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irtualvikings\Desktop\repo\dummylearning\datasetSurvival\"/>
    </mc:Choice>
  </mc:AlternateContent>
  <xr:revisionPtr revIDLastSave="0" documentId="13_ncr:1_{AF0E3B38-5F59-479A-9F92-01A461529432}" xr6:coauthVersionLast="45" xr6:coauthVersionMax="45" xr10:uidLastSave="{00000000-0000-0000-0000-000000000000}"/>
  <bookViews>
    <workbookView xWindow="-120" yWindow="-120" windowWidth="38640" windowHeight="15840" tabRatio="500" activeTab="1" xr2:uid="{00000000-000D-0000-FFFF-FFFF00000000}"/>
  </bookViews>
  <sheets>
    <sheet name="Screening" sheetId="1" r:id="rId1"/>
    <sheet name="Validación" sheetId="4" r:id="rId2"/>
    <sheet name="754 miRNAs Screening" sheetId="6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5" i="6" l="1"/>
  <c r="K75" i="6"/>
  <c r="L69" i="6"/>
  <c r="K69" i="6"/>
  <c r="L68" i="6"/>
  <c r="K68" i="6"/>
  <c r="L62" i="6"/>
  <c r="K62" i="6"/>
  <c r="L55" i="6"/>
  <c r="K55" i="6"/>
  <c r="L53" i="6"/>
  <c r="K53" i="6"/>
  <c r="L48" i="6"/>
  <c r="K48" i="6"/>
  <c r="L28" i="6"/>
  <c r="K28" i="6"/>
  <c r="L26" i="6"/>
  <c r="K26" i="6"/>
  <c r="L22" i="6"/>
  <c r="K22" i="6"/>
  <c r="L14" i="6"/>
  <c r="K14" i="6"/>
  <c r="L9" i="6"/>
  <c r="K9" i="6"/>
  <c r="L4" i="6"/>
  <c r="K4" i="6"/>
  <c r="L75" i="1"/>
  <c r="K75" i="1"/>
  <c r="L69" i="1"/>
  <c r="K69" i="1"/>
  <c r="L68" i="1"/>
  <c r="K68" i="1"/>
  <c r="L62" i="1"/>
  <c r="K62" i="1"/>
  <c r="L55" i="1"/>
  <c r="K55" i="1"/>
  <c r="L53" i="1"/>
  <c r="K53" i="1"/>
  <c r="L48" i="1"/>
  <c r="K48" i="1"/>
  <c r="L28" i="1"/>
  <c r="K28" i="1"/>
  <c r="L26" i="1"/>
  <c r="K26" i="1"/>
  <c r="L22" i="1"/>
  <c r="K22" i="1"/>
  <c r="L14" i="1"/>
  <c r="K14" i="1"/>
  <c r="L9" i="1"/>
  <c r="K9" i="1"/>
  <c r="L4" i="1"/>
  <c r="K4" i="1"/>
</calcChain>
</file>

<file path=xl/sharedStrings.xml><?xml version="1.0" encoding="utf-8"?>
<sst xmlns="http://schemas.openxmlformats.org/spreadsheetml/2006/main" count="3985" uniqueCount="871">
  <si>
    <t>N.º Paciente</t>
  </si>
  <si>
    <t>No</t>
  </si>
  <si>
    <t>Si</t>
  </si>
  <si>
    <t>Edad</t>
  </si>
  <si>
    <t>Varón</t>
  </si>
  <si>
    <t>Mujer</t>
  </si>
  <si>
    <t>varón</t>
  </si>
  <si>
    <t>Sexo</t>
  </si>
  <si>
    <t>CEA</t>
  </si>
  <si>
    <t>ECOG</t>
  </si>
  <si>
    <t>CA19-9</t>
  </si>
  <si>
    <t>LDH</t>
  </si>
  <si>
    <t>NLR</t>
  </si>
  <si>
    <t>PLR</t>
  </si>
  <si>
    <t>Localización Primario (Derecho, Izquierdo, Recto)</t>
  </si>
  <si>
    <t>Izquierdo</t>
  </si>
  <si>
    <t>Derecho</t>
  </si>
  <si>
    <t xml:space="preserve"> Derecho </t>
  </si>
  <si>
    <t>Localización Metastásica</t>
  </si>
  <si>
    <t>Número Localizaciones Metastásicas</t>
  </si>
  <si>
    <t>Hepática</t>
  </si>
  <si>
    <t>No Hepática</t>
  </si>
  <si>
    <t>CIA de Rescate</t>
  </si>
  <si>
    <t>CIA anterios a BL</t>
  </si>
  <si>
    <t>Tto 1ª Línea</t>
  </si>
  <si>
    <t>Bevacizumab</t>
  </si>
  <si>
    <t>Anti-EGFR</t>
  </si>
  <si>
    <t>QT adyuvante</t>
  </si>
  <si>
    <t>QT</t>
  </si>
  <si>
    <t>QT+RT</t>
  </si>
  <si>
    <t>Resultado Biopsia Tejido</t>
  </si>
  <si>
    <t>Resultado Biopsia Líquida</t>
  </si>
  <si>
    <t>MAF</t>
  </si>
  <si>
    <t>WT</t>
  </si>
  <si>
    <t>MUT</t>
  </si>
  <si>
    <t>cfDNA</t>
  </si>
  <si>
    <t>Tamaño Fragmento Pequeño (bp)</t>
  </si>
  <si>
    <t>Concentración Fragmento de menos Tamaño (%)</t>
  </si>
  <si>
    <t>VEGF-A</t>
  </si>
  <si>
    <t>ACE</t>
  </si>
  <si>
    <t>MMP-9</t>
  </si>
  <si>
    <t>Galectin-1</t>
  </si>
  <si>
    <t>Galectin-3</t>
  </si>
  <si>
    <t>Galectin-9</t>
  </si>
  <si>
    <t>RP</t>
  </si>
  <si>
    <t>EE</t>
  </si>
  <si>
    <t>PROG</t>
  </si>
  <si>
    <t>RC</t>
  </si>
  <si>
    <t>No hay respuesta</t>
  </si>
  <si>
    <t>hsa-let-7c</t>
  </si>
  <si>
    <t>hsa-miR-103</t>
  </si>
  <si>
    <t>hsa-miR-106a</t>
  </si>
  <si>
    <t>hsa-miR-107</t>
  </si>
  <si>
    <t>hsa-miR-127</t>
  </si>
  <si>
    <t>hsa-miR-128a</t>
  </si>
  <si>
    <t>hsa-miR-130a</t>
  </si>
  <si>
    <t>hsa-miR-130b</t>
  </si>
  <si>
    <t>hsa-miR-132</t>
  </si>
  <si>
    <t>hsa-miR-133a</t>
  </si>
  <si>
    <t>hsa-miR-139-5p</t>
  </si>
  <si>
    <t>hsa-miR-145</t>
  </si>
  <si>
    <t>hsa-miR-150</t>
  </si>
  <si>
    <t>hsa-miR-152</t>
  </si>
  <si>
    <t>hsa-miR-15a</t>
  </si>
  <si>
    <t>hsa-miR-15b</t>
  </si>
  <si>
    <t>hsa-miR-17</t>
  </si>
  <si>
    <t>hsa-miR-185</t>
  </si>
  <si>
    <t>hsa-miR-193b</t>
  </si>
  <si>
    <t>hsa-miR-19b</t>
  </si>
  <si>
    <t>hsa-miR-20a</t>
  </si>
  <si>
    <t>hsa-miR-21</t>
  </si>
  <si>
    <t>hsa-miR-215</t>
  </si>
  <si>
    <t>hsa-miR-222</t>
  </si>
  <si>
    <t>hsa-miR-223</t>
  </si>
  <si>
    <t>hsa-miR-223*</t>
  </si>
  <si>
    <t>hsa-miR-224</t>
  </si>
  <si>
    <t>hsa-miR-26a</t>
  </si>
  <si>
    <t>hsa-miR-27a</t>
  </si>
  <si>
    <t>hsa-miR-27b</t>
  </si>
  <si>
    <t>hsa-miR-28</t>
  </si>
  <si>
    <t>hsa-miR-28-3p</t>
  </si>
  <si>
    <t>hsa-miR-29a</t>
  </si>
  <si>
    <t>hsa-miR-30b</t>
  </si>
  <si>
    <t>hsa-miR-30c</t>
  </si>
  <si>
    <t>hsa-miR-324-5p</t>
  </si>
  <si>
    <t>hsa-miR-328</t>
  </si>
  <si>
    <t>hsa-miR-340</t>
  </si>
  <si>
    <t>hsa-miR-378</t>
  </si>
  <si>
    <t>hsa-miR-423-5p</t>
  </si>
  <si>
    <t>hsa-miR-484</t>
  </si>
  <si>
    <t>hsa-miR-652</t>
  </si>
  <si>
    <t>hsa-miR-660</t>
  </si>
  <si>
    <t>hsa-miR-885-5p</t>
  </si>
  <si>
    <t>hsa-miR-92a</t>
  </si>
  <si>
    <t>hsa-miR-98</t>
  </si>
  <si>
    <t>hsalet7c_000379</t>
  </si>
  <si>
    <t>hsamiR103_000439</t>
  </si>
  <si>
    <t>hsamiR106a_002169</t>
  </si>
  <si>
    <t>hsamiR107_000443</t>
  </si>
  <si>
    <t>hsamiR127_000452</t>
  </si>
  <si>
    <t>hsamiR128a_002216</t>
  </si>
  <si>
    <t>hsamiR130a_000454</t>
  </si>
  <si>
    <t>hsamiR130b_000456</t>
  </si>
  <si>
    <t>hsamiR132_000457</t>
  </si>
  <si>
    <t>hsamiR133a_002246</t>
  </si>
  <si>
    <t>hsamiR1395p_002289</t>
  </si>
  <si>
    <t>hsamiR145_002278</t>
  </si>
  <si>
    <t>hsamiR150_000473</t>
  </si>
  <si>
    <t>hsamiR152_000475</t>
  </si>
  <si>
    <t>hsamiR15a_000389</t>
  </si>
  <si>
    <t>hsamiR15b_000390</t>
  </si>
  <si>
    <t>hsamiR17_002308</t>
  </si>
  <si>
    <t>hsamiR185_002271</t>
  </si>
  <si>
    <t>hsamiR193b_002367</t>
  </si>
  <si>
    <t>hsamiR19b_000396</t>
  </si>
  <si>
    <t>hsamiR20a_000580</t>
  </si>
  <si>
    <t>hsamiR215_000518</t>
  </si>
  <si>
    <t>hsamiR21_000397</t>
  </si>
  <si>
    <t>hsamiR222_002276</t>
  </si>
  <si>
    <t>hsamiR223_002295</t>
  </si>
  <si>
    <t>hsamiR224_002099</t>
  </si>
  <si>
    <t>hsamiR26a_000405</t>
  </si>
  <si>
    <t>hsamiR27a_000408</t>
  </si>
  <si>
    <t>hsamiR27b_000409</t>
  </si>
  <si>
    <t>hsamiR283p_002446</t>
  </si>
  <si>
    <t>hsamiR28_000411</t>
  </si>
  <si>
    <t>hsamiR29a_002112</t>
  </si>
  <si>
    <t>hsamiR30b_000602</t>
  </si>
  <si>
    <t>hsamiR30c_000419</t>
  </si>
  <si>
    <t>hsamiR3245p_000539</t>
  </si>
  <si>
    <t>hsamiR328_000543</t>
  </si>
  <si>
    <t>hsamiR340_002258</t>
  </si>
  <si>
    <t>hsamiR4235p_002340</t>
  </si>
  <si>
    <t>hsamiR484_001821</t>
  </si>
  <si>
    <t>hsamiR652_002352</t>
  </si>
  <si>
    <t>hsamiR660_001515</t>
  </si>
  <si>
    <t>hsamiR8855p_002296</t>
  </si>
  <si>
    <t>hsamiR92a_000431</t>
  </si>
  <si>
    <t>hsamiR98_000577</t>
  </si>
  <si>
    <t>hsamiR223#_002098</t>
  </si>
  <si>
    <t>hsamiR378_002243</t>
  </si>
  <si>
    <t>Hombre</t>
  </si>
  <si>
    <t>CIA anterior a BL</t>
  </si>
  <si>
    <t>hsalet7a_000377</t>
  </si>
  <si>
    <t>hsalet7b_002619</t>
  </si>
  <si>
    <t>hsalet7d_002283</t>
  </si>
  <si>
    <t>hsalet7e_002406</t>
  </si>
  <si>
    <t>hsalet7f_000382</t>
  </si>
  <si>
    <t>hsalet7g_002282</t>
  </si>
  <si>
    <t>hsamiR100_000437</t>
  </si>
  <si>
    <t>hsamiR101_002253</t>
  </si>
  <si>
    <t>hsamiR105_002167</t>
  </si>
  <si>
    <t>hsamiR106b_000442</t>
  </si>
  <si>
    <t>hsamiR10a_000387</t>
  </si>
  <si>
    <t>hsamiR10b_002218</t>
  </si>
  <si>
    <t>hsamiR122_002245</t>
  </si>
  <si>
    <t>hsamiR125a3p_002199</t>
  </si>
  <si>
    <t>hsamiR125a5p_002198</t>
  </si>
  <si>
    <t>hsamiR125b_000449</t>
  </si>
  <si>
    <t>hsamiR126_002228</t>
  </si>
  <si>
    <t>hsamiR1275p_002229</t>
  </si>
  <si>
    <t>hsamiR129_000590</t>
  </si>
  <si>
    <t>hsamiR133b_002247</t>
  </si>
  <si>
    <t>hsamiR135a_000460</t>
  </si>
  <si>
    <t>hsamiR135b_002261</t>
  </si>
  <si>
    <t>hsamiR136_000592</t>
  </si>
  <si>
    <t>hsamiR138_002284</t>
  </si>
  <si>
    <t>hsamiR1393p_002313</t>
  </si>
  <si>
    <t>hsamiR1403p_002234</t>
  </si>
  <si>
    <t>hsamiR141_000463</t>
  </si>
  <si>
    <t>hsamiR1423p_000464</t>
  </si>
  <si>
    <t>hsamiR1425p_002248</t>
  </si>
  <si>
    <t>hsamiR143_002249</t>
  </si>
  <si>
    <t>hsamiR146a_000468</t>
  </si>
  <si>
    <t>hsamiR146b3p_002361</t>
  </si>
  <si>
    <t>hsamiR146b_001097</t>
  </si>
  <si>
    <t>hsamiR147_000469</t>
  </si>
  <si>
    <t>hsamiR147b_002262</t>
  </si>
  <si>
    <t>hsamiR148a_000470</t>
  </si>
  <si>
    <t>hsamiR148b_000471</t>
  </si>
  <si>
    <t>hsamiR149_002255</t>
  </si>
  <si>
    <t>hsamiR154_000477</t>
  </si>
  <si>
    <t>hsamiR155_002623</t>
  </si>
  <si>
    <t>hsamiR16_000391</t>
  </si>
  <si>
    <t>hsamiR181a_000480</t>
  </si>
  <si>
    <t>hsamiR181c_000482</t>
  </si>
  <si>
    <t>hsamiR182_002334</t>
  </si>
  <si>
    <t>hsamiR183_002269</t>
  </si>
  <si>
    <t>hsamiR184_000485</t>
  </si>
  <si>
    <t>hsamiR186_002285</t>
  </si>
  <si>
    <t>hsamiR1883p_002106</t>
  </si>
  <si>
    <t>hsamiR18a_002422</t>
  </si>
  <si>
    <t>hsamiR18b_002217</t>
  </si>
  <si>
    <t>hsamiR190_000489</t>
  </si>
  <si>
    <t>hsamiR191_002299</t>
  </si>
  <si>
    <t>hsamiR192_000491</t>
  </si>
  <si>
    <t>hsamiR193a3p_002250</t>
  </si>
  <si>
    <t>hsamiR193a5p_002281</t>
  </si>
  <si>
    <t>hsamiR194_000493</t>
  </si>
  <si>
    <t>hsamiR195_000494</t>
  </si>
  <si>
    <t>hsamiR196b_002215</t>
  </si>
  <si>
    <t>hsamiR197_000497</t>
  </si>
  <si>
    <t>hsamiR198_002273</t>
  </si>
  <si>
    <t>hsamiR199a3p_002304</t>
  </si>
  <si>
    <t>hsamiR199a_000498</t>
  </si>
  <si>
    <t>hsamiR199b_000500</t>
  </si>
  <si>
    <t>hsamiR19a_000395</t>
  </si>
  <si>
    <t>hsamiR1_002222</t>
  </si>
  <si>
    <t>hsamiR200a_000502</t>
  </si>
  <si>
    <t>hsamiR200b_002251</t>
  </si>
  <si>
    <t>hsamiR200c_002300</t>
  </si>
  <si>
    <t>hsamiR202_002363</t>
  </si>
  <si>
    <t>hsamiR203_000507</t>
  </si>
  <si>
    <t>hsamiR204_000508</t>
  </si>
  <si>
    <t>hsamiR205_000509</t>
  </si>
  <si>
    <t>hsamiR208_000511</t>
  </si>
  <si>
    <t>hsamiR208b_002290</t>
  </si>
  <si>
    <t>hsamiR20b_001014</t>
  </si>
  <si>
    <t>hsamiR210_000512</t>
  </si>
  <si>
    <t>hsamiR211_000514</t>
  </si>
  <si>
    <t>hsamiR212_000515</t>
  </si>
  <si>
    <t>hsamiR214_002306</t>
  </si>
  <si>
    <t>hsamiR216a_002220</t>
  </si>
  <si>
    <t>hsamiR216b_002326</t>
  </si>
  <si>
    <t>hsamiR217_002337</t>
  </si>
  <si>
    <t>hsamiR218_000521</t>
  </si>
  <si>
    <t>hsamiR21913p_002095</t>
  </si>
  <si>
    <t>hsamiR21923p_002390</t>
  </si>
  <si>
    <t>hsamiR219_000522</t>
  </si>
  <si>
    <t>hsamiR220_000523</t>
  </si>
  <si>
    <t>hsamiR220b_002206</t>
  </si>
  <si>
    <t>hsamiR220c_002211</t>
  </si>
  <si>
    <t>hsamiR221_000524</t>
  </si>
  <si>
    <t>hsamiR22_000398</t>
  </si>
  <si>
    <t>hsamiR23a_000399</t>
  </si>
  <si>
    <t>hsamiR23b_000400</t>
  </si>
  <si>
    <t>hsamiR24_000402</t>
  </si>
  <si>
    <t>hsamiR25_000403</t>
  </si>
  <si>
    <t>hsamiR26b_000407</t>
  </si>
  <si>
    <t>hsamiR2963p_002101</t>
  </si>
  <si>
    <t>hsamiR296_000527</t>
  </si>
  <si>
    <t>hsamiR298_002190</t>
  </si>
  <si>
    <t>hsamiR2993p_001015</t>
  </si>
  <si>
    <t>hsamiR2995p_000600</t>
  </si>
  <si>
    <t>hsamiR29b_000413</t>
  </si>
  <si>
    <t>hsamiR29c_000587</t>
  </si>
  <si>
    <t>hsamiR301_000528</t>
  </si>
  <si>
    <t>hsamiR301b_002392</t>
  </si>
  <si>
    <t>hsamiR302a_000529</t>
  </si>
  <si>
    <t>hsamiR302b_000531</t>
  </si>
  <si>
    <t>hsamiR302c_000533</t>
  </si>
  <si>
    <t>hsamiR31_002279</t>
  </si>
  <si>
    <t>hsamiR320_002277</t>
  </si>
  <si>
    <t>hsamiR3233p_002227</t>
  </si>
  <si>
    <t>hsamiR3243p_002161</t>
  </si>
  <si>
    <t>hsamiR325_000540</t>
  </si>
  <si>
    <t>hsamiR326_000542</t>
  </si>
  <si>
    <t>hsamiR329_001101</t>
  </si>
  <si>
    <t>hsamiR32_002109</t>
  </si>
  <si>
    <t>hsamiR3305p_002230</t>
  </si>
  <si>
    <t>hsamiR330_000544</t>
  </si>
  <si>
    <t>hsamiR3315p_002233</t>
  </si>
  <si>
    <t>hsamiR331_000545</t>
  </si>
  <si>
    <t>hsamiR335_000546</t>
  </si>
  <si>
    <t>hsamiR3375p_002156</t>
  </si>
  <si>
    <t>hsamiR3383p_002252</t>
  </si>
  <si>
    <t>hsamiR3393p_002184</t>
  </si>
  <si>
    <t>hsamiR3395p_002257</t>
  </si>
  <si>
    <t>hsamiR33b_002085</t>
  </si>
  <si>
    <t>hsamiR3p_002260</t>
  </si>
  <si>
    <t>hsamiR5p_002147</t>
  </si>
  <si>
    <t>hsamiR345_002186</t>
  </si>
  <si>
    <t>hsamiR346_000553</t>
  </si>
  <si>
    <t>hsamiR34a_000426</t>
  </si>
  <si>
    <t>hsamiR34c_000428</t>
  </si>
  <si>
    <t>hsamiR361_000554</t>
  </si>
  <si>
    <t>hsamiR3623p_002117</t>
  </si>
  <si>
    <t>hsamiR362_001273</t>
  </si>
  <si>
    <t>hsamiR363_001271</t>
  </si>
  <si>
    <t>hsamiR365_001020</t>
  </si>
  <si>
    <t>hsamiR367_000555</t>
  </si>
  <si>
    <t>hsamiR3693p_000557</t>
  </si>
  <si>
    <t>hsamiR3695p_001021</t>
  </si>
  <si>
    <t>hsamiR370_002275</t>
  </si>
  <si>
    <t>hsamiR3713p_002124</t>
  </si>
  <si>
    <t>hsamiR372_000560</t>
  </si>
  <si>
    <t>hsamiR373_000561</t>
  </si>
  <si>
    <t>hsamiR374_000563</t>
  </si>
  <si>
    <t>hsamiR375_000564</t>
  </si>
  <si>
    <t>hsamiR376a_000565</t>
  </si>
  <si>
    <t>hsamiR376b_001102</t>
  </si>
  <si>
    <t>hsamiR376c_002122</t>
  </si>
  <si>
    <t>hsamiR377_000566</t>
  </si>
  <si>
    <t>hsamiR3803p_000569</t>
  </si>
  <si>
    <t>hsamiR381_000571</t>
  </si>
  <si>
    <t>hsamiR382_000572</t>
  </si>
  <si>
    <t>hsamiR383_000573</t>
  </si>
  <si>
    <t>hsamiR384_000574</t>
  </si>
  <si>
    <t>hsamiR4095p_002331</t>
  </si>
  <si>
    <t>hsamiR410_001274</t>
  </si>
  <si>
    <t>hsamiR411_001610</t>
  </si>
  <si>
    <t>hsamiR412_001023</t>
  </si>
  <si>
    <t>hsamiR422a_002297</t>
  </si>
  <si>
    <t>hsamiR424_000604</t>
  </si>
  <si>
    <t>hsamiR4255p_001516</t>
  </si>
  <si>
    <t>hsamiR429_001024</t>
  </si>
  <si>
    <t>hsamiR431_001979</t>
  </si>
  <si>
    <t>hsamiR433_001028</t>
  </si>
  <si>
    <t>hsamiR448_001029</t>
  </si>
  <si>
    <t>hsamiR449_001030</t>
  </si>
  <si>
    <t>hsamiR449b_001608</t>
  </si>
  <si>
    <t>hsamiR450a_002303</t>
  </si>
  <si>
    <t>hsamiR450b3p_002208</t>
  </si>
  <si>
    <t>hsamiR450b5p_002207</t>
  </si>
  <si>
    <t>hsamiR452_002329</t>
  </si>
  <si>
    <t>hsamiR453_002318</t>
  </si>
  <si>
    <t>hsamiR454_002323</t>
  </si>
  <si>
    <t>hsamiR4553p_002244</t>
  </si>
  <si>
    <t>hsamiR455_001280</t>
  </si>
  <si>
    <t>hsamiR4835p_002338</t>
  </si>
  <si>
    <t>hsamiR4853p_001277</t>
  </si>
  <si>
    <t>hsamiR4855p_001036</t>
  </si>
  <si>
    <t>hsamiR4863p_002093</t>
  </si>
  <si>
    <t>hsamiR486_001278</t>
  </si>
  <si>
    <t>hsamiR487a_001279</t>
  </si>
  <si>
    <t>hsamiR487b_001285</t>
  </si>
  <si>
    <t>hsamiR488_002357</t>
  </si>
  <si>
    <t>hsamiR489_002358</t>
  </si>
  <si>
    <t>hsamiR490_001037</t>
  </si>
  <si>
    <t>hsamiR4913p_002360</t>
  </si>
  <si>
    <t>hsamiR492_001039</t>
  </si>
  <si>
    <t>hsamiR493_002364</t>
  </si>
  <si>
    <t>hsamiR494_002365</t>
  </si>
  <si>
    <t>hsamiR4993p_002427</t>
  </si>
  <si>
    <t>hsamiR500_002428</t>
  </si>
  <si>
    <t>hsamiR5013p_002435</t>
  </si>
  <si>
    <t>hsamiR501_001047</t>
  </si>
  <si>
    <t>hsamiR5023p_002083</t>
  </si>
  <si>
    <t>hsamiR502_001109</t>
  </si>
  <si>
    <t>hsamiR503_001048</t>
  </si>
  <si>
    <t>hsamiR504_002084</t>
  </si>
  <si>
    <t>hsamiR505_002089</t>
  </si>
  <si>
    <t>hsamiR506_001050</t>
  </si>
  <si>
    <t>hsamiR507_001051</t>
  </si>
  <si>
    <t>hsamiR5085p_002092</t>
  </si>
  <si>
    <t>hsamiR508_001052</t>
  </si>
  <si>
    <t>hsamiR50935p_002155</t>
  </si>
  <si>
    <t>hsamiR5095p_002235</t>
  </si>
  <si>
    <t>hsamiR510_002241</t>
  </si>
  <si>
    <t>hsamiR511_001111</t>
  </si>
  <si>
    <t>hsamiR5123p_001823</t>
  </si>
  <si>
    <t>hsamiR5125p_001145</t>
  </si>
  <si>
    <t>hsamiR5135p_002090</t>
  </si>
  <si>
    <t>hsamiR5153p_002369</t>
  </si>
  <si>
    <t>hsamiR5155p_001112</t>
  </si>
  <si>
    <t>hsamiR516a5p_002416</t>
  </si>
  <si>
    <t>hsamiR516b_001150</t>
  </si>
  <si>
    <t>hsamiR517a_002402</t>
  </si>
  <si>
    <t>hsamiR517b_001152</t>
  </si>
  <si>
    <t>hsamiR517c_001153</t>
  </si>
  <si>
    <t>hsamiR518a3p_002397</t>
  </si>
  <si>
    <t>hsamiR518a5p_002396</t>
  </si>
  <si>
    <t>hsamiR518b_001156</t>
  </si>
  <si>
    <t>hsamiR518c_002401</t>
  </si>
  <si>
    <t>hsamiR518d5p_002389</t>
  </si>
  <si>
    <t>hsamiR518d_001159</t>
  </si>
  <si>
    <t>hsamiR518e_002395</t>
  </si>
  <si>
    <t>hsamiR518f_002388</t>
  </si>
  <si>
    <t>hsamiR519a_002415</t>
  </si>
  <si>
    <t>hsamiR519c_001163</t>
  </si>
  <si>
    <t>hsamiR519d_002403</t>
  </si>
  <si>
    <t>hsamiR519e_002370</t>
  </si>
  <si>
    <t>hsamiR520a#_001168</t>
  </si>
  <si>
    <t>hsamiR520a_001167</t>
  </si>
  <si>
    <t>hsamiR520b_001116</t>
  </si>
  <si>
    <t>hsamiR520d5p_002393</t>
  </si>
  <si>
    <t>hsamiR520e_001119</t>
  </si>
  <si>
    <t>hsamiR520f_001120</t>
  </si>
  <si>
    <t>hsamiR520g_001121</t>
  </si>
  <si>
    <t>hsamiR521_001122</t>
  </si>
  <si>
    <t>hsamiR522_002413</t>
  </si>
  <si>
    <t>hsamiR523_002386</t>
  </si>
  <si>
    <t>hsamiR5245p_001982</t>
  </si>
  <si>
    <t>hsamiR5253p_002385</t>
  </si>
  <si>
    <t>hsamiR525_001174</t>
  </si>
  <si>
    <t>hsamiR526b_002382</t>
  </si>
  <si>
    <t>hsamiR5323p_002355</t>
  </si>
  <si>
    <t>hsamiR532_001518</t>
  </si>
  <si>
    <t>hsamiR539_001286</t>
  </si>
  <si>
    <t>hsamiR541_002201</t>
  </si>
  <si>
    <t>hsamiR5423p_001284</t>
  </si>
  <si>
    <t>hsamiR5425p_002240</t>
  </si>
  <si>
    <t>hsamiR544_002265</t>
  </si>
  <si>
    <t>hsamiR545_002267</t>
  </si>
  <si>
    <t>hsamiR548a5p_002412</t>
  </si>
  <si>
    <t>hsamiR548a_001538</t>
  </si>
  <si>
    <t>hsamiR548b5p_002408</t>
  </si>
  <si>
    <t>hsamiR548b_001541</t>
  </si>
  <si>
    <t>hsamiR548c5p_002429</t>
  </si>
  <si>
    <t>hsamiR548c_001590</t>
  </si>
  <si>
    <t>hsamiR548d5p_002237</t>
  </si>
  <si>
    <t>hsamiR548d_001605</t>
  </si>
  <si>
    <t>hsamiR551b_001535</t>
  </si>
  <si>
    <t>hsamiR5563p_002345</t>
  </si>
  <si>
    <t>hsamiR5565p_002344</t>
  </si>
  <si>
    <t>hsamiR561_001528</t>
  </si>
  <si>
    <t>hsamiR570_002347</t>
  </si>
  <si>
    <t>hsamiR5743p_002349</t>
  </si>
  <si>
    <t>hsamiR5763p_002351</t>
  </si>
  <si>
    <t>hsamiR5765p_002350</t>
  </si>
  <si>
    <t>hsamiR579_002398</t>
  </si>
  <si>
    <t>hsamiR5823p_002399</t>
  </si>
  <si>
    <t>hsamiR5825p_001983</t>
  </si>
  <si>
    <t>hsamiR589_002409</t>
  </si>
  <si>
    <t>hsamiR5905p_001984</t>
  </si>
  <si>
    <t>hsamiR597_001551</t>
  </si>
  <si>
    <t>hsamiR598_001988</t>
  </si>
  <si>
    <t>hsamiR6155p_002353</t>
  </si>
  <si>
    <t>hsamiR616_002414</t>
  </si>
  <si>
    <t>hsamiR618_001593</t>
  </si>
  <si>
    <t>hsamiR624_002430</t>
  </si>
  <si>
    <t>hsamiR625_002431</t>
  </si>
  <si>
    <t>hsamiR627_001560</t>
  </si>
  <si>
    <t>hsamiR6285p_002433</t>
  </si>
  <si>
    <t>hsamiR629_002436</t>
  </si>
  <si>
    <t>hsamiR636_002088</t>
  </si>
  <si>
    <t>hsamiR642_001592</t>
  </si>
  <si>
    <t>hsamiR651_001604</t>
  </si>
  <si>
    <t>hsamiR653_002292</t>
  </si>
  <si>
    <t>hsamiR6543p_002239</t>
  </si>
  <si>
    <t>hsamiR654_001611</t>
  </si>
  <si>
    <t>hsamiR655_001612</t>
  </si>
  <si>
    <t>hsamiR6713p_002322</t>
  </si>
  <si>
    <t>hsamiR672_002327</t>
  </si>
  <si>
    <t>hsamiR674_002021</t>
  </si>
  <si>
    <t>hsamiR708_002341</t>
  </si>
  <si>
    <t>hsamiR744_002324</t>
  </si>
  <si>
    <t>hsamiR758_001990</t>
  </si>
  <si>
    <t>hsamiR871_002354</t>
  </si>
  <si>
    <t>hsamiR872_002264</t>
  </si>
  <si>
    <t>hsamiR873_002356</t>
  </si>
  <si>
    <t>hsamiR874_002268</t>
  </si>
  <si>
    <t>hsamiR8753p_002204</t>
  </si>
  <si>
    <t>hsamiR8763p_002225</t>
  </si>
  <si>
    <t>hsamiR8765p_002205</t>
  </si>
  <si>
    <t>hsamiR8853p_002372</t>
  </si>
  <si>
    <t>hsamiR8863p_002194</t>
  </si>
  <si>
    <t>hsamiR8865p_002193</t>
  </si>
  <si>
    <t>hsamiR887_002374</t>
  </si>
  <si>
    <t>hsamiR888_002212</t>
  </si>
  <si>
    <t>hsamiR889_002202</t>
  </si>
  <si>
    <t>hsamiR890_002209</t>
  </si>
  <si>
    <t>hsamiR891a_002191</t>
  </si>
  <si>
    <t>hsamiR891b_002210</t>
  </si>
  <si>
    <t>hsamiR892a_002195</t>
  </si>
  <si>
    <t>hsamiR95_000433</t>
  </si>
  <si>
    <t>hsamiR99a_000435</t>
  </si>
  <si>
    <t>hsamiR99b_000436</t>
  </si>
  <si>
    <t>hsamiR9_000583</t>
  </si>
  <si>
    <t>mmumiR124a_001182</t>
  </si>
  <si>
    <t>mmumiR1293p_001184</t>
  </si>
  <si>
    <t>mmumiR134_001186</t>
  </si>
  <si>
    <t>mmumiR137_001129</t>
  </si>
  <si>
    <t>mmumiR140_001187</t>
  </si>
  <si>
    <t>mmumiR153_001191</t>
  </si>
  <si>
    <t>mmumiR187_001193</t>
  </si>
  <si>
    <t>mmumiR3745p_001319</t>
  </si>
  <si>
    <t>mmumiR379_001138</t>
  </si>
  <si>
    <t>mmumiR451_001141</t>
  </si>
  <si>
    <t>mmumiR491_001630</t>
  </si>
  <si>
    <t>mmumiR495_001663</t>
  </si>
  <si>
    <t>mmumiR496_001953</t>
  </si>
  <si>
    <t>mmumiR499_001352</t>
  </si>
  <si>
    <t>mmumiR615_001960</t>
  </si>
  <si>
    <t>mmumiR93_001090</t>
  </si>
  <si>
    <t>mmumiR96_000186</t>
  </si>
  <si>
    <t>dmemiR7_000268</t>
  </si>
  <si>
    <t>hsalet7a#_002307</t>
  </si>
  <si>
    <t>hsalet7b#_002404</t>
  </si>
  <si>
    <t>hsalet7c#_002405</t>
  </si>
  <si>
    <t>hsalet7e#_002407</t>
  </si>
  <si>
    <t>hsalet7f1#_002417</t>
  </si>
  <si>
    <t>hsalet7f2#_002418</t>
  </si>
  <si>
    <t>hsalet7g#_002118</t>
  </si>
  <si>
    <t>hsalet7i#_002172</t>
  </si>
  <si>
    <t>hsamiR100#_002142</t>
  </si>
  <si>
    <t>hsamiR101#_002143</t>
  </si>
  <si>
    <t>hsamiR105#_002168</t>
  </si>
  <si>
    <t>hsamiR106a#_002170</t>
  </si>
  <si>
    <t>hsamiR106b#_002380</t>
  </si>
  <si>
    <t>hsamiR10a#_002288</t>
  </si>
  <si>
    <t>hsamiR10b#_002315</t>
  </si>
  <si>
    <t>hsamiR1178_002777</t>
  </si>
  <si>
    <t>hsamiR1179_002776</t>
  </si>
  <si>
    <t>hsamiR1180_002847</t>
  </si>
  <si>
    <t>hsamiR1182_002830</t>
  </si>
  <si>
    <t>hsamiR1183_002841</t>
  </si>
  <si>
    <t>hsamiR1184_002842</t>
  </si>
  <si>
    <t>hsamiR1197_002810</t>
  </si>
  <si>
    <t>hsamiR1200_002829</t>
  </si>
  <si>
    <t>hsamiR1201_002781</t>
  </si>
  <si>
    <t>hsamiR1203_002877</t>
  </si>
  <si>
    <t>hsamiR1204_002872</t>
  </si>
  <si>
    <t>hsamiR1205_002778</t>
  </si>
  <si>
    <t>hsamiR1206_002878</t>
  </si>
  <si>
    <t>hsamiR1208_002880</t>
  </si>
  <si>
    <t>hsamiR122#_002130</t>
  </si>
  <si>
    <t>hsamiR12243P_002752</t>
  </si>
  <si>
    <t>hsamiR12253P_002766</t>
  </si>
  <si>
    <t>hsamiR1226#_002758</t>
  </si>
  <si>
    <t>hsamiR1227_002769</t>
  </si>
  <si>
    <t>hsamiR1228#_002763</t>
  </si>
  <si>
    <t>hsamiR1233_002768</t>
  </si>
  <si>
    <t>hsamiR1236_002761</t>
  </si>
  <si>
    <t>hsamiR1238_002927</t>
  </si>
  <si>
    <t>hsamiR124#_002197</t>
  </si>
  <si>
    <t>hsamiR1243_002854</t>
  </si>
  <si>
    <t>hsamiR1244_002791</t>
  </si>
  <si>
    <t>hsamiR1245_002823</t>
  </si>
  <si>
    <t>hsamiR1247_002893</t>
  </si>
  <si>
    <t>hsamiR1248_002870</t>
  </si>
  <si>
    <t>hsamiR1249_002868</t>
  </si>
  <si>
    <t>hsamiR1250_002887</t>
  </si>
  <si>
    <t>hsamiR1251_002820</t>
  </si>
  <si>
    <t>hsamiR1252_002860</t>
  </si>
  <si>
    <t>hsamiR1253_002894</t>
  </si>
  <si>
    <t>hsamiR1254_002818</t>
  </si>
  <si>
    <t>hsamiR1255A_002805</t>
  </si>
  <si>
    <t>hsamiR1255B_002801</t>
  </si>
  <si>
    <t>hsamiR1256_002850</t>
  </si>
  <si>
    <t>hsamiR1257_002910</t>
  </si>
  <si>
    <t>hsamiR1259_002796</t>
  </si>
  <si>
    <t>hsamiR125b1#_002378</t>
  </si>
  <si>
    <t>hsamiR125b2#_002158</t>
  </si>
  <si>
    <t>hsamiR126#_000451</t>
  </si>
  <si>
    <t>hsamiR1260_002896</t>
  </si>
  <si>
    <t>hsamiR1262_002852</t>
  </si>
  <si>
    <t>hsamiR1263_002784</t>
  </si>
  <si>
    <t>hsamiR1264_002799</t>
  </si>
  <si>
    <t>hsamiR1265_002790</t>
  </si>
  <si>
    <t>hsamiR1267_002885</t>
  </si>
  <si>
    <t>hsamiR1269_002789</t>
  </si>
  <si>
    <t>hsamiR1270_002807</t>
  </si>
  <si>
    <t>hsamiR1271_002779</t>
  </si>
  <si>
    <t>hsamiR1272_002845</t>
  </si>
  <si>
    <t>hsamiR1274A_002883</t>
  </si>
  <si>
    <t>hsamiR1274B_002884</t>
  </si>
  <si>
    <t>hsamiR1275_002840</t>
  </si>
  <si>
    <t>hsamiR1276_002843</t>
  </si>
  <si>
    <t>hsamiR1278_002851</t>
  </si>
  <si>
    <t>hsamiR1282_002803</t>
  </si>
  <si>
    <t>hsamiR1283_002890</t>
  </si>
  <si>
    <t>hsamiR1284_002903</t>
  </si>
  <si>
    <t>hsamiR1285_002822</t>
  </si>
  <si>
    <t>hsamiR1286_002773</t>
  </si>
  <si>
    <t>hsamiR1288_002832</t>
  </si>
  <si>
    <t>hsamiR1289_002871</t>
  </si>
  <si>
    <t>hsamiR129#_002298</t>
  </si>
  <si>
    <t>hsamiR1290_002863</t>
  </si>
  <si>
    <t>hsamiR1291_002838</t>
  </si>
  <si>
    <t>hsamiR1292_002824</t>
  </si>
  <si>
    <t>hsamiR1293_002905</t>
  </si>
  <si>
    <t>hsamiR1294_002785</t>
  </si>
  <si>
    <t>hsamiR1296_002908</t>
  </si>
  <si>
    <t>hsamiR1298_002861</t>
  </si>
  <si>
    <t>hsamiR1300_002902</t>
  </si>
  <si>
    <t>hsamiR1301_002827</t>
  </si>
  <si>
    <t>hsamiR1302_002901</t>
  </si>
  <si>
    <t>hsamiR1303_002792</t>
  </si>
  <si>
    <t>hsamiR1304_002874</t>
  </si>
  <si>
    <t>hsamiR1305_002867</t>
  </si>
  <si>
    <t>hsamiR130a#_002131</t>
  </si>
  <si>
    <t>hsamiR130b#_002114</t>
  </si>
  <si>
    <t>hsamiR132#_002132</t>
  </si>
  <si>
    <t>hsamiR1324_002815</t>
  </si>
  <si>
    <t>hsamiR135b#_002159</t>
  </si>
  <si>
    <t>hsamiR136#_002100</t>
  </si>
  <si>
    <t>hsamiR1382#_002144</t>
  </si>
  <si>
    <t>hsamiR141#_002145</t>
  </si>
  <si>
    <t>hsamiR143#_002146</t>
  </si>
  <si>
    <t>hsamiR144#_002148</t>
  </si>
  <si>
    <t>hsamiR144_002676</t>
  </si>
  <si>
    <t>hsamiR145#_002149</t>
  </si>
  <si>
    <t>hsamiR146a#_002163</t>
  </si>
  <si>
    <t>hsamiR148a#_002134</t>
  </si>
  <si>
    <t>hsamiR148b#_002160</t>
  </si>
  <si>
    <t>hsamiR149#_002164</t>
  </si>
  <si>
    <t>hsamiR1513p_002254</t>
  </si>
  <si>
    <t>hsamiR1515P_002642</t>
  </si>
  <si>
    <t>hsamiR154#_000478</t>
  </si>
  <si>
    <t>hsamiR155#_002287</t>
  </si>
  <si>
    <t>hsamiR15a#_002419</t>
  </si>
  <si>
    <t>hsamiR15b#_002173</t>
  </si>
  <si>
    <t>hsamiR161#_002420</t>
  </si>
  <si>
    <t>hsamiR162#_002171</t>
  </si>
  <si>
    <t>hsamiR17#_002421</t>
  </si>
  <si>
    <t>hsamiR181a2#_002317</t>
  </si>
  <si>
    <t>hsamiR181c#_002333</t>
  </si>
  <si>
    <t>hsamiR182#_000483</t>
  </si>
  <si>
    <t>hsamiR1825_002907</t>
  </si>
  <si>
    <t>hsamiR1826_002873</t>
  </si>
  <si>
    <t>hsamiR183#_002270</t>
  </si>
  <si>
    <t>hsamiR185#_002104</t>
  </si>
  <si>
    <t>hsamiR186#_002105</t>
  </si>
  <si>
    <t>hsamiR18a#_002423</t>
  </si>
  <si>
    <t>hsamiR18b#_002310</t>
  </si>
  <si>
    <t>hsamiR190b_002263</t>
  </si>
  <si>
    <t>hsamiR191#_002678</t>
  </si>
  <si>
    <t>hsamiR192#_002272</t>
  </si>
  <si>
    <t>hsamiR193b#_002366</t>
  </si>
  <si>
    <t>hsamiR194#_002379</t>
  </si>
  <si>
    <t>hsamiR195#_002107</t>
  </si>
  <si>
    <t>hsamiR196a#_002336</t>
  </si>
  <si>
    <t>hsamiR19a#_002424</t>
  </si>
  <si>
    <t>hsamiR19b1#_002425</t>
  </si>
  <si>
    <t>hsamiR200a#_001011</t>
  </si>
  <si>
    <t>hsamiR200b#_002274</t>
  </si>
  <si>
    <t>hsamiR200c#_002286</t>
  </si>
  <si>
    <t>hsamiR202#_002362</t>
  </si>
  <si>
    <t>hsamiR206_000510</t>
  </si>
  <si>
    <t>hsamiR20a#_002437</t>
  </si>
  <si>
    <t>hsamiR20b#_002311</t>
  </si>
  <si>
    <t>hsamiR21#_002438</t>
  </si>
  <si>
    <t>hsamiR213_000516</t>
  </si>
  <si>
    <t>hsamiR214#_002293</t>
  </si>
  <si>
    <t>hsamiR2181#_002094</t>
  </si>
  <si>
    <t>hsamiR2182#_002294</t>
  </si>
  <si>
    <t>hsamiR22#_002301</t>
  </si>
  <si>
    <t>hsamiR221#_002096</t>
  </si>
  <si>
    <t>hsamiR222#_002097</t>
  </si>
  <si>
    <t>hsamiR23a#_002439</t>
  </si>
  <si>
    <t>hsamiR23b#_002126</t>
  </si>
  <si>
    <t>hsamiR241#_002440</t>
  </si>
  <si>
    <t>hsamiR242#_002441</t>
  </si>
  <si>
    <t>hsamiR25#_002442</t>
  </si>
  <si>
    <t>hsamiR26a1#_002443</t>
  </si>
  <si>
    <t>hsamiR26a2#_002115</t>
  </si>
  <si>
    <t>hsamiR26b#_002444</t>
  </si>
  <si>
    <t>hsamiR27a#_002445</t>
  </si>
  <si>
    <t>hsamiR27b#_002174</t>
  </si>
  <si>
    <t>hsamiR29a#_002447</t>
  </si>
  <si>
    <t>hsamiR29b1#_002165</t>
  </si>
  <si>
    <t>hsamiR29b2#_002166</t>
  </si>
  <si>
    <t>hsamiR302a#_002381</t>
  </si>
  <si>
    <t>hsamiR302b#_002119</t>
  </si>
  <si>
    <t>hsamiR302c#_000534</t>
  </si>
  <si>
    <t>hsamiR302d#_002120</t>
  </si>
  <si>
    <t>hsamiR302d_000535</t>
  </si>
  <si>
    <t>hsamiR30a3p_000416</t>
  </si>
  <si>
    <t>hsamiR30a5p_000417</t>
  </si>
  <si>
    <t>hsamiR30b#_002129</t>
  </si>
  <si>
    <t>hsamiR30c1#_002108</t>
  </si>
  <si>
    <t>hsamiR30c2#_002110</t>
  </si>
  <si>
    <t>hsamiR30d#_002305</t>
  </si>
  <si>
    <t>hsamiR30d_000420</t>
  </si>
  <si>
    <t>hsamiR30e3p_000422</t>
  </si>
  <si>
    <t>hsamiR31#_002113</t>
  </si>
  <si>
    <t>hsamiR32#_002111</t>
  </si>
  <si>
    <t>hsamiR320B_002844</t>
  </si>
  <si>
    <t>hsamiR335#_002185</t>
  </si>
  <si>
    <t>hsamiR3373p_002157</t>
  </si>
  <si>
    <t>hsamiR3385P_002658</t>
  </si>
  <si>
    <t>hsamiR33a#_002136</t>
  </si>
  <si>
    <t>hsamiR33a_002135</t>
  </si>
  <si>
    <t>hsamiR340#_002259</t>
  </si>
  <si>
    <t>hsamiR34a#_002316</t>
  </si>
  <si>
    <t>hsamiR34b_000427</t>
  </si>
  <si>
    <t>hsamiR34b_002102</t>
  </si>
  <si>
    <t>hsamiR3613p_002116</t>
  </si>
  <si>
    <t>hsamiR363#_001283</t>
  </si>
  <si>
    <t>hsamiR367#_002121</t>
  </si>
  <si>
    <t>hsamiR374a#_002125</t>
  </si>
  <si>
    <t>hsamiR374b#_002391</t>
  </si>
  <si>
    <t>hsamiR376a#_002127</t>
  </si>
  <si>
    <t>hsamiR377#_002128</t>
  </si>
  <si>
    <t>hsamiR378_000567</t>
  </si>
  <si>
    <t>hsamiR3805p_000570</t>
  </si>
  <si>
    <t>hsamiR4093p_002332</t>
  </si>
  <si>
    <t>hsamiR411#_002238</t>
  </si>
  <si>
    <t>hsamiR424#_002309</t>
  </si>
  <si>
    <t>hsamiR425#_002302</t>
  </si>
  <si>
    <t>hsamiR431#_002312</t>
  </si>
  <si>
    <t>hsamiR432#_001027</t>
  </si>
  <si>
    <t>hsamiR432_001026</t>
  </si>
  <si>
    <t>hsamiR452#_002330</t>
  </si>
  <si>
    <t>hsamiR454#_001996</t>
  </si>
  <si>
    <t>hsamiR4833p_002339</t>
  </si>
  <si>
    <t>hsamiR488_001106</t>
  </si>
  <si>
    <t>hsamiR497#_002368</t>
  </si>
  <si>
    <t>hsamiR497_001043</t>
  </si>
  <si>
    <t>hsamiR500_001046</t>
  </si>
  <si>
    <t>hsamiR505#_002087</t>
  </si>
  <si>
    <t>hsamiR513B_002757</t>
  </si>
  <si>
    <t>hsamiR513C_002756</t>
  </si>
  <si>
    <t>hsamiR5163p_001149</t>
  </si>
  <si>
    <t>hsamiR517#_001113</t>
  </si>
  <si>
    <t>hsamiR518c#_001158</t>
  </si>
  <si>
    <t>hsamiR518e#_002371</t>
  </si>
  <si>
    <t>hsamiR518f#_002387</t>
  </si>
  <si>
    <t>hsamiR519b3p_002384</t>
  </si>
  <si>
    <t>hsamiR519e#_001166</t>
  </si>
  <si>
    <t>hsamiR520D3P_002743</t>
  </si>
  <si>
    <t>hsamiR520c3p_002400</t>
  </si>
  <si>
    <t>hsamiR520h_001170</t>
  </si>
  <si>
    <t>hsamiR524_001173</t>
  </si>
  <si>
    <t>hsamiR541#_002200</t>
  </si>
  <si>
    <t>hsamiR543_002376</t>
  </si>
  <si>
    <t>hsamiR545#_002266</t>
  </si>
  <si>
    <t>hsamiR548E_002881</t>
  </si>
  <si>
    <t>hsamiR548G_002879</t>
  </si>
  <si>
    <t>hsamiR548H_002816</t>
  </si>
  <si>
    <t>hsamiR548I_002909</t>
  </si>
  <si>
    <t>hsamiR548J_002783</t>
  </si>
  <si>
    <t>hsamiR548K_002819</t>
  </si>
  <si>
    <t>hsamiR548L_002904</t>
  </si>
  <si>
    <t>hsamiR548M_002775</t>
  </si>
  <si>
    <t>hsamiR548N_002888</t>
  </si>
  <si>
    <t>hsamiR548P_002798</t>
  </si>
  <si>
    <t>hsamiR549_001511</t>
  </si>
  <si>
    <t>hsamiR550_001544</t>
  </si>
  <si>
    <t>hsamiR550_002410</t>
  </si>
  <si>
    <t>hsamiR551a_001519</t>
  </si>
  <si>
    <t>hsamiR551b#_002346</t>
  </si>
  <si>
    <t>hsamiR552_001520</t>
  </si>
  <si>
    <t>hsamiR553_001521</t>
  </si>
  <si>
    <t>hsamiR554_001522</t>
  </si>
  <si>
    <t>hsamiR555_001523</t>
  </si>
  <si>
    <t>hsamiR557_001525</t>
  </si>
  <si>
    <t>hsamiR558_001526</t>
  </si>
  <si>
    <t>hsamiR559_001527</t>
  </si>
  <si>
    <t>hsamiR562_001529</t>
  </si>
  <si>
    <t>hsamiR563_001530</t>
  </si>
  <si>
    <t>hsamiR564_001531</t>
  </si>
  <si>
    <t>hsamiR566_001533</t>
  </si>
  <si>
    <t>hsamiR567_001534</t>
  </si>
  <si>
    <t>hsamiR569_001536</t>
  </si>
  <si>
    <t>hsamiR571_001613</t>
  </si>
  <si>
    <t>hsamiR572_001614</t>
  </si>
  <si>
    <t>hsamiR573_001615</t>
  </si>
  <si>
    <t>hsamiR575_001617</t>
  </si>
  <si>
    <t>hsamiR577_002675</t>
  </si>
  <si>
    <t>hsamiR578_001619</t>
  </si>
  <si>
    <t>hsamiR580_001621</t>
  </si>
  <si>
    <t>hsamiR581_001622</t>
  </si>
  <si>
    <t>hsamiR583_001623</t>
  </si>
  <si>
    <t>hsamiR584_001624</t>
  </si>
  <si>
    <t>hsamiR585_001625</t>
  </si>
  <si>
    <t>hsamiR586_001539</t>
  </si>
  <si>
    <t>hsamiR587_001540</t>
  </si>
  <si>
    <t>hsamiR588_001542</t>
  </si>
  <si>
    <t>hsamiR589_001543</t>
  </si>
  <si>
    <t>hsamiR5903P_002677</t>
  </si>
  <si>
    <t>hsamiR591_001545</t>
  </si>
  <si>
    <t>hsamiR592_001546</t>
  </si>
  <si>
    <t>hsamiR593_001547</t>
  </si>
  <si>
    <t>hsamiR593_002411</t>
  </si>
  <si>
    <t>hsamiR595_001987</t>
  </si>
  <si>
    <t>hsamiR596_001550</t>
  </si>
  <si>
    <t>hsamiR599_001554</t>
  </si>
  <si>
    <t>hsamiR600_001556</t>
  </si>
  <si>
    <t>hsamiR601_001558</t>
  </si>
  <si>
    <t>hsamiR603_001566</t>
  </si>
  <si>
    <t>hsamiR604_001567</t>
  </si>
  <si>
    <t>hsamiR605_001568</t>
  </si>
  <si>
    <t>hsamiR606_001569</t>
  </si>
  <si>
    <t>hsamiR607_001570</t>
  </si>
  <si>
    <t>hsamiR608_001571</t>
  </si>
  <si>
    <t>hsamiR609_001573</t>
  </si>
  <si>
    <t>hsamiR613_001586</t>
  </si>
  <si>
    <t>hsamiR614_001587</t>
  </si>
  <si>
    <t>hsamiR616_001589</t>
  </si>
  <si>
    <t>hsamiR617_001591</t>
  </si>
  <si>
    <t>hsamiR620_002672</t>
  </si>
  <si>
    <t>hsamiR621_001598</t>
  </si>
  <si>
    <t>hsamiR622_001553</t>
  </si>
  <si>
    <t>hsamiR623_001555</t>
  </si>
  <si>
    <t>hsamiR624_001557</t>
  </si>
  <si>
    <t>hsamiR625#_002432</t>
  </si>
  <si>
    <t>hsamiR626_001559</t>
  </si>
  <si>
    <t>hsamiR6283p_002434</t>
  </si>
  <si>
    <t>hsamiR629_001562</t>
  </si>
  <si>
    <t>hsamiR630_001563</t>
  </si>
  <si>
    <t>hsamiR631_001564</t>
  </si>
  <si>
    <t>hsamiR633_001574</t>
  </si>
  <si>
    <t>hsamiR634_001576</t>
  </si>
  <si>
    <t>hsamiR635_001578</t>
  </si>
  <si>
    <t>hsamiR637_001581</t>
  </si>
  <si>
    <t>hsamiR638_001582</t>
  </si>
  <si>
    <t>hsamiR639_001583</t>
  </si>
  <si>
    <t>hsamiR640_001584</t>
  </si>
  <si>
    <t>hsamiR641_001585</t>
  </si>
  <si>
    <t>hsamiR643_001594</t>
  </si>
  <si>
    <t>hsamiR644_001596</t>
  </si>
  <si>
    <t>hsamiR645_001597</t>
  </si>
  <si>
    <t>hsamiR646_001599</t>
  </si>
  <si>
    <t>hsamiR647_001600</t>
  </si>
  <si>
    <t>hsamiR648_001601</t>
  </si>
  <si>
    <t>hsamiR649_001602</t>
  </si>
  <si>
    <t>hsamiR650_001603</t>
  </si>
  <si>
    <t>hsamiR656_001510</t>
  </si>
  <si>
    <t>hsamiR657_001512</t>
  </si>
  <si>
    <t>hsamiR658_001513</t>
  </si>
  <si>
    <t>hsamiR659_001514</t>
  </si>
  <si>
    <t>hsamiR661_001606</t>
  </si>
  <si>
    <t>hsamiR662_001607</t>
  </si>
  <si>
    <t>hsamiR663B_002857</t>
  </si>
  <si>
    <t>hsamiR664_002897</t>
  </si>
  <si>
    <t>hsamiR665_002681</t>
  </si>
  <si>
    <t>hsamiR668_001992</t>
  </si>
  <si>
    <t>hsamiR675_002005</t>
  </si>
  <si>
    <t>hsamiR72#_002314</t>
  </si>
  <si>
    <t>hsamiR708#_002</t>
  </si>
  <si>
    <t>hsamiR720_002895</t>
  </si>
  <si>
    <t>hsamiR744#_002325</t>
  </si>
  <si>
    <t>hsamiR765_002643</t>
  </si>
  <si>
    <t>hsamiR766_001986</t>
  </si>
  <si>
    <t>hsamiR7673p_001995</t>
  </si>
  <si>
    <t>hsamiR7675p_001993</t>
  </si>
  <si>
    <t>hsamiR7693p_002003</t>
  </si>
  <si>
    <t>hsamiR7695p_001998</t>
  </si>
  <si>
    <t>hsamiR7705p_002002</t>
  </si>
  <si>
    <t>hsamiR802_002004</t>
  </si>
  <si>
    <t>hsamiR8755p_002203</t>
  </si>
  <si>
    <t>hsamiR888#_002213</t>
  </si>
  <si>
    <t>hsamiR892b_002214</t>
  </si>
  <si>
    <t>hsamiR9#_002231</t>
  </si>
  <si>
    <t>hsamiR920_002150</t>
  </si>
  <si>
    <t>hsamiR921_002151</t>
  </si>
  <si>
    <t>hsamiR922_002152</t>
  </si>
  <si>
    <t>hsamiR924_002154</t>
  </si>
  <si>
    <t>hsamiR92a1#_002137</t>
  </si>
  <si>
    <t>hsamiR92a2#_002138</t>
  </si>
  <si>
    <t>hsamiR92b#_002343</t>
  </si>
  <si>
    <t>hsamiR93#_002139</t>
  </si>
  <si>
    <t>hsamiR933_002176</t>
  </si>
  <si>
    <t>hsamiR934_002177</t>
  </si>
  <si>
    <t>hsamiR935_002178</t>
  </si>
  <si>
    <t>hsamiR936_002179</t>
  </si>
  <si>
    <t>hsamiR937_002180</t>
  </si>
  <si>
    <t>hsamiR938_002181</t>
  </si>
  <si>
    <t>hsamiR939_002182</t>
  </si>
  <si>
    <t>hsamiR941_002183</t>
  </si>
  <si>
    <t>hsamiR942_002187</t>
  </si>
  <si>
    <t>hsamiR943_002188</t>
  </si>
  <si>
    <t>hsamiR944_002189</t>
  </si>
  <si>
    <t>hsamiR96#_002140</t>
  </si>
  <si>
    <t>hsamiR99a#_002141</t>
  </si>
  <si>
    <t>hsamiR99b#_002196</t>
  </si>
  <si>
    <t>mmulet7d#_001178</t>
  </si>
  <si>
    <t>rnomiR29c#_001818</t>
  </si>
  <si>
    <t>rnomiR7#_001338</t>
  </si>
  <si>
    <t>No hepática</t>
  </si>
  <si>
    <t>MAF Mutados</t>
  </si>
  <si>
    <t>Tipo Histológico</t>
  </si>
  <si>
    <t>Adenocarcinoma Moderadamente Diferenciado</t>
  </si>
  <si>
    <t>Adenocarcinoma Bien Diferenciado</t>
  </si>
  <si>
    <t>Adenocarcinoma Pobremente Diferenciado</t>
  </si>
  <si>
    <t>MUCINOSO</t>
  </si>
  <si>
    <t>Carcinoma de Células en Anillo de Sello</t>
  </si>
  <si>
    <t>Supervivencia</t>
  </si>
  <si>
    <t>Exitus</t>
  </si>
  <si>
    <t>Yes</t>
  </si>
  <si>
    <t>Pregresión</t>
  </si>
  <si>
    <t>Cero</t>
  </si>
  <si>
    <t>Uno</t>
  </si>
  <si>
    <t>Dos</t>
  </si>
  <si>
    <t>Dos Mas</t>
  </si>
  <si>
    <t>Respuesta</t>
  </si>
  <si>
    <t>Mas Dos</t>
  </si>
  <si>
    <t>RR</t>
  </si>
  <si>
    <t>Progresion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</si>
</sst>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10"/>
      <name val="Verdana"/>
      <charset val="1"/>
    </font>
    <font>
      <sz val="12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8" tint="0.79998168889431442"/>
        <bgColor rgb="FFFFFFCC"/>
      </patternFill>
    </fill>
    <fill>
      <patternFill patternType="solid">
        <fgColor theme="7" tint="0.59999389629810485"/>
        <bgColor rgb="FFFFFFCC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rgb="FFFFFFC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rgb="FFFFFFCC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FFFFCC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FDEA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8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5">
    <xf numFmtId="0" fontId="0" fillId="0" borderId="0" xfId="0"/>
    <xf numFmtId="0" fontId="1" fillId="2" borderId="1" xfId="1" applyFill="1" applyBorder="1" applyAlignment="1">
      <alignment horizontal="center" vertical="center"/>
    </xf>
    <xf numFmtId="0" fontId="1" fillId="3" borderId="1" xfId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1" fillId="0" borderId="1" xfId="1" applyFill="1" applyBorder="1" applyAlignment="1">
      <alignment horizontal="center" wrapText="1"/>
    </xf>
    <xf numFmtId="0" fontId="1" fillId="0" borderId="1" xfId="1" applyFill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/>
    </xf>
    <xf numFmtId="0" fontId="1" fillId="5" borderId="1" xfId="1" applyFill="1" applyBorder="1" applyAlignment="1">
      <alignment horizontal="center" vertical="center"/>
    </xf>
    <xf numFmtId="0" fontId="2" fillId="6" borderId="1" xfId="1" applyFont="1" applyFill="1" applyBorder="1" applyAlignment="1">
      <alignment horizontal="center" vertical="center" wrapText="1"/>
    </xf>
    <xf numFmtId="3" fontId="1" fillId="3" borderId="1" xfId="1" applyNumberForma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8" fillId="0" borderId="1" xfId="4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1" fillId="0" borderId="1" xfId="1" applyBorder="1" applyAlignment="1">
      <alignment horizontal="center"/>
    </xf>
    <xf numFmtId="0" fontId="2" fillId="8" borderId="1" xfId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/>
    </xf>
    <xf numFmtId="0" fontId="1" fillId="0" borderId="1" xfId="1" applyBorder="1" applyAlignment="1">
      <alignment horizontal="center" wrapText="1"/>
    </xf>
    <xf numFmtId="0" fontId="2" fillId="10" borderId="1" xfId="1" applyFont="1" applyFill="1" applyBorder="1" applyAlignment="1">
      <alignment horizontal="center" vertical="center" wrapText="1"/>
    </xf>
    <xf numFmtId="0" fontId="1" fillId="3" borderId="1" xfId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1" fillId="12" borderId="1" xfId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2" fillId="12" borderId="1" xfId="1" applyFont="1" applyFill="1" applyBorder="1" applyAlignment="1">
      <alignment horizontal="center" vertical="center" wrapText="1"/>
    </xf>
    <xf numFmtId="0" fontId="0" fillId="0" borderId="0" xfId="0" applyAlignment="1"/>
    <xf numFmtId="11" fontId="0" fillId="0" borderId="1" xfId="0" applyNumberFormat="1" applyBorder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1" fillId="14" borderId="1" xfId="5" applyFont="1" applyFill="1" applyBorder="1" applyAlignment="1">
      <alignment horizontal="center" vertical="center"/>
    </xf>
    <xf numFmtId="0" fontId="1" fillId="14" borderId="1" xfId="5" applyFont="1" applyFill="1" applyBorder="1" applyAlignment="1">
      <alignment horizontal="center"/>
    </xf>
    <xf numFmtId="0" fontId="1" fillId="0" borderId="1" xfId="5" applyFont="1" applyBorder="1" applyAlignment="1">
      <alignment horizontal="center"/>
    </xf>
    <xf numFmtId="0" fontId="7" fillId="0" borderId="1" xfId="5" applyBorder="1" applyAlignment="1">
      <alignment horizontal="center" vertical="center"/>
    </xf>
    <xf numFmtId="0" fontId="10" fillId="14" borderId="1" xfId="5" applyFont="1" applyFill="1" applyBorder="1" applyAlignment="1">
      <alignment horizontal="center" vertical="center"/>
    </xf>
    <xf numFmtId="0" fontId="1" fillId="0" borderId="1" xfId="5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0" fontId="2" fillId="6" borderId="1" xfId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1" applyFont="1" applyFill="1" applyBorder="1" applyAlignment="1">
      <alignment horizontal="center" vertical="center"/>
    </xf>
    <xf numFmtId="0" fontId="2" fillId="12" borderId="1" xfId="1" applyFont="1" applyFill="1" applyBorder="1" applyAlignment="1">
      <alignment horizontal="center" vertical="center"/>
    </xf>
    <xf numFmtId="0" fontId="0" fillId="13" borderId="2" xfId="0" applyFill="1" applyBorder="1"/>
    <xf numFmtId="0" fontId="0" fillId="13" borderId="0" xfId="0" applyFill="1"/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0" xfId="1" applyAlignment="1">
      <alignment horizontal="center"/>
    </xf>
  </cellXfs>
  <cellStyles count="58">
    <cellStyle name="Explanatory Text" xfId="5" builtinId="53"/>
    <cellStyle name="Followed Hyperlink" xfId="3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Good" xfId="4" builtinId="26"/>
    <cellStyle name="Hyperlink" xfId="2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  <cellStyle name="Normal 2" xfId="1" xr:uid="{00000000-0005-0000-0000-000039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85"/>
  <sheetViews>
    <sheetView topLeftCell="A10" zoomScale="68" zoomScaleNormal="68" workbookViewId="0">
      <selection activeCell="H34" sqref="H34"/>
    </sheetView>
  </sheetViews>
  <sheetFormatPr defaultColWidth="11" defaultRowHeight="15.75" x14ac:dyDescent="0.25"/>
  <cols>
    <col min="2" max="2" width="20.875" customWidth="1"/>
    <col min="3" max="3" width="17.375" customWidth="1"/>
    <col min="4" max="4" width="39" customWidth="1"/>
    <col min="7" max="7" width="19.5" customWidth="1"/>
    <col min="8" max="8" width="13.125" customWidth="1"/>
    <col min="9" max="9" width="13.5" customWidth="1"/>
    <col min="10" max="10" width="12.125" customWidth="1"/>
    <col min="11" max="12" width="11.875" customWidth="1"/>
    <col min="13" max="13" width="43.125" customWidth="1"/>
    <col min="14" max="14" width="23.5" customWidth="1"/>
    <col min="15" max="15" width="31.625" customWidth="1"/>
    <col min="16" max="16" width="48.125" customWidth="1"/>
    <col min="17" max="18" width="16.5" customWidth="1"/>
    <col min="19" max="19" width="19.125" customWidth="1"/>
    <col min="20" max="20" width="17.875" style="12" customWidth="1"/>
    <col min="21" max="21" width="27" customWidth="1"/>
    <col min="22" max="22" width="22.875" customWidth="1"/>
    <col min="23" max="24" width="14" customWidth="1"/>
    <col min="26" max="26" width="30.125" customWidth="1"/>
    <col min="27" max="27" width="42.375" customWidth="1"/>
    <col min="28" max="28" width="12.875" customWidth="1"/>
    <col min="29" max="29" width="11.875" customWidth="1"/>
    <col min="30" max="30" width="14" customWidth="1"/>
    <col min="31" max="31" width="12.5" customWidth="1"/>
    <col min="32" max="32" width="12.875" customWidth="1"/>
    <col min="34" max="79" width="14" style="12" customWidth="1"/>
    <col min="80" max="81" width="14" customWidth="1"/>
  </cols>
  <sheetData>
    <row r="1" spans="1:79" ht="25.5" x14ac:dyDescent="0.25">
      <c r="A1" s="13" t="s">
        <v>0</v>
      </c>
      <c r="B1" s="14" t="s">
        <v>859</v>
      </c>
      <c r="C1" s="14" t="s">
        <v>860</v>
      </c>
      <c r="D1" s="14" t="s">
        <v>862</v>
      </c>
      <c r="E1" s="1" t="s">
        <v>7</v>
      </c>
      <c r="F1" s="4" t="s">
        <v>3</v>
      </c>
      <c r="G1" s="4" t="s">
        <v>9</v>
      </c>
      <c r="H1" s="16" t="s">
        <v>8</v>
      </c>
      <c r="I1" s="16" t="s">
        <v>10</v>
      </c>
      <c r="J1" s="4" t="s">
        <v>11</v>
      </c>
      <c r="K1" s="4" t="s">
        <v>12</v>
      </c>
      <c r="L1" s="4" t="s">
        <v>13</v>
      </c>
      <c r="M1" s="21" t="s">
        <v>14</v>
      </c>
      <c r="N1" s="23" t="s">
        <v>18</v>
      </c>
      <c r="O1" s="23" t="s">
        <v>19</v>
      </c>
      <c r="P1" s="23" t="s">
        <v>853</v>
      </c>
      <c r="Q1" s="26" t="s">
        <v>22</v>
      </c>
      <c r="R1" s="26" t="s">
        <v>23</v>
      </c>
      <c r="S1" s="4" t="s">
        <v>24</v>
      </c>
      <c r="T1" s="29" t="s">
        <v>867</v>
      </c>
      <c r="U1" s="32" t="s">
        <v>30</v>
      </c>
      <c r="V1" s="32" t="s">
        <v>31</v>
      </c>
      <c r="W1" s="32" t="s">
        <v>32</v>
      </c>
      <c r="X1" s="32" t="s">
        <v>852</v>
      </c>
      <c r="Y1" s="32" t="s">
        <v>35</v>
      </c>
      <c r="Z1" s="34" t="s">
        <v>36</v>
      </c>
      <c r="AA1" s="34" t="s">
        <v>37</v>
      </c>
      <c r="AB1" s="36" t="s">
        <v>38</v>
      </c>
      <c r="AC1" s="36" t="s">
        <v>39</v>
      </c>
      <c r="AD1" s="36" t="s">
        <v>40</v>
      </c>
      <c r="AE1" s="36" t="s">
        <v>41</v>
      </c>
      <c r="AF1" s="36" t="s">
        <v>42</v>
      </c>
      <c r="AG1" s="36" t="s">
        <v>43</v>
      </c>
      <c r="AH1" s="40" t="s">
        <v>49</v>
      </c>
      <c r="AI1" s="40" t="s">
        <v>50</v>
      </c>
      <c r="AJ1" s="40" t="s">
        <v>51</v>
      </c>
      <c r="AK1" s="40" t="s">
        <v>52</v>
      </c>
      <c r="AL1" s="40" t="s">
        <v>53</v>
      </c>
      <c r="AM1" s="40" t="s">
        <v>54</v>
      </c>
      <c r="AN1" s="40" t="s">
        <v>55</v>
      </c>
      <c r="AO1" s="40" t="s">
        <v>56</v>
      </c>
      <c r="AP1" s="40" t="s">
        <v>57</v>
      </c>
      <c r="AQ1" s="40" t="s">
        <v>58</v>
      </c>
      <c r="AR1" s="40" t="s">
        <v>59</v>
      </c>
      <c r="AS1" s="40" t="s">
        <v>60</v>
      </c>
      <c r="AT1" s="40" t="s">
        <v>61</v>
      </c>
      <c r="AU1" s="40" t="s">
        <v>62</v>
      </c>
      <c r="AV1" s="40" t="s">
        <v>63</v>
      </c>
      <c r="AW1" s="40" t="s">
        <v>64</v>
      </c>
      <c r="AX1" s="40" t="s">
        <v>65</v>
      </c>
      <c r="AY1" s="40" t="s">
        <v>66</v>
      </c>
      <c r="AZ1" s="40" t="s">
        <v>67</v>
      </c>
      <c r="BA1" s="40" t="s">
        <v>68</v>
      </c>
      <c r="BB1" s="40" t="s">
        <v>69</v>
      </c>
      <c r="BC1" s="40" t="s">
        <v>70</v>
      </c>
      <c r="BD1" s="40" t="s">
        <v>71</v>
      </c>
      <c r="BE1" s="40" t="s">
        <v>72</v>
      </c>
      <c r="BF1" s="40" t="s">
        <v>73</v>
      </c>
      <c r="BG1" s="40" t="s">
        <v>74</v>
      </c>
      <c r="BH1" s="40" t="s">
        <v>75</v>
      </c>
      <c r="BI1" s="40" t="s">
        <v>76</v>
      </c>
      <c r="BJ1" s="40" t="s">
        <v>77</v>
      </c>
      <c r="BK1" s="40" t="s">
        <v>78</v>
      </c>
      <c r="BL1" s="40" t="s">
        <v>79</v>
      </c>
      <c r="BM1" s="40" t="s">
        <v>80</v>
      </c>
      <c r="BN1" s="40" t="s">
        <v>81</v>
      </c>
      <c r="BO1" s="40" t="s">
        <v>82</v>
      </c>
      <c r="BP1" s="40" t="s">
        <v>83</v>
      </c>
      <c r="BQ1" s="40" t="s">
        <v>84</v>
      </c>
      <c r="BR1" s="40" t="s">
        <v>85</v>
      </c>
      <c r="BS1" s="40" t="s">
        <v>86</v>
      </c>
      <c r="BT1" s="40" t="s">
        <v>87</v>
      </c>
      <c r="BU1" s="40" t="s">
        <v>88</v>
      </c>
      <c r="BV1" s="40" t="s">
        <v>89</v>
      </c>
      <c r="BW1" s="40" t="s">
        <v>90</v>
      </c>
      <c r="BX1" s="40" t="s">
        <v>91</v>
      </c>
      <c r="BY1" s="40" t="s">
        <v>92</v>
      </c>
      <c r="BZ1" s="40" t="s">
        <v>93</v>
      </c>
      <c r="CA1" s="40" t="s">
        <v>94</v>
      </c>
    </row>
    <row r="2" spans="1:79" x14ac:dyDescent="0.25">
      <c r="A2" s="2">
        <v>18</v>
      </c>
      <c r="B2" s="6">
        <v>1531</v>
      </c>
      <c r="C2" s="6" t="s">
        <v>1</v>
      </c>
      <c r="D2" s="7">
        <v>330</v>
      </c>
      <c r="E2" s="2" t="s">
        <v>4</v>
      </c>
      <c r="F2" s="2">
        <v>52</v>
      </c>
      <c r="G2" s="2" t="s">
        <v>863</v>
      </c>
      <c r="H2" s="17">
        <v>2757.1</v>
      </c>
      <c r="I2" s="17">
        <v>543.79999999999995</v>
      </c>
      <c r="J2" s="2">
        <v>476</v>
      </c>
      <c r="K2" s="5">
        <v>2.2105263157894739</v>
      </c>
      <c r="L2" s="5">
        <v>170.76023391812865</v>
      </c>
      <c r="M2" s="20" t="s">
        <v>15</v>
      </c>
      <c r="N2" s="5" t="s">
        <v>20</v>
      </c>
      <c r="O2" s="5" t="s">
        <v>864</v>
      </c>
      <c r="P2" s="5" t="s">
        <v>854</v>
      </c>
      <c r="Q2" s="20" t="s">
        <v>1</v>
      </c>
      <c r="R2" s="20" t="s">
        <v>1</v>
      </c>
      <c r="S2" s="27" t="s">
        <v>25</v>
      </c>
      <c r="T2" s="5" t="s">
        <v>44</v>
      </c>
      <c r="U2" s="30" t="s">
        <v>33</v>
      </c>
      <c r="V2" s="31" t="s">
        <v>33</v>
      </c>
      <c r="W2" s="31">
        <v>0</v>
      </c>
      <c r="X2" s="31"/>
      <c r="Y2" s="5">
        <v>1.31</v>
      </c>
      <c r="Z2" s="3"/>
      <c r="AA2" s="3"/>
      <c r="AB2" s="11"/>
      <c r="AC2" s="11"/>
      <c r="AD2" s="11"/>
      <c r="AE2" s="11"/>
      <c r="AF2" s="11"/>
      <c r="AG2" s="11"/>
      <c r="AH2" s="5">
        <v>2.6895765408807988E-4</v>
      </c>
      <c r="AI2" s="5">
        <v>1.2574690194311079E-2</v>
      </c>
      <c r="AJ2" s="5">
        <v>0.17430268117031139</v>
      </c>
      <c r="AK2" s="5">
        <v>9.0843232716557255E-4</v>
      </c>
      <c r="AL2" s="5">
        <v>3.1853479016871315E-3</v>
      </c>
      <c r="AM2" s="5">
        <v>3.0747112922430266E-3</v>
      </c>
      <c r="AN2" s="5">
        <v>5.5194436621528356E-2</v>
      </c>
      <c r="AO2" s="5">
        <v>3.7488574058812483E-3</v>
      </c>
      <c r="AP2" s="5">
        <v>1.2053490188610129E-3</v>
      </c>
      <c r="AQ2" s="5">
        <v>8.7687976974043969E-4</v>
      </c>
      <c r="AR2" s="5">
        <v>5.0716351100061619E-3</v>
      </c>
      <c r="AS2" s="5">
        <v>8.9101576088336503E-3</v>
      </c>
      <c r="AT2" s="5">
        <v>4.6026060111096475E-3</v>
      </c>
      <c r="AU2" s="5">
        <v>1.1814207501873624E-2</v>
      </c>
      <c r="AV2" s="5">
        <v>1.6476969839933759E-3</v>
      </c>
      <c r="AW2" s="5">
        <v>4.9640679248616287E-2</v>
      </c>
      <c r="AX2" s="5">
        <v>0.18233540973772178</v>
      </c>
      <c r="AY2" s="5">
        <v>2.4853533030721724E-3</v>
      </c>
      <c r="AZ2" s="5">
        <v>2.5409694785326429E-4</v>
      </c>
      <c r="BA2" s="5">
        <v>0.72079787681718976</v>
      </c>
      <c r="BB2" s="5">
        <v>0.27030622965505541</v>
      </c>
      <c r="BC2" s="5">
        <v>0.20499585822665914</v>
      </c>
      <c r="BD2" s="5">
        <v>2.9555998313089429E-3</v>
      </c>
      <c r="BE2" s="5">
        <v>9.4837060798024647E-3</v>
      </c>
      <c r="BF2" s="5">
        <v>3.1704039429592905</v>
      </c>
      <c r="BG2" s="5">
        <v>2.9006556688843967E-4</v>
      </c>
      <c r="BH2" s="5">
        <v>0</v>
      </c>
      <c r="BI2" s="5">
        <v>8.0025009959916217E-3</v>
      </c>
      <c r="BJ2" s="5">
        <v>3.6163212839264644E-2</v>
      </c>
      <c r="BK2" s="5">
        <v>2.621736796150782E-2</v>
      </c>
      <c r="BL2" s="5">
        <v>3.2411883417273614E-2</v>
      </c>
      <c r="BM2" s="5">
        <v>5.8907484654132291E-3</v>
      </c>
      <c r="BN2" s="5">
        <v>1.1000147405393981E-2</v>
      </c>
      <c r="BO2" s="5">
        <v>0.38227073597211586</v>
      </c>
      <c r="BP2" s="5">
        <v>0.23385183696828046</v>
      </c>
      <c r="BQ2" s="5">
        <v>1.3458548801187267E-2</v>
      </c>
      <c r="BR2" s="5">
        <v>9.3018834050687033E-2</v>
      </c>
      <c r="BS2" s="5">
        <v>4.1565283344486702E-4</v>
      </c>
      <c r="BT2" s="5">
        <v>1.0305246727651285E-4</v>
      </c>
      <c r="BU2" s="5">
        <v>2.0855833223545586E-3</v>
      </c>
      <c r="BV2" s="5">
        <v>0.15090020455725356</v>
      </c>
      <c r="BW2" s="5">
        <v>2.740385860130303E-4</v>
      </c>
      <c r="BX2" s="5">
        <v>8.7566499847009747E-4</v>
      </c>
      <c r="BY2" s="5">
        <v>1.2120514589886028E-3</v>
      </c>
      <c r="BZ2" s="5">
        <v>0.43759454735712183</v>
      </c>
      <c r="CA2" s="5">
        <v>2.1000897015506508E-3</v>
      </c>
    </row>
    <row r="3" spans="1:79" x14ac:dyDescent="0.25">
      <c r="A3" s="2">
        <v>19</v>
      </c>
      <c r="B3" s="6">
        <v>1506</v>
      </c>
      <c r="C3" s="6" t="s">
        <v>861</v>
      </c>
      <c r="D3" s="7">
        <v>849</v>
      </c>
      <c r="E3" s="2" t="s">
        <v>4</v>
      </c>
      <c r="F3" s="2">
        <v>77</v>
      </c>
      <c r="G3" s="2" t="s">
        <v>864</v>
      </c>
      <c r="H3" s="17">
        <v>860.2</v>
      </c>
      <c r="I3" s="17">
        <v>1262.5</v>
      </c>
      <c r="J3" s="2">
        <v>695</v>
      </c>
      <c r="K3" s="5">
        <v>2.4338624338624339</v>
      </c>
      <c r="L3" s="5">
        <v>115.87301587301587</v>
      </c>
      <c r="M3" s="20" t="s">
        <v>15</v>
      </c>
      <c r="N3" s="5" t="s">
        <v>20</v>
      </c>
      <c r="O3" s="22" t="s">
        <v>866</v>
      </c>
      <c r="P3" s="5" t="s">
        <v>854</v>
      </c>
      <c r="Q3" s="20" t="s">
        <v>1</v>
      </c>
      <c r="R3" s="20" t="s">
        <v>1</v>
      </c>
      <c r="S3" s="27" t="s">
        <v>26</v>
      </c>
      <c r="T3" s="5" t="s">
        <v>44</v>
      </c>
      <c r="U3" s="30" t="s">
        <v>33</v>
      </c>
      <c r="V3" s="31" t="s">
        <v>33</v>
      </c>
      <c r="W3" s="31">
        <v>0</v>
      </c>
      <c r="X3" s="31"/>
      <c r="Y3" s="5">
        <v>34</v>
      </c>
      <c r="Z3" s="3"/>
      <c r="AA3" s="3"/>
      <c r="AB3" s="11"/>
      <c r="AC3" s="11"/>
      <c r="AD3" s="11"/>
      <c r="AE3" s="11"/>
      <c r="AF3" s="11"/>
      <c r="AG3" s="11"/>
      <c r="AH3" s="41">
        <v>1.4261419811058213E-3</v>
      </c>
      <c r="AI3" s="41">
        <v>6.000645149290185E-3</v>
      </c>
      <c r="AJ3" s="41">
        <v>0.20809775891542226</v>
      </c>
      <c r="AK3" s="41">
        <v>0</v>
      </c>
      <c r="AL3" s="41">
        <v>1.6541815911603373E-3</v>
      </c>
      <c r="AM3" s="41">
        <v>2.3819078796222244E-3</v>
      </c>
      <c r="AN3" s="41">
        <v>1.6326205513451132E-2</v>
      </c>
      <c r="AO3" s="41">
        <v>3.3406240162693977E-3</v>
      </c>
      <c r="AP3" s="41">
        <v>2.4084711088761261E-3</v>
      </c>
      <c r="AQ3" s="41">
        <v>1.4591392980306585E-3</v>
      </c>
      <c r="AR3" s="41">
        <v>5.3041354516012787E-3</v>
      </c>
      <c r="AS3" s="41">
        <v>1.6382885993108273E-2</v>
      </c>
      <c r="AT3" s="41">
        <v>5.8934711982430972E-3</v>
      </c>
      <c r="AU3" s="41">
        <v>7.5953561657898282E-3</v>
      </c>
      <c r="AV3" s="41">
        <v>1.837975604718822E-3</v>
      </c>
      <c r="AW3" s="41">
        <v>4.4481009271781197E-2</v>
      </c>
      <c r="AX3" s="41">
        <v>0.20910990904537929</v>
      </c>
      <c r="AY3" s="41">
        <v>6.2812239715644602E-4</v>
      </c>
      <c r="AZ3" s="41">
        <v>1.0440490724338031E-2</v>
      </c>
      <c r="BA3" s="41">
        <v>0.65037032336798806</v>
      </c>
      <c r="BB3" s="41">
        <v>0.40146144093168801</v>
      </c>
      <c r="BC3" s="41">
        <v>0.19962071343956392</v>
      </c>
      <c r="BD3" s="41">
        <v>3.7169457145307407E-3</v>
      </c>
      <c r="BE3" s="41">
        <v>0.18924581913892499</v>
      </c>
      <c r="BF3" s="41">
        <v>2.3988340119018701</v>
      </c>
      <c r="BG3" s="41">
        <v>0</v>
      </c>
      <c r="BH3" s="41">
        <v>0</v>
      </c>
      <c r="BI3" s="41">
        <v>5.0739792446261103E-3</v>
      </c>
      <c r="BJ3" s="41">
        <v>3.981161847842378E-2</v>
      </c>
      <c r="BK3" s="41">
        <v>1.1910132994185639E-2</v>
      </c>
      <c r="BL3" s="41">
        <v>4.2286276296106727E-2</v>
      </c>
      <c r="BM3" s="41">
        <v>4.1702030119034903E-3</v>
      </c>
      <c r="BN3" s="41">
        <v>6.0009442338547776E-2</v>
      </c>
      <c r="BO3" s="41">
        <v>0.50956331883415162</v>
      </c>
      <c r="BP3" s="41">
        <v>0.33386420592422428</v>
      </c>
      <c r="BQ3" s="41">
        <v>3.9372532809214829E-2</v>
      </c>
      <c r="BR3" s="41">
        <v>6.9076238456341629E-2</v>
      </c>
      <c r="BS3" s="41">
        <v>0</v>
      </c>
      <c r="BT3" s="41">
        <v>1.1503283417961025E-4</v>
      </c>
      <c r="BU3" s="41">
        <v>2.2101091448994137E-3</v>
      </c>
      <c r="BV3" s="41">
        <v>0.14827356693727139</v>
      </c>
      <c r="BW3" s="41">
        <v>2.3247018738051806E-4</v>
      </c>
      <c r="BX3" s="41">
        <v>0</v>
      </c>
      <c r="BY3" s="41">
        <v>1.1696830204234274E-3</v>
      </c>
      <c r="BZ3" s="41">
        <v>0.64097204096036442</v>
      </c>
      <c r="CA3" s="41">
        <v>4.314273440407624E-3</v>
      </c>
    </row>
    <row r="4" spans="1:79" x14ac:dyDescent="0.25">
      <c r="A4" s="2">
        <v>20</v>
      </c>
      <c r="B4" s="6">
        <v>1711</v>
      </c>
      <c r="C4" s="6" t="s">
        <v>1</v>
      </c>
      <c r="D4" s="7">
        <v>0</v>
      </c>
      <c r="E4" s="2" t="s">
        <v>4</v>
      </c>
      <c r="F4" s="2">
        <v>84</v>
      </c>
      <c r="G4" s="2" t="s">
        <v>863</v>
      </c>
      <c r="H4" s="17">
        <v>1.6</v>
      </c>
      <c r="I4" s="17">
        <v>5.5</v>
      </c>
      <c r="J4" s="2"/>
      <c r="K4" s="5">
        <f>3810/2320</f>
        <v>1.6422413793103448</v>
      </c>
      <c r="L4" s="5">
        <f>287000/2320</f>
        <v>123.70689655172414</v>
      </c>
      <c r="M4" s="20" t="s">
        <v>15</v>
      </c>
      <c r="N4" s="5" t="s">
        <v>20</v>
      </c>
      <c r="O4" s="22" t="s">
        <v>864</v>
      </c>
      <c r="P4" s="5" t="s">
        <v>854</v>
      </c>
      <c r="Q4" s="20" t="s">
        <v>1</v>
      </c>
      <c r="R4" s="20" t="s">
        <v>2</v>
      </c>
      <c r="S4" s="27" t="s">
        <v>27</v>
      </c>
      <c r="T4" s="5" t="s">
        <v>48</v>
      </c>
      <c r="U4" s="30" t="s">
        <v>33</v>
      </c>
      <c r="V4" s="31" t="s">
        <v>33</v>
      </c>
      <c r="W4" s="31">
        <v>0</v>
      </c>
      <c r="X4" s="31"/>
      <c r="Y4" s="5">
        <v>0.32100000000000001</v>
      </c>
      <c r="Z4" s="3"/>
      <c r="AA4" s="3"/>
      <c r="AB4" s="11"/>
      <c r="AC4" s="11"/>
      <c r="AD4" s="11"/>
      <c r="AE4" s="11"/>
      <c r="AF4" s="11"/>
      <c r="AG4" s="11"/>
      <c r="AH4" s="5">
        <v>0</v>
      </c>
      <c r="AI4" s="5">
        <v>6.9843101127903175E-3</v>
      </c>
      <c r="AJ4" s="5">
        <v>0.43688737871617916</v>
      </c>
      <c r="AK4" s="5">
        <v>0</v>
      </c>
      <c r="AL4" s="5">
        <v>4.3896856117927397E-3</v>
      </c>
      <c r="AM4" s="5">
        <v>1.0615097466834941E-3</v>
      </c>
      <c r="AN4" s="5">
        <v>2.151271369296592E-2</v>
      </c>
      <c r="AO4" s="5">
        <v>2.8800974319574137E-3</v>
      </c>
      <c r="AP4" s="5">
        <v>3.6938303760069408E-3</v>
      </c>
      <c r="AQ4" s="5">
        <v>0</v>
      </c>
      <c r="AR4" s="5">
        <v>1.0029081766952998E-2</v>
      </c>
      <c r="AS4" s="5">
        <v>8.22558118943186E-3</v>
      </c>
      <c r="AT4" s="5">
        <v>5.5639814807416504E-3</v>
      </c>
      <c r="AU4" s="5">
        <v>9.4225504737798019E-3</v>
      </c>
      <c r="AV4" s="5">
        <v>4.4386397406472643E-3</v>
      </c>
      <c r="AW4" s="5">
        <v>5.4384273528073984E-2</v>
      </c>
      <c r="AX4" s="5">
        <v>0.35167954582057931</v>
      </c>
      <c r="AY4" s="5">
        <v>1.8013988155975349E-3</v>
      </c>
      <c r="AZ4" s="5">
        <v>0</v>
      </c>
      <c r="BA4" s="5">
        <v>0.56893405042918799</v>
      </c>
      <c r="BB4" s="5">
        <v>0.21678447294147823</v>
      </c>
      <c r="BC4" s="5">
        <v>0.30089527003840416</v>
      </c>
      <c r="BD4" s="5">
        <v>1.92534584667106E-3</v>
      </c>
      <c r="BE4" s="5">
        <v>2.4609059511049362E-2</v>
      </c>
      <c r="BF4" s="5">
        <v>3.1130598926973092</v>
      </c>
      <c r="BG4" s="5">
        <v>4.1757800203367384E-4</v>
      </c>
      <c r="BH4" s="5">
        <v>0</v>
      </c>
      <c r="BI4" s="5">
        <v>5.5832982251543149E-3</v>
      </c>
      <c r="BJ4" s="5">
        <v>3.0784188176609606E-2</v>
      </c>
      <c r="BK4" s="5">
        <v>1.8547047246202191E-2</v>
      </c>
      <c r="BL4" s="5">
        <v>6.387226109080428E-2</v>
      </c>
      <c r="BM4" s="5">
        <v>2.0030376280011378E-2</v>
      </c>
      <c r="BN4" s="5">
        <v>1.2898376821597998E-2</v>
      </c>
      <c r="BO4" s="5">
        <v>0.55107986971609124</v>
      </c>
      <c r="BP4" s="5">
        <v>0.37044553070969144</v>
      </c>
      <c r="BQ4" s="5">
        <v>3.5166201825829357E-2</v>
      </c>
      <c r="BR4" s="5">
        <v>0.13691318885862702</v>
      </c>
      <c r="BS4" s="5">
        <v>7.2754965403604599E-4</v>
      </c>
      <c r="BT4" s="5">
        <v>0</v>
      </c>
      <c r="BU4" s="5">
        <v>3.4560344967954912E-3</v>
      </c>
      <c r="BV4" s="5">
        <v>0.16057657290418254</v>
      </c>
      <c r="BW4" s="5">
        <v>0</v>
      </c>
      <c r="BX4" s="5">
        <v>0</v>
      </c>
      <c r="BY4" s="5">
        <v>0</v>
      </c>
      <c r="BZ4" s="5">
        <v>0.56461264055364868</v>
      </c>
      <c r="CA4" s="5">
        <v>2.2426267447694905E-2</v>
      </c>
    </row>
    <row r="5" spans="1:79" x14ac:dyDescent="0.25">
      <c r="A5" s="2">
        <v>21</v>
      </c>
      <c r="B5" s="6">
        <v>313</v>
      </c>
      <c r="C5" s="6" t="s">
        <v>861</v>
      </c>
      <c r="D5" s="8">
        <v>72</v>
      </c>
      <c r="E5" s="2" t="s">
        <v>5</v>
      </c>
      <c r="F5" s="2">
        <v>55</v>
      </c>
      <c r="G5" s="2" t="s">
        <v>864</v>
      </c>
      <c r="H5" s="18">
        <v>24.4</v>
      </c>
      <c r="I5" s="18">
        <v>2</v>
      </c>
      <c r="J5" s="2">
        <v>428</v>
      </c>
      <c r="K5" s="5">
        <v>1.8756218905472637</v>
      </c>
      <c r="L5" s="5">
        <v>165.67164179104478</v>
      </c>
      <c r="M5" s="20" t="s">
        <v>15</v>
      </c>
      <c r="N5" s="5" t="s">
        <v>20</v>
      </c>
      <c r="O5" s="5" t="s">
        <v>864</v>
      </c>
      <c r="P5" s="5" t="s">
        <v>854</v>
      </c>
      <c r="Q5" s="24" t="s">
        <v>1</v>
      </c>
      <c r="R5" s="24" t="s">
        <v>1</v>
      </c>
      <c r="S5" s="27" t="s">
        <v>28</v>
      </c>
      <c r="T5" s="5" t="s">
        <v>46</v>
      </c>
      <c r="U5" s="30" t="s">
        <v>34</v>
      </c>
      <c r="V5" s="31" t="s">
        <v>34</v>
      </c>
      <c r="W5" s="31">
        <v>6.4</v>
      </c>
      <c r="X5" s="31">
        <v>6.4</v>
      </c>
      <c r="Y5" s="5">
        <v>0.46700000000000003</v>
      </c>
      <c r="Z5" s="3"/>
      <c r="AA5" s="3"/>
      <c r="AB5" s="11"/>
      <c r="AC5" s="11"/>
      <c r="AD5" s="11"/>
      <c r="AE5" s="11"/>
      <c r="AF5" s="11"/>
      <c r="AG5" s="11"/>
      <c r="AH5" s="5">
        <v>1.5220816083814657E-4</v>
      </c>
      <c r="AI5" s="5">
        <v>6.0759820931182039E-3</v>
      </c>
      <c r="AJ5" s="5">
        <v>0.21202897459459319</v>
      </c>
      <c r="AK5" s="5">
        <v>7.9339852362424212E-4</v>
      </c>
      <c r="AL5" s="5">
        <v>9.7678815991609114E-4</v>
      </c>
      <c r="AM5" s="5">
        <v>3.866546900779883E-4</v>
      </c>
      <c r="AN5" s="5">
        <v>2.3233226526799058E-2</v>
      </c>
      <c r="AO5" s="5">
        <v>1.46827031641E-3</v>
      </c>
      <c r="AP5" s="5">
        <v>1.8290792915040778E-3</v>
      </c>
      <c r="AQ5" s="5">
        <v>2.1347183151715845E-4</v>
      </c>
      <c r="AR5" s="5">
        <v>3.8426927246470307E-3</v>
      </c>
      <c r="AS5" s="5">
        <v>4.2963681404119139E-3</v>
      </c>
      <c r="AT5" s="5">
        <v>4.5224909566986306E-3</v>
      </c>
      <c r="AU5" s="5">
        <v>5.1698327841655078E-3</v>
      </c>
      <c r="AV5" s="5">
        <v>3.7791079059820666E-4</v>
      </c>
      <c r="AW5" s="5">
        <v>3.1365738328140116E-2</v>
      </c>
      <c r="AX5" s="5">
        <v>0.26744855857127431</v>
      </c>
      <c r="AY5" s="5">
        <v>6.8260250692335001E-4</v>
      </c>
      <c r="AZ5" s="5">
        <v>1.4026135962734753E-3</v>
      </c>
      <c r="BA5" s="5">
        <v>0.7761101530821185</v>
      </c>
      <c r="BB5" s="5">
        <v>0.10092344988771844</v>
      </c>
      <c r="BC5" s="5">
        <v>7.2762218100235115E-2</v>
      </c>
      <c r="BD5" s="5">
        <v>7.3872925540748263E-4</v>
      </c>
      <c r="BE5" s="5">
        <v>1.0608270903202538E-2</v>
      </c>
      <c r="BF5" s="5">
        <v>4.6503307605079423</v>
      </c>
      <c r="BG5" s="5">
        <v>1.2527041308724854E-4</v>
      </c>
      <c r="BH5" s="5">
        <v>5.617677512696132E-5</v>
      </c>
      <c r="BI5" s="5">
        <v>4.8102691444086134E-3</v>
      </c>
      <c r="BJ5" s="5">
        <v>1.4703804837750568E-2</v>
      </c>
      <c r="BK5" s="5">
        <v>6.0340122190854946E-3</v>
      </c>
      <c r="BL5" s="5">
        <v>1.3891376111865241E-2</v>
      </c>
      <c r="BM5" s="5">
        <v>6.059159225913025E-3</v>
      </c>
      <c r="BN5" s="5">
        <v>3.08467312095E-3</v>
      </c>
      <c r="BO5" s="5">
        <v>0.28055068361657015</v>
      </c>
      <c r="BP5" s="5">
        <v>0.19362448855161957</v>
      </c>
      <c r="BQ5" s="5">
        <v>3.787163266837622E-3</v>
      </c>
      <c r="BR5" s="5">
        <v>5.7925135870343217E-2</v>
      </c>
      <c r="BS5" s="5">
        <v>4.2781106814358481E-5</v>
      </c>
      <c r="BT5" s="5">
        <v>0</v>
      </c>
      <c r="BU5" s="5">
        <v>8.9820559753123316E-4</v>
      </c>
      <c r="BV5" s="5">
        <v>0.17329877159930562</v>
      </c>
      <c r="BW5" s="5">
        <v>1.35101689184878E-4</v>
      </c>
      <c r="BX5" s="5">
        <v>7.813915817603879E-4</v>
      </c>
      <c r="BY5" s="5">
        <v>2.3409881279299639E-3</v>
      </c>
      <c r="BZ5" s="5">
        <v>0.27707209681881262</v>
      </c>
      <c r="CA5" s="5">
        <v>2.973260177365447E-4</v>
      </c>
    </row>
    <row r="6" spans="1:79" x14ac:dyDescent="0.25">
      <c r="A6" s="2">
        <v>22</v>
      </c>
      <c r="B6" s="6">
        <v>125</v>
      </c>
      <c r="C6" s="6" t="s">
        <v>861</v>
      </c>
      <c r="D6" s="8">
        <v>15</v>
      </c>
      <c r="E6" s="2" t="s">
        <v>5</v>
      </c>
      <c r="F6" s="15">
        <v>77</v>
      </c>
      <c r="G6" s="2" t="s">
        <v>864</v>
      </c>
      <c r="H6" s="18">
        <v>137.6</v>
      </c>
      <c r="I6" s="18">
        <v>5.3</v>
      </c>
      <c r="J6" s="2"/>
      <c r="K6" s="5">
        <v>2.1222222222222222</v>
      </c>
      <c r="L6" s="5">
        <v>123.88888888888889</v>
      </c>
      <c r="M6" s="20" t="s">
        <v>15</v>
      </c>
      <c r="N6" s="5" t="s">
        <v>20</v>
      </c>
      <c r="O6" s="5" t="s">
        <v>864</v>
      </c>
      <c r="P6" s="5" t="s">
        <v>854</v>
      </c>
      <c r="Q6" s="24" t="s">
        <v>1</v>
      </c>
      <c r="R6" s="24" t="s">
        <v>1</v>
      </c>
      <c r="S6" s="27" t="s">
        <v>25</v>
      </c>
      <c r="T6" s="5" t="s">
        <v>48</v>
      </c>
      <c r="U6" s="30" t="s">
        <v>34</v>
      </c>
      <c r="V6" s="31" t="s">
        <v>34</v>
      </c>
      <c r="W6" s="31">
        <v>15.073</v>
      </c>
      <c r="X6" s="31">
        <v>15.073</v>
      </c>
      <c r="Y6" s="5">
        <v>5.4</v>
      </c>
      <c r="Z6" s="3"/>
      <c r="AA6" s="3"/>
      <c r="AB6" s="11"/>
      <c r="AC6" s="11"/>
      <c r="AD6" s="11"/>
      <c r="AE6" s="11"/>
      <c r="AF6" s="11"/>
      <c r="AG6" s="11"/>
      <c r="AH6" s="5">
        <v>0</v>
      </c>
      <c r="AI6" s="5">
        <v>3.2932747018484504E-2</v>
      </c>
      <c r="AJ6" s="5">
        <v>0.31614683172094532</v>
      </c>
      <c r="AK6" s="5">
        <v>0</v>
      </c>
      <c r="AL6" s="5">
        <v>1.6048638956753715E-3</v>
      </c>
      <c r="AM6" s="5">
        <v>1.5674842547296827E-3</v>
      </c>
      <c r="AN6" s="5">
        <v>1.8435964010399999E-2</v>
      </c>
      <c r="AO6" s="5">
        <v>4.7616149174778801E-3</v>
      </c>
      <c r="AP6" s="5">
        <v>0</v>
      </c>
      <c r="AQ6" s="5">
        <v>2.7443242520452803E-3</v>
      </c>
      <c r="AR6" s="5">
        <v>5.8663004048233273E-3</v>
      </c>
      <c r="AS6" s="5">
        <v>1.3402692500672053E-2</v>
      </c>
      <c r="AT6" s="5">
        <v>3.5540179091976478E-3</v>
      </c>
      <c r="AU6" s="5">
        <v>4.3362590645286683E-3</v>
      </c>
      <c r="AV6" s="5">
        <v>0</v>
      </c>
      <c r="AW6" s="5">
        <v>8.0474006252685679E-2</v>
      </c>
      <c r="AX6" s="5">
        <v>0.23876556116351572</v>
      </c>
      <c r="AY6" s="5">
        <v>0</v>
      </c>
      <c r="AZ6" s="5">
        <v>0</v>
      </c>
      <c r="BA6" s="5">
        <v>0.52838692287404254</v>
      </c>
      <c r="BB6" s="5">
        <v>0.20442827622136314</v>
      </c>
      <c r="BC6" s="5">
        <v>0.12733197624466175</v>
      </c>
      <c r="BD6" s="5">
        <v>4.6153848516774136E-3</v>
      </c>
      <c r="BE6" s="5">
        <v>1.8144381209769089E-2</v>
      </c>
      <c r="BF6" s="5">
        <v>2.3176563496202358</v>
      </c>
      <c r="BG6" s="5">
        <v>0</v>
      </c>
      <c r="BH6" s="5">
        <v>0</v>
      </c>
      <c r="BI6" s="5">
        <v>3.5911625371886201E-3</v>
      </c>
      <c r="BJ6" s="5">
        <v>1.8849455593471759E-2</v>
      </c>
      <c r="BK6" s="5">
        <v>7.4614237863598722E-3</v>
      </c>
      <c r="BL6" s="5">
        <v>2.7121762813618316E-3</v>
      </c>
      <c r="BM6" s="5">
        <v>1.5257545116291689E-2</v>
      </c>
      <c r="BN6" s="5">
        <v>5.1137408340850969E-4</v>
      </c>
      <c r="BO6" s="5">
        <v>0.13770631889309715</v>
      </c>
      <c r="BP6" s="5">
        <v>5.3834195204749094E-2</v>
      </c>
      <c r="BQ6" s="5">
        <v>1.2714924156038164E-2</v>
      </c>
      <c r="BR6" s="5">
        <v>6.1030180465166742E-2</v>
      </c>
      <c r="BS6" s="5">
        <v>0</v>
      </c>
      <c r="BT6" s="5">
        <v>0</v>
      </c>
      <c r="BU6" s="5">
        <v>1.2095939731811795E-2</v>
      </c>
      <c r="BV6" s="5">
        <v>6.0148253890735331E-2</v>
      </c>
      <c r="BW6" s="5">
        <v>0</v>
      </c>
      <c r="BX6" s="5">
        <v>0</v>
      </c>
      <c r="BY6" s="5">
        <v>0</v>
      </c>
      <c r="BZ6" s="5">
        <v>0.81658029920162034</v>
      </c>
      <c r="CA6" s="5">
        <v>0</v>
      </c>
    </row>
    <row r="7" spans="1:79" x14ac:dyDescent="0.25">
      <c r="A7" s="2">
        <v>26</v>
      </c>
      <c r="B7" s="6">
        <v>702</v>
      </c>
      <c r="C7" s="6" t="s">
        <v>861</v>
      </c>
      <c r="D7" s="8">
        <v>183</v>
      </c>
      <c r="E7" s="2" t="s">
        <v>5</v>
      </c>
      <c r="F7" s="2">
        <v>65</v>
      </c>
      <c r="G7" s="2" t="s">
        <v>864</v>
      </c>
      <c r="H7" s="18">
        <v>6.1</v>
      </c>
      <c r="I7" s="18">
        <v>2</v>
      </c>
      <c r="J7" s="2">
        <v>484</v>
      </c>
      <c r="K7" s="5">
        <v>6.447916666666667</v>
      </c>
      <c r="L7" s="5">
        <v>308.33333333333331</v>
      </c>
      <c r="M7" s="20" t="s">
        <v>15</v>
      </c>
      <c r="N7" s="5" t="s">
        <v>20</v>
      </c>
      <c r="O7" s="22" t="s">
        <v>866</v>
      </c>
      <c r="P7" s="5" t="s">
        <v>854</v>
      </c>
      <c r="Q7" s="24" t="s">
        <v>1</v>
      </c>
      <c r="R7" s="24" t="s">
        <v>1</v>
      </c>
      <c r="S7" s="27" t="s">
        <v>28</v>
      </c>
      <c r="T7" s="5" t="s">
        <v>44</v>
      </c>
      <c r="U7" s="30" t="s">
        <v>34</v>
      </c>
      <c r="V7" s="31" t="s">
        <v>34</v>
      </c>
      <c r="W7" s="31">
        <v>35.067999999999998</v>
      </c>
      <c r="X7" s="31">
        <v>35.067999999999998</v>
      </c>
      <c r="Y7" s="5">
        <v>1.58</v>
      </c>
      <c r="Z7" s="3"/>
      <c r="AA7" s="3"/>
      <c r="AB7" s="11"/>
      <c r="AC7" s="11"/>
      <c r="AD7" s="11"/>
      <c r="AE7" s="11"/>
      <c r="AF7" s="11"/>
      <c r="AG7" s="11"/>
      <c r="AH7" s="5">
        <v>1.6155727450517233E-4</v>
      </c>
      <c r="AI7" s="5">
        <v>6.6075599893081994E-3</v>
      </c>
      <c r="AJ7" s="5">
        <v>0.30277821952962247</v>
      </c>
      <c r="AK7" s="5">
        <v>0</v>
      </c>
      <c r="AL7" s="5">
        <v>2.7077933062391543E-3</v>
      </c>
      <c r="AM7" s="5">
        <v>5.3296681722569451E-4</v>
      </c>
      <c r="AN7" s="5">
        <v>4.6049628676138175E-2</v>
      </c>
      <c r="AO7" s="5">
        <v>4.5444875405802158E-3</v>
      </c>
      <c r="AP7" s="5">
        <v>3.4921550563951588E-3</v>
      </c>
      <c r="AQ7" s="5">
        <v>8.6520722509743602E-4</v>
      </c>
      <c r="AR7" s="5">
        <v>3.1670016477797478E-3</v>
      </c>
      <c r="AS7" s="5">
        <v>6.1437419366717301E-3</v>
      </c>
      <c r="AT7" s="5">
        <v>2.0002627520741546E-2</v>
      </c>
      <c r="AU7" s="5">
        <v>1.1409135848846572E-2</v>
      </c>
      <c r="AV7" s="5">
        <v>7.8193338888654824E-4</v>
      </c>
      <c r="AW7" s="5">
        <v>2.4152784510029113E-2</v>
      </c>
      <c r="AX7" s="5">
        <v>0.22724702825926668</v>
      </c>
      <c r="AY7" s="5">
        <v>8.9696128286872946E-4</v>
      </c>
      <c r="AZ7" s="5">
        <v>1.0331986174023165E-3</v>
      </c>
      <c r="BA7" s="5">
        <v>0.66634135230472114</v>
      </c>
      <c r="BB7" s="5">
        <v>0.46115809679296987</v>
      </c>
      <c r="BC7" s="5">
        <v>0.18715861117508228</v>
      </c>
      <c r="BD7" s="5">
        <v>0.41764044399953582</v>
      </c>
      <c r="BE7" s="5">
        <v>4.9974409603595941E-2</v>
      </c>
      <c r="BF7" s="5">
        <v>3.2746332398965143</v>
      </c>
      <c r="BG7" s="5">
        <v>1.5605404064662962E-4</v>
      </c>
      <c r="BH7" s="5">
        <v>2.5123643671897436E-4</v>
      </c>
      <c r="BI7" s="5">
        <v>5.5485762145397457E-3</v>
      </c>
      <c r="BJ7" s="5">
        <v>4.0789265348047908E-2</v>
      </c>
      <c r="BK7" s="5">
        <v>4.9870598711992731E-2</v>
      </c>
      <c r="BL7" s="5">
        <v>1.4929744986051856E-2</v>
      </c>
      <c r="BM7" s="5">
        <v>1.0622987287600397E-2</v>
      </c>
      <c r="BN7" s="5">
        <v>1.0823128781984881E-3</v>
      </c>
      <c r="BO7" s="5">
        <v>0.24271468996539514</v>
      </c>
      <c r="BP7" s="5">
        <v>0.11307354471346634</v>
      </c>
      <c r="BQ7" s="5">
        <v>5.6104543850939072E-3</v>
      </c>
      <c r="BR7" s="5">
        <v>0.12899019703374801</v>
      </c>
      <c r="BS7" s="5">
        <v>1.391821122991422E-5</v>
      </c>
      <c r="BT7" s="5">
        <v>0</v>
      </c>
      <c r="BU7" s="5">
        <v>1.559536823746592E-3</v>
      </c>
      <c r="BV7" s="5">
        <v>7.978898109135385E-2</v>
      </c>
      <c r="BW7" s="5">
        <v>3.9536619542125104E-2</v>
      </c>
      <c r="BX7" s="5">
        <v>4.8737954821477286E-4</v>
      </c>
      <c r="BY7" s="5">
        <v>8.2308744604951266E-4</v>
      </c>
      <c r="BZ7" s="5">
        <v>0.45829019762546608</v>
      </c>
      <c r="CA7" s="5">
        <v>0</v>
      </c>
    </row>
    <row r="8" spans="1:79" x14ac:dyDescent="0.25">
      <c r="A8" s="2">
        <v>28</v>
      </c>
      <c r="B8" s="6">
        <v>58</v>
      </c>
      <c r="C8" s="6" t="s">
        <v>861</v>
      </c>
      <c r="D8" s="7">
        <v>37</v>
      </c>
      <c r="E8" s="2" t="s">
        <v>5</v>
      </c>
      <c r="F8" s="2">
        <v>71</v>
      </c>
      <c r="G8" s="2" t="s">
        <v>863</v>
      </c>
      <c r="H8" s="17">
        <v>1179.5</v>
      </c>
      <c r="I8" s="17">
        <v>2</v>
      </c>
      <c r="J8" s="2"/>
      <c r="K8" s="5">
        <v>3.3134328358208953</v>
      </c>
      <c r="L8" s="5">
        <v>181.34328358208955</v>
      </c>
      <c r="M8" s="20" t="s">
        <v>15</v>
      </c>
      <c r="N8" s="5" t="s">
        <v>20</v>
      </c>
      <c r="O8" s="22" t="s">
        <v>866</v>
      </c>
      <c r="P8" s="5" t="s">
        <v>854</v>
      </c>
      <c r="Q8" s="20" t="s">
        <v>1</v>
      </c>
      <c r="R8" s="20" t="s">
        <v>1</v>
      </c>
      <c r="S8" s="27" t="s">
        <v>26</v>
      </c>
      <c r="T8" s="5" t="s">
        <v>48</v>
      </c>
      <c r="U8" s="30" t="s">
        <v>33</v>
      </c>
      <c r="V8" s="31" t="s">
        <v>33</v>
      </c>
      <c r="W8" s="31">
        <v>0</v>
      </c>
      <c r="X8" s="31"/>
      <c r="Y8" s="5">
        <v>1.81</v>
      </c>
      <c r="Z8" s="3"/>
      <c r="AA8" s="3"/>
      <c r="AB8" s="11"/>
      <c r="AC8" s="11"/>
      <c r="AD8" s="11"/>
      <c r="AE8" s="11"/>
      <c r="AF8" s="11"/>
      <c r="AG8" s="11"/>
      <c r="AH8" s="5">
        <v>1.1439672200955485E-4</v>
      </c>
      <c r="AI8" s="5">
        <v>1.1005231727471223E-2</v>
      </c>
      <c r="AJ8" s="5">
        <v>9.8709539949470515E-2</v>
      </c>
      <c r="AK8" s="5">
        <v>0</v>
      </c>
      <c r="AL8" s="5">
        <v>1.8948001784231414E-4</v>
      </c>
      <c r="AM8" s="5">
        <v>2.2991771324815417E-3</v>
      </c>
      <c r="AN8" s="5">
        <v>5.9019411001120223E-2</v>
      </c>
      <c r="AO8" s="5">
        <v>5.5485762145397301E-3</v>
      </c>
      <c r="AP8" s="5">
        <v>7.9065357325974403E-4</v>
      </c>
      <c r="AQ8" s="5">
        <v>1.3613572514495351E-4</v>
      </c>
      <c r="AR8" s="5">
        <v>2.6591290560499998E-3</v>
      </c>
      <c r="AS8" s="5">
        <v>2.2755093638782021E-2</v>
      </c>
      <c r="AT8" s="5">
        <v>3.5260323548588508E-4</v>
      </c>
      <c r="AU8" s="5">
        <v>3.6478482450766456E-4</v>
      </c>
      <c r="AV8" s="5">
        <v>0</v>
      </c>
      <c r="AW8" s="5">
        <v>7.1512206744753351E-2</v>
      </c>
      <c r="AX8" s="5">
        <v>0.1115941521796824</v>
      </c>
      <c r="AY8" s="5">
        <v>1.0549083166316701E-3</v>
      </c>
      <c r="AZ8" s="5">
        <v>0</v>
      </c>
      <c r="BA8" s="5">
        <v>0.90145871974109026</v>
      </c>
      <c r="BB8" s="5">
        <v>0.15003108333315854</v>
      </c>
      <c r="BC8" s="5">
        <v>6.9701491274216182E-2</v>
      </c>
      <c r="BD8" s="5">
        <v>1.5147898064782589E-3</v>
      </c>
      <c r="BE8" s="5">
        <v>1.5552963735987968E-2</v>
      </c>
      <c r="BF8" s="5">
        <v>4.6278218659984587</v>
      </c>
      <c r="BG8" s="5">
        <v>1.32144615334E-3</v>
      </c>
      <c r="BH8" s="5">
        <v>0</v>
      </c>
      <c r="BI8" s="5">
        <v>7.0965489750152147E-3</v>
      </c>
      <c r="BJ8" s="5">
        <v>1.1608564030642124E-2</v>
      </c>
      <c r="BK8" s="5">
        <v>1.2160390205848868E-2</v>
      </c>
      <c r="BL8" s="5">
        <v>4.9489333679239673E-3</v>
      </c>
      <c r="BM8" s="5">
        <v>8.078668980194775E-3</v>
      </c>
      <c r="BN8" s="5">
        <v>5.8649451581982747E-3</v>
      </c>
      <c r="BO8" s="5">
        <v>0.25179705826744259</v>
      </c>
      <c r="BP8" s="5">
        <v>8.865423334109937E-2</v>
      </c>
      <c r="BQ8" s="5">
        <v>4.8002768637054882E-3</v>
      </c>
      <c r="BR8" s="5">
        <v>2.6102527749970995E-2</v>
      </c>
      <c r="BS8" s="5">
        <v>7.6421247464882183E-5</v>
      </c>
      <c r="BT8" s="5">
        <v>0</v>
      </c>
      <c r="BU8" s="5">
        <v>4.3896856117927518E-3</v>
      </c>
      <c r="BV8" s="5">
        <v>0.21424498407621184</v>
      </c>
      <c r="BW8" s="5">
        <v>6.0672624242477267E-4</v>
      </c>
      <c r="BX8" s="5">
        <v>0</v>
      </c>
      <c r="BY8" s="5">
        <v>0</v>
      </c>
      <c r="BZ8" s="5">
        <v>0.23970523689527082</v>
      </c>
      <c r="CA8" s="5">
        <v>1.1893040709461801E-3</v>
      </c>
    </row>
    <row r="9" spans="1:79" x14ac:dyDescent="0.25">
      <c r="A9" s="2">
        <v>31</v>
      </c>
      <c r="B9" s="6">
        <v>438</v>
      </c>
      <c r="C9" s="6" t="s">
        <v>861</v>
      </c>
      <c r="D9" s="7">
        <v>252</v>
      </c>
      <c r="E9" s="2" t="s">
        <v>4</v>
      </c>
      <c r="F9" s="2">
        <v>51</v>
      </c>
      <c r="G9" s="2" t="s">
        <v>864</v>
      </c>
      <c r="H9" s="17">
        <v>5.4</v>
      </c>
      <c r="I9" s="17">
        <v>20.7</v>
      </c>
      <c r="J9" s="2">
        <v>135</v>
      </c>
      <c r="K9" s="5">
        <f>4450/1180</f>
        <v>3.7711864406779663</v>
      </c>
      <c r="L9" s="5">
        <f>406000/1180</f>
        <v>344.06779661016947</v>
      </c>
      <c r="M9" s="20" t="s">
        <v>15</v>
      </c>
      <c r="N9" s="5" t="s">
        <v>21</v>
      </c>
      <c r="O9" s="22" t="s">
        <v>866</v>
      </c>
      <c r="P9" s="5" t="s">
        <v>856</v>
      </c>
      <c r="Q9" s="20" t="s">
        <v>1</v>
      </c>
      <c r="R9" s="20" t="s">
        <v>2</v>
      </c>
      <c r="S9" s="27" t="s">
        <v>25</v>
      </c>
      <c r="T9" s="5" t="s">
        <v>44</v>
      </c>
      <c r="U9" s="30" t="s">
        <v>34</v>
      </c>
      <c r="V9" s="31" t="s">
        <v>34</v>
      </c>
      <c r="W9" s="31">
        <v>1.79</v>
      </c>
      <c r="X9" s="31">
        <v>1.79</v>
      </c>
      <c r="Y9" s="5">
        <v>0.495</v>
      </c>
      <c r="Z9" s="3"/>
      <c r="AA9" s="3"/>
      <c r="AB9" s="11"/>
      <c r="AC9" s="11"/>
      <c r="AD9" s="11"/>
      <c r="AE9" s="11"/>
      <c r="AF9" s="11"/>
      <c r="AG9" s="11"/>
      <c r="AH9" s="5">
        <v>6.8954297764289819E-5</v>
      </c>
      <c r="AI9" s="5">
        <v>1.293120025122195E-2</v>
      </c>
      <c r="AJ9" s="5">
        <v>0.1450879892979649</v>
      </c>
      <c r="AK9" s="5">
        <v>0</v>
      </c>
      <c r="AL9" s="5">
        <v>6.4031609971681057E-3</v>
      </c>
      <c r="AM9" s="5">
        <v>6.6148680541277746E-4</v>
      </c>
      <c r="AN9" s="5">
        <v>7.0316155293050631E-2</v>
      </c>
      <c r="AO9" s="5">
        <v>4.2450580567424141E-3</v>
      </c>
      <c r="AP9" s="5">
        <v>4.4406913017031851E-3</v>
      </c>
      <c r="AQ9" s="5">
        <v>1.5018953430373733E-3</v>
      </c>
      <c r="AR9" s="5">
        <v>4.9375121033312756E-3</v>
      </c>
      <c r="AS9" s="5">
        <v>1.3330993338722332E-3</v>
      </c>
      <c r="AT9" s="5">
        <v>7.672965587995244E-3</v>
      </c>
      <c r="AU9" s="5">
        <v>2.0645912588410396E-2</v>
      </c>
      <c r="AV9" s="5">
        <v>1.0351101400364068E-3</v>
      </c>
      <c r="AW9" s="5">
        <v>3.9037378926668038E-2</v>
      </c>
      <c r="AX9" s="5">
        <v>0.14004865177427209</v>
      </c>
      <c r="AY9" s="5">
        <v>6.271073286081174E-4</v>
      </c>
      <c r="AZ9" s="5">
        <v>2.6920633863987143E-4</v>
      </c>
      <c r="BA9" s="5">
        <v>0.7641882603825837</v>
      </c>
      <c r="BB9" s="5">
        <v>0.36048221786505646</v>
      </c>
      <c r="BC9" s="5">
        <v>9.7598311575923871E-2</v>
      </c>
      <c r="BD9" s="5">
        <v>0</v>
      </c>
      <c r="BE9" s="5">
        <v>1.3057296233153949E-2</v>
      </c>
      <c r="BF9" s="5">
        <v>2.7740619382627707</v>
      </c>
      <c r="BG9" s="5">
        <v>3.7081828364612533E-4</v>
      </c>
      <c r="BH9" s="5">
        <v>0</v>
      </c>
      <c r="BI9" s="5">
        <v>4.7429487671681548E-3</v>
      </c>
      <c r="BJ9" s="5">
        <v>5.9746582349608938E-2</v>
      </c>
      <c r="BK9" s="5">
        <v>3.0353359235676072E-2</v>
      </c>
      <c r="BL9" s="5">
        <v>1.4101573866600464E-2</v>
      </c>
      <c r="BM9" s="5">
        <v>7.1839847355598301E-3</v>
      </c>
      <c r="BN9" s="5">
        <v>1.7984876898535917E-3</v>
      </c>
      <c r="BO9" s="5">
        <v>0.17714467456352698</v>
      </c>
      <c r="BP9" s="5">
        <v>0.10896977994213265</v>
      </c>
      <c r="BQ9" s="5">
        <v>1.6401823181610421E-2</v>
      </c>
      <c r="BR9" s="5">
        <v>0.13176142791100001</v>
      </c>
      <c r="BS9" s="5">
        <v>1.8825815739842997E-4</v>
      </c>
      <c r="BT9" s="5">
        <v>6.8811060311610255E-5</v>
      </c>
      <c r="BU9" s="5">
        <v>3.1205152986294852E-3</v>
      </c>
      <c r="BV9" s="5">
        <v>0.15346696048938241</v>
      </c>
      <c r="BW9" s="5">
        <v>6.9296586340011788E-3</v>
      </c>
      <c r="BX9" s="5">
        <v>6.2972082551556927E-4</v>
      </c>
      <c r="BY9" s="5">
        <v>1.1989008731242551E-4</v>
      </c>
      <c r="BZ9" s="5">
        <v>0.4717191254476798</v>
      </c>
      <c r="CA9" s="5">
        <v>0</v>
      </c>
    </row>
    <row r="10" spans="1:79" x14ac:dyDescent="0.25">
      <c r="A10" s="2">
        <v>33</v>
      </c>
      <c r="B10" s="6">
        <v>1539</v>
      </c>
      <c r="C10" s="6" t="s">
        <v>1</v>
      </c>
      <c r="D10" s="7">
        <v>0</v>
      </c>
      <c r="E10" s="2" t="s">
        <v>4</v>
      </c>
      <c r="F10" s="2">
        <v>44</v>
      </c>
      <c r="G10" s="2" t="s">
        <v>863</v>
      </c>
      <c r="H10" s="17">
        <v>1.2</v>
      </c>
      <c r="I10" s="17">
        <v>33.299999999999997</v>
      </c>
      <c r="J10" s="2"/>
      <c r="K10" s="5">
        <v>3.5493562231759657</v>
      </c>
      <c r="L10" s="5">
        <v>139.05579399141632</v>
      </c>
      <c r="M10" s="20" t="s">
        <v>15</v>
      </c>
      <c r="N10" s="5" t="s">
        <v>20</v>
      </c>
      <c r="O10" s="5" t="s">
        <v>864</v>
      </c>
      <c r="P10" s="5" t="s">
        <v>854</v>
      </c>
      <c r="Q10" s="20" t="s">
        <v>2</v>
      </c>
      <c r="R10" s="20" t="s">
        <v>1</v>
      </c>
      <c r="S10" s="27" t="s">
        <v>26</v>
      </c>
      <c r="T10" s="5" t="s">
        <v>44</v>
      </c>
      <c r="U10" s="30" t="s">
        <v>33</v>
      </c>
      <c r="V10" s="31" t="s">
        <v>33</v>
      </c>
      <c r="W10" s="31">
        <v>0</v>
      </c>
      <c r="X10" s="31"/>
      <c r="Y10" s="5">
        <v>0.26700000000000002</v>
      </c>
      <c r="Z10" s="3"/>
      <c r="AA10" s="3"/>
      <c r="AB10" s="11"/>
      <c r="AC10" s="11"/>
      <c r="AD10" s="11"/>
      <c r="AE10" s="11"/>
      <c r="AF10" s="11"/>
      <c r="AG10" s="11"/>
      <c r="AH10" s="5">
        <v>3.8389516217789647E-4</v>
      </c>
      <c r="AI10" s="5">
        <v>7.4013286765567694E-3</v>
      </c>
      <c r="AJ10" s="5">
        <v>0.10416915089490225</v>
      </c>
      <c r="AK10" s="5">
        <v>1.936946739723231E-3</v>
      </c>
      <c r="AL10" s="5">
        <v>4.9716074207256937E-4</v>
      </c>
      <c r="AM10" s="5">
        <v>2.777494942553273E-3</v>
      </c>
      <c r="AN10" s="5">
        <v>3.9912929974855897E-2</v>
      </c>
      <c r="AO10" s="5">
        <v>3.7731887848626803E-3</v>
      </c>
      <c r="AP10" s="5">
        <v>9.2196525307641644E-4</v>
      </c>
      <c r="AQ10" s="5">
        <v>3.2485238217769791E-3</v>
      </c>
      <c r="AR10" s="5">
        <v>1.406182928237E-3</v>
      </c>
      <c r="AS10" s="5">
        <v>1.6723260912915996E-2</v>
      </c>
      <c r="AT10" s="5">
        <v>4.5653085827707817E-4</v>
      </c>
      <c r="AU10" s="5">
        <v>6.3498054030687525E-4</v>
      </c>
      <c r="AV10" s="5">
        <v>0</v>
      </c>
      <c r="AW10" s="5">
        <v>3.0948214747906978E-2</v>
      </c>
      <c r="AX10" s="5">
        <v>0.12116122711688306</v>
      </c>
      <c r="AY10" s="5">
        <v>1.0590599695733038E-3</v>
      </c>
      <c r="AZ10" s="5">
        <v>5.3915959334135347E-4</v>
      </c>
      <c r="BA10" s="5">
        <v>0.94409241915024944</v>
      </c>
      <c r="BB10" s="5">
        <v>0.12276744940792404</v>
      </c>
      <c r="BC10" s="5">
        <v>6.7265007798987267E-2</v>
      </c>
      <c r="BD10" s="5">
        <v>8.9055973195289876E-4</v>
      </c>
      <c r="BE10" s="5">
        <v>9.8340404180066905E-3</v>
      </c>
      <c r="BF10" s="5">
        <v>4.213444143819344</v>
      </c>
      <c r="BG10" s="5">
        <v>2.4196263628591969E-3</v>
      </c>
      <c r="BH10" s="5">
        <v>0</v>
      </c>
      <c r="BI10" s="5">
        <v>9.0554371242535514E-3</v>
      </c>
      <c r="BJ10" s="5">
        <v>7.5098510030371952E-3</v>
      </c>
      <c r="BK10" s="5">
        <v>7.129417879245716E-3</v>
      </c>
      <c r="BL10" s="5">
        <v>5.8271251042635351E-3</v>
      </c>
      <c r="BM10" s="5">
        <v>5.1222734930298679E-3</v>
      </c>
      <c r="BN10" s="5">
        <v>5.413795807813427E-5</v>
      </c>
      <c r="BO10" s="5">
        <v>0.19425181719601239</v>
      </c>
      <c r="BP10" s="5">
        <v>6.0917476930721748E-2</v>
      </c>
      <c r="BQ10" s="5">
        <v>8.686122983768542E-4</v>
      </c>
      <c r="BR10" s="5">
        <v>2.754625493459904E-2</v>
      </c>
      <c r="BS10" s="5">
        <v>1.1881462086892567E-4</v>
      </c>
      <c r="BT10" s="5">
        <v>0</v>
      </c>
      <c r="BU10" s="5">
        <v>3.3282972463861949E-3</v>
      </c>
      <c r="BV10" s="5">
        <v>0.14609715607015558</v>
      </c>
      <c r="BW10" s="5">
        <v>3.2259238419391222E-4</v>
      </c>
      <c r="BX10" s="5">
        <v>1.1178946880846545E-3</v>
      </c>
      <c r="BY10" s="5">
        <v>0</v>
      </c>
      <c r="BZ10" s="5">
        <v>0.2513901450996171</v>
      </c>
      <c r="CA10" s="5">
        <v>0</v>
      </c>
    </row>
    <row r="11" spans="1:79" x14ac:dyDescent="0.25">
      <c r="A11" s="2">
        <v>34</v>
      </c>
      <c r="B11" s="6">
        <v>1458</v>
      </c>
      <c r="C11" s="6" t="s">
        <v>1</v>
      </c>
      <c r="D11" s="8">
        <v>0</v>
      </c>
      <c r="E11" s="2" t="s">
        <v>4</v>
      </c>
      <c r="F11" s="2">
        <v>60</v>
      </c>
      <c r="G11" s="2" t="s">
        <v>864</v>
      </c>
      <c r="H11" s="18">
        <v>121.4</v>
      </c>
      <c r="I11" s="18">
        <v>147.6</v>
      </c>
      <c r="J11" s="2"/>
      <c r="K11" s="5">
        <v>1.2093862815884477</v>
      </c>
      <c r="L11" s="5">
        <v>89.891696750902526</v>
      </c>
      <c r="M11" s="20" t="s">
        <v>15</v>
      </c>
      <c r="N11" s="5" t="s">
        <v>20</v>
      </c>
      <c r="O11" s="5" t="s">
        <v>864</v>
      </c>
      <c r="P11" s="5" t="s">
        <v>854</v>
      </c>
      <c r="Q11" s="24" t="s">
        <v>2</v>
      </c>
      <c r="R11" s="24" t="s">
        <v>1</v>
      </c>
      <c r="S11" s="28" t="s">
        <v>28</v>
      </c>
      <c r="T11" s="5" t="s">
        <v>44</v>
      </c>
      <c r="U11" s="30" t="s">
        <v>34</v>
      </c>
      <c r="V11" s="31" t="s">
        <v>34</v>
      </c>
      <c r="W11" s="31">
        <v>13.67</v>
      </c>
      <c r="X11" s="31">
        <v>13.67</v>
      </c>
      <c r="Y11" s="5">
        <v>1.56</v>
      </c>
      <c r="Z11" s="3"/>
      <c r="AA11" s="3"/>
      <c r="AB11" s="11"/>
      <c r="AC11" s="11"/>
      <c r="AD11" s="11"/>
      <c r="AE11" s="11"/>
      <c r="AF11" s="11"/>
      <c r="AG11" s="11"/>
      <c r="AH11" s="5">
        <v>0</v>
      </c>
      <c r="AI11" s="5">
        <v>6.3033449576164685E-3</v>
      </c>
      <c r="AJ11" s="5">
        <v>0.37718215668755811</v>
      </c>
      <c r="AK11" s="5">
        <v>0</v>
      </c>
      <c r="AL11" s="5">
        <v>3.7557931737603645E-3</v>
      </c>
      <c r="AM11" s="5">
        <v>2.0154718286523139E-3</v>
      </c>
      <c r="AN11" s="5">
        <v>3.9454490873508483E-2</v>
      </c>
      <c r="AO11" s="5">
        <v>4.6015427061589067E-3</v>
      </c>
      <c r="AP11" s="5">
        <v>4.0253594544113125E-3</v>
      </c>
      <c r="AQ11" s="5">
        <v>0</v>
      </c>
      <c r="AR11" s="5">
        <v>5.8975576572830408E-3</v>
      </c>
      <c r="AS11" s="5">
        <v>1.3605495725374984E-2</v>
      </c>
      <c r="AT11" s="5">
        <v>5.6573154522835912E-3</v>
      </c>
      <c r="AU11" s="5">
        <v>1.8367020585389347E-3</v>
      </c>
      <c r="AV11" s="5">
        <v>4.4850299463706665E-3</v>
      </c>
      <c r="AW11" s="5">
        <v>4.208159895564078E-2</v>
      </c>
      <c r="AX11" s="5">
        <v>0.40173980926153985</v>
      </c>
      <c r="AY11" s="5">
        <v>0</v>
      </c>
      <c r="AZ11" s="5">
        <v>1.8675121355055902E-3</v>
      </c>
      <c r="BA11" s="5">
        <v>0.58858934591527345</v>
      </c>
      <c r="BB11" s="5">
        <v>0.22787796506693875</v>
      </c>
      <c r="BC11" s="5">
        <v>0.20017494755495635</v>
      </c>
      <c r="BD11" s="5">
        <v>0</v>
      </c>
      <c r="BE11" s="5">
        <v>3.1062835376190014E-2</v>
      </c>
      <c r="BF11" s="5">
        <v>2.8705622333049483</v>
      </c>
      <c r="BG11" s="5">
        <v>0</v>
      </c>
      <c r="BH11" s="5">
        <v>0</v>
      </c>
      <c r="BI11" s="5">
        <v>5.5064313085869147E-3</v>
      </c>
      <c r="BJ11" s="5">
        <v>1.0682057262485001E-2</v>
      </c>
      <c r="BK11" s="5">
        <v>3.6532728895165761E-2</v>
      </c>
      <c r="BL11" s="5">
        <v>1.9496153608777479E-2</v>
      </c>
      <c r="BM11" s="5">
        <v>1.917450750976701E-2</v>
      </c>
      <c r="BN11" s="5">
        <v>3.4013739313437479E-3</v>
      </c>
      <c r="BO11" s="5">
        <v>0.13206621341865699</v>
      </c>
      <c r="BP11" s="5">
        <v>7.2711800649283287E-2</v>
      </c>
      <c r="BQ11" s="5">
        <v>5.7085234003015116E-3</v>
      </c>
      <c r="BR11" s="5">
        <v>6.7514132264426929E-2</v>
      </c>
      <c r="BS11" s="5">
        <v>0</v>
      </c>
      <c r="BT11" s="5">
        <v>0</v>
      </c>
      <c r="BU11" s="5">
        <v>1.0015188140005687E-2</v>
      </c>
      <c r="BV11" s="5">
        <v>9.6343646082292789E-2</v>
      </c>
      <c r="BW11" s="5">
        <v>0</v>
      </c>
      <c r="BX11" s="5">
        <v>0</v>
      </c>
      <c r="BY11" s="5">
        <v>0</v>
      </c>
      <c r="BZ11" s="5">
        <v>0.59186224429491807</v>
      </c>
      <c r="CA11" s="5">
        <v>0</v>
      </c>
    </row>
    <row r="12" spans="1:79" x14ac:dyDescent="0.25">
      <c r="A12" s="2">
        <v>35</v>
      </c>
      <c r="B12" s="6">
        <v>317</v>
      </c>
      <c r="C12" s="6" t="s">
        <v>861</v>
      </c>
      <c r="D12" s="8">
        <v>159</v>
      </c>
      <c r="E12" s="2" t="s">
        <v>5</v>
      </c>
      <c r="F12" s="2">
        <v>70</v>
      </c>
      <c r="G12" s="2" t="s">
        <v>864</v>
      </c>
      <c r="H12" s="18">
        <v>4.0999999999999996</v>
      </c>
      <c r="I12" s="18">
        <v>69.099999999999994</v>
      </c>
      <c r="J12" s="2">
        <v>366</v>
      </c>
      <c r="K12" s="5">
        <v>3.4074074074074074</v>
      </c>
      <c r="L12" s="5">
        <v>156.79012345679013</v>
      </c>
      <c r="M12" s="20" t="s">
        <v>16</v>
      </c>
      <c r="N12" s="5" t="s">
        <v>20</v>
      </c>
      <c r="O12" s="22" t="s">
        <v>866</v>
      </c>
      <c r="P12" s="5" t="s">
        <v>854</v>
      </c>
      <c r="Q12" s="24" t="s">
        <v>1</v>
      </c>
      <c r="R12" s="24" t="s">
        <v>1</v>
      </c>
      <c r="S12" s="27" t="s">
        <v>25</v>
      </c>
      <c r="T12" s="5" t="s">
        <v>45</v>
      </c>
      <c r="U12" s="30" t="s">
        <v>34</v>
      </c>
      <c r="V12" s="31" t="s">
        <v>34</v>
      </c>
      <c r="W12" s="31">
        <v>18.219000000000001</v>
      </c>
      <c r="X12" s="31">
        <v>18.219000000000001</v>
      </c>
      <c r="Y12" s="5">
        <v>1.37</v>
      </c>
      <c r="Z12" s="3"/>
      <c r="AA12" s="3"/>
      <c r="AB12" s="11"/>
      <c r="AC12" s="11"/>
      <c r="AD12" s="11"/>
      <c r="AE12" s="11"/>
      <c r="AF12" s="11"/>
      <c r="AG12" s="11"/>
      <c r="AH12" s="5">
        <v>4.6590819700686461E-4</v>
      </c>
      <c r="AI12" s="5">
        <v>2.7608597810794451E-3</v>
      </c>
      <c r="AJ12" s="5">
        <v>0.55069802261154421</v>
      </c>
      <c r="AK12" s="5">
        <v>0</v>
      </c>
      <c r="AL12" s="5">
        <v>0</v>
      </c>
      <c r="AM12" s="5">
        <v>0</v>
      </c>
      <c r="AN12" s="5">
        <v>2.780201643579841E-2</v>
      </c>
      <c r="AO12" s="5">
        <v>4.4232832137428412E-3</v>
      </c>
      <c r="AP12" s="5">
        <v>6.9939991368840153E-3</v>
      </c>
      <c r="AQ12" s="5">
        <v>4.365193820493955E-4</v>
      </c>
      <c r="AR12" s="5">
        <v>7.2256011357652835E-3</v>
      </c>
      <c r="AS12" s="5">
        <v>1.2493602400898968E-2</v>
      </c>
      <c r="AT12" s="5">
        <v>9.4421645027091185E-3</v>
      </c>
      <c r="AU12" s="5">
        <v>0</v>
      </c>
      <c r="AV12" s="5">
        <v>0</v>
      </c>
      <c r="AW12" s="5">
        <v>4.3505250430801626E-2</v>
      </c>
      <c r="AX12" s="5">
        <v>0.60262537744055666</v>
      </c>
      <c r="AY12" s="5">
        <v>1.1664444621421225E-3</v>
      </c>
      <c r="AZ12" s="5">
        <v>6.4402541314726751E-3</v>
      </c>
      <c r="BA12" s="5">
        <v>0.76277704518921519</v>
      </c>
      <c r="BB12" s="5">
        <v>0.14592847546962132</v>
      </c>
      <c r="BC12" s="5">
        <v>0.22930398515136141</v>
      </c>
      <c r="BD12" s="5">
        <v>0</v>
      </c>
      <c r="BE12" s="5">
        <v>9.6740340654487503E-3</v>
      </c>
      <c r="BF12" s="5">
        <v>2.782406741620862</v>
      </c>
      <c r="BG12" s="5">
        <v>0</v>
      </c>
      <c r="BH12" s="5">
        <v>8.1006951313853683E-4</v>
      </c>
      <c r="BI12" s="5">
        <v>1.7631040498019214E-3</v>
      </c>
      <c r="BJ12" s="5">
        <v>1.2685580355613743E-2</v>
      </c>
      <c r="BK12" s="5">
        <v>6.0298312097231983E-3</v>
      </c>
      <c r="BL12" s="5">
        <v>2.0564977923525542E-2</v>
      </c>
      <c r="BM12" s="5">
        <v>3.1560446544547189E-3</v>
      </c>
      <c r="BN12" s="5">
        <v>1.8341576129149299E-3</v>
      </c>
      <c r="BO12" s="5">
        <v>0.25762300508232416</v>
      </c>
      <c r="BP12" s="5">
        <v>0.11633308275741244</v>
      </c>
      <c r="BQ12" s="5">
        <v>2.0722377337399508E-2</v>
      </c>
      <c r="BR12" s="5">
        <v>2.7648275974363933E-2</v>
      </c>
      <c r="BS12" s="5">
        <v>0</v>
      </c>
      <c r="BT12" s="5">
        <v>4.2999900853242492</v>
      </c>
      <c r="BU12" s="5">
        <v>0</v>
      </c>
      <c r="BV12" s="5">
        <v>0.15499927079132289</v>
      </c>
      <c r="BW12" s="5">
        <v>1.0718074230265448E-4</v>
      </c>
      <c r="BX12" s="5">
        <v>0</v>
      </c>
      <c r="BY12" s="5">
        <v>0</v>
      </c>
      <c r="BZ12" s="5">
        <v>0.4711744887996831</v>
      </c>
      <c r="CA12" s="5">
        <v>1.1778188092224759E-3</v>
      </c>
    </row>
    <row r="13" spans="1:79" x14ac:dyDescent="0.25">
      <c r="A13" s="2">
        <v>39</v>
      </c>
      <c r="B13" s="6">
        <v>493</v>
      </c>
      <c r="C13" s="6" t="s">
        <v>861</v>
      </c>
      <c r="D13" s="8">
        <v>201</v>
      </c>
      <c r="E13" s="2" t="s">
        <v>5</v>
      </c>
      <c r="F13" s="2">
        <v>52</v>
      </c>
      <c r="G13" s="2" t="s">
        <v>864</v>
      </c>
      <c r="H13" s="18">
        <v>162.1</v>
      </c>
      <c r="I13" s="18">
        <v>2063.9</v>
      </c>
      <c r="J13" s="2">
        <v>424</v>
      </c>
      <c r="K13" s="5">
        <v>5.1043478260869568</v>
      </c>
      <c r="L13" s="5">
        <v>328.69565217391306</v>
      </c>
      <c r="M13" s="20" t="s">
        <v>16</v>
      </c>
      <c r="N13" s="5" t="s">
        <v>20</v>
      </c>
      <c r="O13" s="5" t="s">
        <v>864</v>
      </c>
      <c r="P13" s="5" t="s">
        <v>854</v>
      </c>
      <c r="Q13" s="24" t="s">
        <v>1</v>
      </c>
      <c r="R13" s="24" t="s">
        <v>1</v>
      </c>
      <c r="S13" s="27" t="s">
        <v>25</v>
      </c>
      <c r="T13" s="5" t="s">
        <v>44</v>
      </c>
      <c r="U13" s="30" t="s">
        <v>34</v>
      </c>
      <c r="V13" s="31" t="s">
        <v>34</v>
      </c>
      <c r="W13" s="31">
        <v>15.675000000000001</v>
      </c>
      <c r="X13" s="31">
        <v>15.675000000000001</v>
      </c>
      <c r="Y13" s="5">
        <v>0.88500000000000001</v>
      </c>
      <c r="Z13" s="3"/>
      <c r="AA13" s="3"/>
      <c r="AB13" s="11"/>
      <c r="AC13" s="11"/>
      <c r="AD13" s="11"/>
      <c r="AE13" s="11"/>
      <c r="AF13" s="11"/>
      <c r="AG13" s="11"/>
      <c r="AH13" s="5">
        <v>5.0258898273608011E-4</v>
      </c>
      <c r="AI13" s="5">
        <v>9.2499845204582522E-3</v>
      </c>
      <c r="AJ13" s="5">
        <v>0.24142829400611873</v>
      </c>
      <c r="AK13" s="5">
        <v>1.5078061393792345E-3</v>
      </c>
      <c r="AL13" s="5">
        <v>7.388999578272356E-4</v>
      </c>
      <c r="AM13" s="5">
        <v>1.1014858419383447E-3</v>
      </c>
      <c r="AN13" s="5">
        <v>2.3286968739871385E-2</v>
      </c>
      <c r="AO13" s="5">
        <v>2.8078209713684405E-3</v>
      </c>
      <c r="AP13" s="5">
        <v>3.015612278758469E-3</v>
      </c>
      <c r="AQ13" s="5">
        <v>1.9922238362499998E-3</v>
      </c>
      <c r="AR13" s="5">
        <v>2.323743696022135E-3</v>
      </c>
      <c r="AS13" s="5">
        <v>1.144345627761249E-2</v>
      </c>
      <c r="AT13" s="5">
        <v>2.1369051253844033E-2</v>
      </c>
      <c r="AU13" s="5">
        <v>2.0299595099022186E-3</v>
      </c>
      <c r="AV13" s="5">
        <v>2.2383737538476632E-3</v>
      </c>
      <c r="AW13" s="5">
        <v>3.9628074141818459E-2</v>
      </c>
      <c r="AX13" s="5">
        <v>0.22951600499130509</v>
      </c>
      <c r="AY13" s="5">
        <v>7.5756991883752694E-4</v>
      </c>
      <c r="AZ13" s="5">
        <v>4.8311915214284797E-4</v>
      </c>
      <c r="BA13" s="5">
        <v>0.75663355681508937</v>
      </c>
      <c r="BB13" s="5">
        <v>0.14707935567932334</v>
      </c>
      <c r="BC13" s="5">
        <v>0.15100483686719468</v>
      </c>
      <c r="BD13" s="5">
        <v>0</v>
      </c>
      <c r="BE13" s="5">
        <v>5.9194000081106849E-3</v>
      </c>
      <c r="BF13" s="5">
        <v>3.1682071478441172</v>
      </c>
      <c r="BG13" s="5">
        <v>4.6730972025092889E-4</v>
      </c>
      <c r="BH13" s="5">
        <v>0</v>
      </c>
      <c r="BI13" s="5">
        <v>5.8825878118737764E-3</v>
      </c>
      <c r="BJ13" s="5">
        <v>1.4295121246077343E-2</v>
      </c>
      <c r="BK13" s="5">
        <v>1.4414520601497935E-2</v>
      </c>
      <c r="BL13" s="5">
        <v>2.7904984720636967E-2</v>
      </c>
      <c r="BM13" s="5">
        <v>8.9101576088336503E-3</v>
      </c>
      <c r="BN13" s="5">
        <v>5.5077037113538162E-3</v>
      </c>
      <c r="BO13" s="5">
        <v>0.27829109823179482</v>
      </c>
      <c r="BP13" s="5">
        <v>0.13091176535257823</v>
      </c>
      <c r="BQ13" s="5">
        <v>1.759935866019631E-2</v>
      </c>
      <c r="BR13" s="5">
        <v>3.7154136923628379E-2</v>
      </c>
      <c r="BS13" s="5">
        <v>0</v>
      </c>
      <c r="BT13" s="5">
        <v>9.8244663616226142E-4</v>
      </c>
      <c r="BU13" s="5">
        <v>1.7993189596839094E-3</v>
      </c>
      <c r="BV13" s="5">
        <v>0.15247732997002558</v>
      </c>
      <c r="BW13" s="5">
        <v>0</v>
      </c>
      <c r="BX13" s="5">
        <v>0</v>
      </c>
      <c r="BY13" s="5">
        <v>0</v>
      </c>
      <c r="BZ13" s="5">
        <v>0.41715824542157415</v>
      </c>
      <c r="CA13" s="5">
        <v>0</v>
      </c>
    </row>
    <row r="14" spans="1:79" x14ac:dyDescent="0.25">
      <c r="A14" s="2">
        <v>40</v>
      </c>
      <c r="B14" s="6">
        <v>879</v>
      </c>
      <c r="C14" s="6" t="s">
        <v>861</v>
      </c>
      <c r="D14" s="8">
        <v>273</v>
      </c>
      <c r="E14" s="2" t="s">
        <v>4</v>
      </c>
      <c r="F14" s="2">
        <v>63</v>
      </c>
      <c r="G14" s="2" t="s">
        <v>864</v>
      </c>
      <c r="H14" s="18">
        <v>3.2</v>
      </c>
      <c r="I14" s="18">
        <v>15.3</v>
      </c>
      <c r="J14" s="2"/>
      <c r="K14" s="5">
        <f>12770/1720</f>
        <v>7.4244186046511631</v>
      </c>
      <c r="L14" s="5">
        <f>599000/1720</f>
        <v>348.25581395348837</v>
      </c>
      <c r="M14" s="20" t="s">
        <v>15</v>
      </c>
      <c r="N14" s="5" t="s">
        <v>20</v>
      </c>
      <c r="O14" s="5" t="s">
        <v>864</v>
      </c>
      <c r="P14" s="5" t="s">
        <v>854</v>
      </c>
      <c r="Q14" s="24" t="s">
        <v>1</v>
      </c>
      <c r="R14" s="24" t="s">
        <v>2</v>
      </c>
      <c r="S14" s="27" t="s">
        <v>25</v>
      </c>
      <c r="T14" s="5" t="s">
        <v>45</v>
      </c>
      <c r="U14" s="30" t="s">
        <v>34</v>
      </c>
      <c r="V14" s="31" t="s">
        <v>34</v>
      </c>
      <c r="W14" s="31">
        <v>8.016</v>
      </c>
      <c r="X14" s="31">
        <v>8.016</v>
      </c>
      <c r="Y14" s="5">
        <v>2.09</v>
      </c>
      <c r="Z14" s="3"/>
      <c r="AA14" s="3"/>
      <c r="AB14" s="11"/>
      <c r="AC14" s="11"/>
      <c r="AD14" s="11"/>
      <c r="AE14" s="11"/>
      <c r="AF14" s="11"/>
      <c r="AG14" s="11"/>
      <c r="AH14" s="5">
        <v>1.3394497644188227E-5</v>
      </c>
      <c r="AI14" s="5">
        <v>6.8106112463832977E-3</v>
      </c>
      <c r="AJ14" s="5">
        <v>0.34772049292749685</v>
      </c>
      <c r="AK14" s="5">
        <v>1.5409117985399688E-3</v>
      </c>
      <c r="AL14" s="5">
        <v>0</v>
      </c>
      <c r="AM14" s="5">
        <v>1.7873030627498601E-3</v>
      </c>
      <c r="AN14" s="5">
        <v>4.9721030234682356E-2</v>
      </c>
      <c r="AO14" s="5">
        <v>2.3762924173785133E-4</v>
      </c>
      <c r="AP14" s="5">
        <v>0</v>
      </c>
      <c r="AQ14" s="5">
        <v>5.790886757042318E-3</v>
      </c>
      <c r="AR14" s="5">
        <v>6.5513139409447713E-3</v>
      </c>
      <c r="AS14" s="5">
        <v>2.1226348196077268E-2</v>
      </c>
      <c r="AT14" s="5">
        <v>0</v>
      </c>
      <c r="AU14" s="5">
        <v>0</v>
      </c>
      <c r="AV14" s="5">
        <v>2.6185792804303398E-3</v>
      </c>
      <c r="AW14" s="5">
        <v>5.4711958105891516E-2</v>
      </c>
      <c r="AX14" s="5">
        <v>0.30166097993019092</v>
      </c>
      <c r="AY14" s="5">
        <v>0</v>
      </c>
      <c r="AZ14" s="5">
        <v>0</v>
      </c>
      <c r="BA14" s="5">
        <v>0.48733981544577482</v>
      </c>
      <c r="BB14" s="5">
        <v>0.18750487366072741</v>
      </c>
      <c r="BC14" s="5">
        <v>0.19465617276541544</v>
      </c>
      <c r="BD14" s="5">
        <v>0</v>
      </c>
      <c r="BE14" s="5">
        <v>2.6904662135590729E-2</v>
      </c>
      <c r="BF14" s="5">
        <v>3.879847641366938</v>
      </c>
      <c r="BG14" s="5">
        <v>0</v>
      </c>
      <c r="BH14" s="5">
        <v>0</v>
      </c>
      <c r="BI14" s="5">
        <v>5.3509100779904964E-3</v>
      </c>
      <c r="BJ14" s="5">
        <v>2.3997035464095283E-2</v>
      </c>
      <c r="BK14" s="5">
        <v>1.3331657783001064E-2</v>
      </c>
      <c r="BL14" s="5">
        <v>3.75511265477141E-2</v>
      </c>
      <c r="BM14" s="5">
        <v>5.9954007457828931E-2</v>
      </c>
      <c r="BN14" s="5">
        <v>7.4786832671507528E-3</v>
      </c>
      <c r="BO14" s="5">
        <v>0.18880907319535303</v>
      </c>
      <c r="BP14" s="5">
        <v>0.12798086255355523</v>
      </c>
      <c r="BQ14" s="5">
        <v>5.9660839764089915E-3</v>
      </c>
      <c r="BR14" s="5">
        <v>8.3331167318199895E-2</v>
      </c>
      <c r="BS14" s="5">
        <v>9.9225599901728669E-4</v>
      </c>
      <c r="BT14" s="5">
        <v>0</v>
      </c>
      <c r="BU14" s="5">
        <v>2.2141980718328579E-3</v>
      </c>
      <c r="BV14" s="5">
        <v>0.10309169357626002</v>
      </c>
      <c r="BW14" s="5">
        <v>1.3639438793626932E-3</v>
      </c>
      <c r="BX14" s="5">
        <v>0</v>
      </c>
      <c r="BY14" s="5">
        <v>0</v>
      </c>
      <c r="BZ14" s="5">
        <v>0.5288754818092134</v>
      </c>
      <c r="CA14" s="5">
        <v>0</v>
      </c>
    </row>
    <row r="15" spans="1:79" x14ac:dyDescent="0.25">
      <c r="A15" s="2">
        <v>41</v>
      </c>
      <c r="B15" s="6">
        <v>440</v>
      </c>
      <c r="C15" s="6" t="s">
        <v>861</v>
      </c>
      <c r="D15" s="8">
        <v>324</v>
      </c>
      <c r="E15" s="2" t="s">
        <v>4</v>
      </c>
      <c r="F15" s="2">
        <v>69</v>
      </c>
      <c r="G15" s="2" t="s">
        <v>864</v>
      </c>
      <c r="H15" s="18">
        <v>181.1</v>
      </c>
      <c r="I15" s="18">
        <v>9916.9</v>
      </c>
      <c r="J15" s="2">
        <v>438</v>
      </c>
      <c r="K15" s="5">
        <v>1.5424528301886793</v>
      </c>
      <c r="L15" s="5">
        <v>199.0566037735849</v>
      </c>
      <c r="M15" s="20" t="s">
        <v>16</v>
      </c>
      <c r="N15" s="5" t="s">
        <v>20</v>
      </c>
      <c r="O15" s="5" t="s">
        <v>864</v>
      </c>
      <c r="P15" s="5" t="s">
        <v>854</v>
      </c>
      <c r="Q15" s="24" t="s">
        <v>1</v>
      </c>
      <c r="R15" s="24" t="s">
        <v>1</v>
      </c>
      <c r="S15" s="27" t="s">
        <v>25</v>
      </c>
      <c r="T15" s="5" t="s">
        <v>45</v>
      </c>
      <c r="U15" s="30" t="s">
        <v>34</v>
      </c>
      <c r="V15" s="31" t="s">
        <v>34</v>
      </c>
      <c r="W15" s="31">
        <v>23.895</v>
      </c>
      <c r="X15" s="31">
        <v>23.895</v>
      </c>
      <c r="Y15" s="5">
        <v>1.72</v>
      </c>
      <c r="Z15" s="3"/>
      <c r="AA15" s="3"/>
      <c r="AB15" s="11"/>
      <c r="AC15" s="11"/>
      <c r="AD15" s="11"/>
      <c r="AE15" s="11"/>
      <c r="AF15" s="11"/>
      <c r="AG15" s="11"/>
      <c r="AH15" s="5">
        <v>4.2096852784062312E-4</v>
      </c>
      <c r="AI15" s="5">
        <v>6.4880470632101154E-3</v>
      </c>
      <c r="AJ15" s="5">
        <v>0.27970927525892803</v>
      </c>
      <c r="AK15" s="5">
        <v>0</v>
      </c>
      <c r="AL15" s="5">
        <v>6.4566431105797769E-3</v>
      </c>
      <c r="AM15" s="5">
        <v>4.852446744739041E-4</v>
      </c>
      <c r="AN15" s="5">
        <v>4.3737058299849911E-2</v>
      </c>
      <c r="AO15" s="5">
        <v>5.1471873114614913E-3</v>
      </c>
      <c r="AP15" s="5">
        <v>8.5432457615986883E-3</v>
      </c>
      <c r="AQ15" s="5">
        <v>4.7752245279464562E-6</v>
      </c>
      <c r="AR15" s="5">
        <v>3.0204935056848316E-3</v>
      </c>
      <c r="AS15" s="5">
        <v>9.6512270654368619E-4</v>
      </c>
      <c r="AT15" s="5">
        <v>1.3773127467299535E-2</v>
      </c>
      <c r="AU15" s="5">
        <v>1.5975445790780064E-2</v>
      </c>
      <c r="AV15" s="5">
        <v>1.0488324918165278E-3</v>
      </c>
      <c r="AW15" s="5">
        <v>4.3374772469237273E-2</v>
      </c>
      <c r="AX15" s="5">
        <v>0.23036171810700001</v>
      </c>
      <c r="AY15" s="5">
        <v>5.4668598078820368E-4</v>
      </c>
      <c r="AZ15" s="5">
        <v>6.1420164640430626E-4</v>
      </c>
      <c r="BA15" s="5">
        <v>0.69640574033451741</v>
      </c>
      <c r="BB15" s="5">
        <v>0.39120589086825641</v>
      </c>
      <c r="BC15" s="5">
        <v>0.20138107276218767</v>
      </c>
      <c r="BD15" s="5">
        <v>2.0647970709664851</v>
      </c>
      <c r="BE15" s="5">
        <v>0.26683133450999053</v>
      </c>
      <c r="BF15" s="5">
        <v>3.3987399965546019</v>
      </c>
      <c r="BG15" s="5">
        <v>2.9520402242025459E-4</v>
      </c>
      <c r="BH15" s="5">
        <v>2.0787444036839521E-4</v>
      </c>
      <c r="BI15" s="5">
        <v>7.5307016229737792E-3</v>
      </c>
      <c r="BJ15" s="5">
        <v>3.2667503131411452E-2</v>
      </c>
      <c r="BK15" s="5">
        <v>5.5900306361412883E-2</v>
      </c>
      <c r="BL15" s="5">
        <v>1.9303416205108285E-2</v>
      </c>
      <c r="BM15" s="5">
        <v>7.2893202463813096E-3</v>
      </c>
      <c r="BN15" s="5">
        <v>3.7212421798591341E-3</v>
      </c>
      <c r="BO15" s="5">
        <v>0.27414289714697365</v>
      </c>
      <c r="BP15" s="5">
        <v>0.20278178889426102</v>
      </c>
      <c r="BQ15" s="5">
        <v>1.3066349998657257E-2</v>
      </c>
      <c r="BR15" s="5">
        <v>0.12500000000000019</v>
      </c>
      <c r="BS15" s="5">
        <v>9.0859695749911031E-5</v>
      </c>
      <c r="BT15" s="5">
        <v>0</v>
      </c>
      <c r="BU15" s="5">
        <v>6.2797728683135028E-4</v>
      </c>
      <c r="BV15" s="5">
        <v>0.12082576213312186</v>
      </c>
      <c r="BW15" s="5">
        <v>0</v>
      </c>
      <c r="BX15" s="5">
        <v>1.5929625826281241E-4</v>
      </c>
      <c r="BY15" s="5">
        <v>1.7061120261853852E-4</v>
      </c>
      <c r="BZ15" s="5">
        <v>0.4224931922062567</v>
      </c>
      <c r="CA15" s="5">
        <v>6.6378332124352487E-4</v>
      </c>
    </row>
    <row r="16" spans="1:79" x14ac:dyDescent="0.25">
      <c r="A16" s="2">
        <v>42</v>
      </c>
      <c r="B16" s="6">
        <v>794</v>
      </c>
      <c r="C16" s="6" t="s">
        <v>861</v>
      </c>
      <c r="D16" s="8">
        <v>350</v>
      </c>
      <c r="E16" s="2" t="s">
        <v>5</v>
      </c>
      <c r="F16" s="2">
        <v>70</v>
      </c>
      <c r="G16" s="2" t="s">
        <v>864</v>
      </c>
      <c r="H16" s="18">
        <v>20</v>
      </c>
      <c r="I16" s="18">
        <v>9.6999999999999993</v>
      </c>
      <c r="J16" s="2"/>
      <c r="K16" s="5">
        <v>2.9763313609467454</v>
      </c>
      <c r="L16" s="5">
        <v>152.66272189349112</v>
      </c>
      <c r="M16" s="20"/>
      <c r="N16" s="5" t="s">
        <v>20</v>
      </c>
      <c r="O16" s="22" t="s">
        <v>866</v>
      </c>
      <c r="P16" s="5" t="s">
        <v>855</v>
      </c>
      <c r="Q16" s="24" t="s">
        <v>1</v>
      </c>
      <c r="R16" s="24" t="s">
        <v>1</v>
      </c>
      <c r="S16" s="27" t="s">
        <v>25</v>
      </c>
      <c r="T16" s="5" t="s">
        <v>44</v>
      </c>
      <c r="U16" s="30" t="s">
        <v>34</v>
      </c>
      <c r="V16" s="31" t="s">
        <v>34</v>
      </c>
      <c r="W16" s="31">
        <v>9.2279999999999998</v>
      </c>
      <c r="X16" s="31">
        <v>9.2279999999999998</v>
      </c>
      <c r="Y16" s="5">
        <v>0.40699999999999997</v>
      </c>
      <c r="Z16" s="3"/>
      <c r="AA16" s="3"/>
      <c r="AB16" s="11"/>
      <c r="AC16" s="11"/>
      <c r="AD16" s="11"/>
      <c r="AE16" s="11"/>
      <c r="AF16" s="11"/>
      <c r="AG16" s="11"/>
      <c r="AH16" s="5">
        <v>1.0863213608559978E-3</v>
      </c>
      <c r="AI16" s="5">
        <v>1.1954243678367201E-2</v>
      </c>
      <c r="AJ16" s="5">
        <v>0.16455783993045445</v>
      </c>
      <c r="AK16" s="5">
        <v>0</v>
      </c>
      <c r="AL16" s="5">
        <v>1.3392738159323234E-3</v>
      </c>
      <c r="AM16" s="5">
        <v>3.3022536768099017E-3</v>
      </c>
      <c r="AN16" s="5">
        <v>3.1855066660143844E-2</v>
      </c>
      <c r="AO16" s="5">
        <v>1.5320367996458425E-3</v>
      </c>
      <c r="AP16" s="5">
        <v>3.3367670043987991E-3</v>
      </c>
      <c r="AQ16" s="5">
        <v>4.336042947180517E-4</v>
      </c>
      <c r="AR16" s="5">
        <v>7.6924915368388937E-3</v>
      </c>
      <c r="AS16" s="5">
        <v>1.1523051810573288E-2</v>
      </c>
      <c r="AT16" s="5">
        <v>7.591847176793105E-3</v>
      </c>
      <c r="AU16" s="5">
        <v>9.7638555486633336E-3</v>
      </c>
      <c r="AV16" s="5">
        <v>1.7918513417394001E-3</v>
      </c>
      <c r="AW16" s="5">
        <v>3.4810507723782129E-2</v>
      </c>
      <c r="AX16" s="5">
        <v>0.18824280997996101</v>
      </c>
      <c r="AY16" s="5">
        <v>0</v>
      </c>
      <c r="AZ16" s="5">
        <v>0</v>
      </c>
      <c r="BA16" s="5">
        <v>0.74828858204798221</v>
      </c>
      <c r="BB16" s="5">
        <v>9.955700682527209E-2</v>
      </c>
      <c r="BC16" s="5">
        <v>0.11822988578068842</v>
      </c>
      <c r="BD16" s="5">
        <v>4.6440356471122494E-4</v>
      </c>
      <c r="BE16" s="5">
        <v>6.4506786618742165E-3</v>
      </c>
      <c r="BF16" s="5">
        <v>2.8238562840492705</v>
      </c>
      <c r="BG16" s="5">
        <v>5.5843100564394231E-4</v>
      </c>
      <c r="BH16" s="5">
        <v>0</v>
      </c>
      <c r="BI16" s="5">
        <v>4.211840931987048E-3</v>
      </c>
      <c r="BJ16" s="5">
        <v>2.0160380338219947E-2</v>
      </c>
      <c r="BK16" s="5">
        <v>3.3024182679627714E-2</v>
      </c>
      <c r="BL16" s="5">
        <v>2.9150545001357341E-2</v>
      </c>
      <c r="BM16" s="5">
        <v>7.2423151205993084E-3</v>
      </c>
      <c r="BN16" s="5">
        <v>9.7909642677415903E-3</v>
      </c>
      <c r="BO16" s="5">
        <v>0.30453219591198682</v>
      </c>
      <c r="BP16" s="5">
        <v>0.1546058341761799</v>
      </c>
      <c r="BQ16" s="5">
        <v>9.450894949348615E-3</v>
      </c>
      <c r="BR16" s="5">
        <v>3.8145763959738614E-2</v>
      </c>
      <c r="BS16" s="5">
        <v>0</v>
      </c>
      <c r="BT16" s="5">
        <v>0</v>
      </c>
      <c r="BU16" s="5">
        <v>3.9516384386793814E-3</v>
      </c>
      <c r="BV16" s="5">
        <v>0.14535641684984787</v>
      </c>
      <c r="BW16" s="5">
        <v>0</v>
      </c>
      <c r="BX16" s="5">
        <v>0</v>
      </c>
      <c r="BY16" s="5">
        <v>0</v>
      </c>
      <c r="BZ16" s="5">
        <v>0.47324745960476361</v>
      </c>
      <c r="CA16" s="5">
        <v>0</v>
      </c>
    </row>
    <row r="17" spans="1:79" x14ac:dyDescent="0.25">
      <c r="A17" s="2">
        <v>43</v>
      </c>
      <c r="B17" s="6">
        <v>539</v>
      </c>
      <c r="C17" s="6" t="s">
        <v>861</v>
      </c>
      <c r="D17" s="8">
        <v>190</v>
      </c>
      <c r="E17" s="2" t="s">
        <v>5</v>
      </c>
      <c r="F17" s="2">
        <v>67</v>
      </c>
      <c r="G17" s="2" t="s">
        <v>864</v>
      </c>
      <c r="H17" s="18">
        <v>63.6</v>
      </c>
      <c r="I17" s="18">
        <v>99.5</v>
      </c>
      <c r="J17" s="2">
        <v>171</v>
      </c>
      <c r="K17" s="5">
        <v>4.411428571428571</v>
      </c>
      <c r="L17" s="5">
        <v>198.28571428571428</v>
      </c>
      <c r="M17" s="20"/>
      <c r="N17" s="5" t="s">
        <v>20</v>
      </c>
      <c r="O17" s="22" t="s">
        <v>866</v>
      </c>
      <c r="P17" s="5" t="s">
        <v>854</v>
      </c>
      <c r="Q17" s="24" t="s">
        <v>1</v>
      </c>
      <c r="R17" s="24" t="s">
        <v>1</v>
      </c>
      <c r="S17" s="28" t="s">
        <v>25</v>
      </c>
      <c r="T17" s="5" t="s">
        <v>44</v>
      </c>
      <c r="U17" s="30" t="s">
        <v>34</v>
      </c>
      <c r="V17" s="31" t="s">
        <v>34</v>
      </c>
      <c r="W17" s="31">
        <v>7.0369999999999999</v>
      </c>
      <c r="X17" s="31">
        <v>7.0369999999999999</v>
      </c>
      <c r="Y17" s="5">
        <v>0.52800000000000002</v>
      </c>
      <c r="Z17" s="3"/>
      <c r="AA17" s="3"/>
      <c r="AB17" s="11"/>
      <c r="AC17" s="11"/>
      <c r="AD17" s="11"/>
      <c r="AE17" s="11"/>
      <c r="AF17" s="11"/>
      <c r="AG17" s="11"/>
      <c r="AH17" s="5">
        <v>0</v>
      </c>
      <c r="AI17" s="5">
        <v>4.7605148779126709E-3</v>
      </c>
      <c r="AJ17" s="5">
        <v>0.15403534479119987</v>
      </c>
      <c r="AK17" s="5">
        <v>2.6027661801909433E-4</v>
      </c>
      <c r="AL17" s="5">
        <v>2.1289139209070608E-3</v>
      </c>
      <c r="AM17" s="5">
        <v>1.0966609919656571E-3</v>
      </c>
      <c r="AN17" s="5">
        <v>1.8818994190387427E-2</v>
      </c>
      <c r="AO17" s="5">
        <v>4.24309687655726E-3</v>
      </c>
      <c r="AP17" s="5">
        <v>3.0379910465590959E-3</v>
      </c>
      <c r="AQ17" s="5">
        <v>2.8443867048477543E-3</v>
      </c>
      <c r="AR17" s="5">
        <v>4.525626795227649E-3</v>
      </c>
      <c r="AS17" s="5">
        <v>1.6925395231269E-2</v>
      </c>
      <c r="AT17" s="5">
        <v>1.0289618710692989E-2</v>
      </c>
      <c r="AU17" s="5">
        <v>4.5350473629531167E-3</v>
      </c>
      <c r="AV17" s="5">
        <v>9.9938856640310013E-4</v>
      </c>
      <c r="AW17" s="5">
        <v>3.3850790462538013E-2</v>
      </c>
      <c r="AX17" s="5">
        <v>0.17091291619975998</v>
      </c>
      <c r="AY17" s="5">
        <v>6.250821100231733E-4</v>
      </c>
      <c r="AZ17" s="5">
        <v>7.1257689866525119E-4</v>
      </c>
      <c r="BA17" s="5">
        <v>0.6436433196560396</v>
      </c>
      <c r="BB17" s="5">
        <v>0.15672783519108105</v>
      </c>
      <c r="BC17" s="5">
        <v>9.1844257658007009E-2</v>
      </c>
      <c r="BD17" s="5">
        <v>2.4710387213828194E-3</v>
      </c>
      <c r="BE17" s="5">
        <v>1.1819668086519738E-2</v>
      </c>
      <c r="BF17" s="5">
        <v>2.864599268915661</v>
      </c>
      <c r="BG17" s="5">
        <v>1.3059662537136811E-3</v>
      </c>
      <c r="BH17" s="5">
        <v>0</v>
      </c>
      <c r="BI17" s="5">
        <v>1.1704940639649831E-3</v>
      </c>
      <c r="BJ17" s="5">
        <v>1.4311645160472638E-2</v>
      </c>
      <c r="BK17" s="5">
        <v>1.7197388752860421E-2</v>
      </c>
      <c r="BL17" s="5">
        <v>2.17677082130034E-2</v>
      </c>
      <c r="BM17" s="5">
        <v>7.1113211874094745E-3</v>
      </c>
      <c r="BN17" s="5">
        <v>4.1156423521505302E-3</v>
      </c>
      <c r="BO17" s="5">
        <v>0.26285395241508502</v>
      </c>
      <c r="BP17" s="5">
        <v>0.11512980971217429</v>
      </c>
      <c r="BQ17" s="5">
        <v>8.1800951128895242E-3</v>
      </c>
      <c r="BR17" s="5">
        <v>4.2315597069929684E-2</v>
      </c>
      <c r="BS17" s="5">
        <v>1.0161023384542127E-4</v>
      </c>
      <c r="BT17" s="5">
        <v>5.4341173195823777E-4</v>
      </c>
      <c r="BU17" s="5">
        <v>2.3819078796222244E-3</v>
      </c>
      <c r="BV17" s="5">
        <v>0.13719818804802389</v>
      </c>
      <c r="BW17" s="5">
        <v>0</v>
      </c>
      <c r="BX17" s="5">
        <v>0</v>
      </c>
      <c r="BY17" s="5">
        <v>0</v>
      </c>
      <c r="BZ17" s="5">
        <v>0.54236400263904538</v>
      </c>
      <c r="CA17" s="5">
        <v>0</v>
      </c>
    </row>
    <row r="18" spans="1:79" x14ac:dyDescent="0.25">
      <c r="A18" s="2">
        <v>44</v>
      </c>
      <c r="B18" s="6">
        <v>481</v>
      </c>
      <c r="C18" s="6" t="s">
        <v>861</v>
      </c>
      <c r="D18" s="8">
        <v>201</v>
      </c>
      <c r="E18" s="2" t="s">
        <v>5</v>
      </c>
      <c r="F18" s="2">
        <v>72</v>
      </c>
      <c r="G18" s="2" t="s">
        <v>864</v>
      </c>
      <c r="H18" s="18">
        <v>5.3</v>
      </c>
      <c r="I18" s="18">
        <v>21.7</v>
      </c>
      <c r="J18" s="2">
        <v>175</v>
      </c>
      <c r="K18" s="5">
        <v>3.1542857142857144</v>
      </c>
      <c r="L18" s="5">
        <v>92</v>
      </c>
      <c r="M18" s="20" t="s">
        <v>15</v>
      </c>
      <c r="N18" s="5" t="s">
        <v>20</v>
      </c>
      <c r="O18" s="22" t="s">
        <v>866</v>
      </c>
      <c r="P18" s="5" t="s">
        <v>854</v>
      </c>
      <c r="Q18" s="24" t="s">
        <v>1</v>
      </c>
      <c r="R18" s="24" t="s">
        <v>1</v>
      </c>
      <c r="S18" s="27" t="s">
        <v>25</v>
      </c>
      <c r="T18" s="5" t="s">
        <v>44</v>
      </c>
      <c r="U18" s="30" t="s">
        <v>34</v>
      </c>
      <c r="V18" s="31" t="s">
        <v>34</v>
      </c>
      <c r="W18" s="31">
        <v>3.7519999999999998</v>
      </c>
      <c r="X18" s="31">
        <v>3.7519999999999998</v>
      </c>
      <c r="Y18" s="5">
        <v>0.31900000000000001</v>
      </c>
      <c r="Z18" s="3"/>
      <c r="AA18" s="3"/>
      <c r="AB18" s="11"/>
      <c r="AC18" s="11"/>
      <c r="AD18" s="11"/>
      <c r="AE18" s="11"/>
      <c r="AF18" s="11"/>
      <c r="AG18" s="11"/>
      <c r="AH18" s="5">
        <v>1.4546906427905827E-4</v>
      </c>
      <c r="AI18" s="5">
        <v>1.0686994561738215E-2</v>
      </c>
      <c r="AJ18" s="5">
        <v>0.28558656171213614</v>
      </c>
      <c r="AK18" s="5">
        <v>6.4607980464263641E-4</v>
      </c>
      <c r="AL18" s="5">
        <v>1.2369475134015795E-3</v>
      </c>
      <c r="AM18" s="5">
        <v>1.3202254228790297E-3</v>
      </c>
      <c r="AN18" s="5">
        <v>6.0706718471352124E-2</v>
      </c>
      <c r="AO18" s="5">
        <v>1.2490716099257365E-2</v>
      </c>
      <c r="AP18" s="5">
        <v>3.105411136519427E-3</v>
      </c>
      <c r="AQ18" s="5">
        <v>9.9570086230292066E-4</v>
      </c>
      <c r="AR18" s="5">
        <v>4.1837141530916199E-3</v>
      </c>
      <c r="AS18" s="5">
        <v>9.5717604055052981E-3</v>
      </c>
      <c r="AT18" s="5">
        <v>1.0546646092117989E-3</v>
      </c>
      <c r="AU18" s="5">
        <v>1.4895289770127492E-2</v>
      </c>
      <c r="AV18" s="5">
        <v>7.1142534858301381E-4</v>
      </c>
      <c r="AW18" s="5">
        <v>5.1688960527704178E-2</v>
      </c>
      <c r="AX18" s="5">
        <v>0.29709577626423322</v>
      </c>
      <c r="AY18" s="5">
        <v>2.4045789323142879E-3</v>
      </c>
      <c r="AZ18" s="5">
        <v>0</v>
      </c>
      <c r="BA18" s="5">
        <v>0.83162209837490675</v>
      </c>
      <c r="BB18" s="5">
        <v>0.33471381424461011</v>
      </c>
      <c r="BC18" s="5">
        <v>0.22531261565270769</v>
      </c>
      <c r="BD18" s="5">
        <v>1.8084883252486772E-3</v>
      </c>
      <c r="BE18" s="5">
        <v>9.7661117389469601E-3</v>
      </c>
      <c r="BF18" s="5">
        <v>3.1231459704295634</v>
      </c>
      <c r="BG18" s="5">
        <v>5.3100019084711026E-4</v>
      </c>
      <c r="BH18" s="5">
        <v>2.658684119472917E-4</v>
      </c>
      <c r="BI18" s="5">
        <v>6.1423225948463453E-3</v>
      </c>
      <c r="BJ18" s="5">
        <v>3.612145957983743E-2</v>
      </c>
      <c r="BK18" s="5">
        <v>2.0588749245845923E-2</v>
      </c>
      <c r="BL18" s="5">
        <v>8.5254990394916866E-3</v>
      </c>
      <c r="BM18" s="5">
        <v>5.2335296969837509E-3</v>
      </c>
      <c r="BN18" s="5">
        <v>4.626060983803252E-3</v>
      </c>
      <c r="BO18" s="5">
        <v>0.14190526276825799</v>
      </c>
      <c r="BP18" s="5">
        <v>7.1893243334412882E-2</v>
      </c>
      <c r="BQ18" s="5">
        <v>8.7779924347399993E-3</v>
      </c>
      <c r="BR18" s="5">
        <v>9.05588846596799E-2</v>
      </c>
      <c r="BS18" s="5">
        <v>1.138167097701212E-4</v>
      </c>
      <c r="BT18" s="5">
        <v>0</v>
      </c>
      <c r="BU18" s="5">
        <v>4.3523189485130233E-3</v>
      </c>
      <c r="BV18" s="5">
        <v>0.1409250515181778</v>
      </c>
      <c r="BW18" s="5">
        <v>2.2341288284373224E-4</v>
      </c>
      <c r="BX18" s="5">
        <v>2.1611276427583427E-3</v>
      </c>
      <c r="BY18" s="5">
        <v>0</v>
      </c>
      <c r="BZ18" s="5">
        <v>0.38501858711803577</v>
      </c>
      <c r="CA18" s="5">
        <v>3.2688525104819987E-3</v>
      </c>
    </row>
    <row r="19" spans="1:79" x14ac:dyDescent="0.25">
      <c r="A19" s="2">
        <v>45</v>
      </c>
      <c r="B19" s="6">
        <v>200</v>
      </c>
      <c r="C19" s="6" t="s">
        <v>861</v>
      </c>
      <c r="D19" s="8">
        <v>84</v>
      </c>
      <c r="E19" s="2" t="s">
        <v>4</v>
      </c>
      <c r="F19" s="2">
        <v>69</v>
      </c>
      <c r="G19" s="2" t="s">
        <v>864</v>
      </c>
      <c r="H19" s="18">
        <v>280.10000000000002</v>
      </c>
      <c r="I19" s="18">
        <v>1.9</v>
      </c>
      <c r="J19" s="2">
        <v>205</v>
      </c>
      <c r="K19" s="5">
        <v>6.6936026936026938</v>
      </c>
      <c r="L19" s="5">
        <v>70.707070707070713</v>
      </c>
      <c r="M19" s="20" t="s">
        <v>16</v>
      </c>
      <c r="N19" s="5" t="s">
        <v>21</v>
      </c>
      <c r="O19" s="5" t="s">
        <v>864</v>
      </c>
      <c r="P19" s="5" t="s">
        <v>854</v>
      </c>
      <c r="Q19" s="24" t="s">
        <v>1</v>
      </c>
      <c r="R19" s="24" t="s">
        <v>1</v>
      </c>
      <c r="S19" s="27" t="s">
        <v>25</v>
      </c>
      <c r="T19" s="5" t="s">
        <v>46</v>
      </c>
      <c r="U19" s="30" t="s">
        <v>34</v>
      </c>
      <c r="V19" s="31" t="s">
        <v>34</v>
      </c>
      <c r="W19" s="31">
        <v>2.1619999999999999</v>
      </c>
      <c r="X19" s="31">
        <v>2.1619999999999999</v>
      </c>
      <c r="Y19" s="5">
        <v>0.46300000000000002</v>
      </c>
      <c r="Z19" s="3"/>
      <c r="AA19" s="3"/>
      <c r="AB19" s="11"/>
      <c r="AC19" s="11"/>
      <c r="AD19" s="11"/>
      <c r="AE19" s="11"/>
      <c r="AF19" s="11"/>
      <c r="AG19" s="11"/>
      <c r="AH19" s="5">
        <v>2.6914414595339002E-4</v>
      </c>
      <c r="AI19" s="5">
        <v>1.231590681217557E-2</v>
      </c>
      <c r="AJ19" s="5">
        <v>0.24925021715613421</v>
      </c>
      <c r="AK19" s="5">
        <v>0</v>
      </c>
      <c r="AL19" s="5">
        <v>7.6072712423082831E-4</v>
      </c>
      <c r="AM19" s="5">
        <v>2.8019883382105495E-3</v>
      </c>
      <c r="AN19" s="5">
        <v>6.0776890147546524E-2</v>
      </c>
      <c r="AO19" s="5">
        <v>2.5534555609416096E-3</v>
      </c>
      <c r="AP19" s="5">
        <v>0</v>
      </c>
      <c r="AQ19" s="5">
        <v>5.8581736200109692E-3</v>
      </c>
      <c r="AR19" s="5">
        <v>3.1502164333235935E-3</v>
      </c>
      <c r="AS19" s="5">
        <v>1.1325092677535576E-2</v>
      </c>
      <c r="AT19" s="5">
        <v>2.2633362789260081E-3</v>
      </c>
      <c r="AU19" s="5">
        <v>3.5638854121138115E-3</v>
      </c>
      <c r="AV19" s="5">
        <v>1.620513401124278E-3</v>
      </c>
      <c r="AW19" s="5">
        <v>3.1965659440341257E-2</v>
      </c>
      <c r="AX19" s="5">
        <v>0.24092677959788797</v>
      </c>
      <c r="AY19" s="5">
        <v>1.5288543287091802E-3</v>
      </c>
      <c r="AZ19" s="5">
        <v>0</v>
      </c>
      <c r="BA19" s="5">
        <v>0.85421235312609334</v>
      </c>
      <c r="BB19" s="5">
        <v>0.37284985011259408</v>
      </c>
      <c r="BC19" s="5">
        <v>0.20133454922940267</v>
      </c>
      <c r="BD19" s="5">
        <v>1.5214542484616555E-3</v>
      </c>
      <c r="BE19" s="5">
        <v>1.2418774868310299E-2</v>
      </c>
      <c r="BF19" s="5">
        <v>3.1902437712510028</v>
      </c>
      <c r="BG19" s="5">
        <v>0</v>
      </c>
      <c r="BH19" s="5">
        <v>0</v>
      </c>
      <c r="BI19" s="5">
        <v>9.0345387739001349E-3</v>
      </c>
      <c r="BJ19" s="5">
        <v>2.5606726894945704E-2</v>
      </c>
      <c r="BK19" s="5">
        <v>1.4933194888132675E-2</v>
      </c>
      <c r="BL19" s="5">
        <v>1.6105158469530693E-2</v>
      </c>
      <c r="BM19" s="5">
        <v>3.6111314852006232E-3</v>
      </c>
      <c r="BN19" s="5">
        <v>3.4068795721508413E-3</v>
      </c>
      <c r="BO19" s="5">
        <v>0.19952849039278495</v>
      </c>
      <c r="BP19" s="5">
        <v>0.1069988107374307</v>
      </c>
      <c r="BQ19" s="5">
        <v>2.3595681759463642E-2</v>
      </c>
      <c r="BR19" s="5">
        <v>5.6393264350317211E-2</v>
      </c>
      <c r="BS19" s="5">
        <v>2.9330040154255878E-4</v>
      </c>
      <c r="BT19" s="5">
        <v>0</v>
      </c>
      <c r="BU19" s="5">
        <v>3.9708584984248464E-3</v>
      </c>
      <c r="BV19" s="5">
        <v>0.22999376667315183</v>
      </c>
      <c r="BW19" s="5">
        <v>5.642674174159806E-4</v>
      </c>
      <c r="BX19" s="5">
        <v>0</v>
      </c>
      <c r="BY19" s="5">
        <v>0</v>
      </c>
      <c r="BZ19" s="5">
        <v>0.36695286509851249</v>
      </c>
      <c r="CA19" s="5">
        <v>1.4594764697442534E-3</v>
      </c>
    </row>
    <row r="20" spans="1:79" x14ac:dyDescent="0.25">
      <c r="A20" s="2">
        <v>48</v>
      </c>
      <c r="B20" s="6">
        <v>987</v>
      </c>
      <c r="C20" s="6" t="s">
        <v>861</v>
      </c>
      <c r="D20" s="7">
        <v>356</v>
      </c>
      <c r="E20" s="2" t="s">
        <v>4</v>
      </c>
      <c r="F20" s="2">
        <v>72</v>
      </c>
      <c r="G20" s="2" t="s">
        <v>864</v>
      </c>
      <c r="H20" s="17">
        <v>93.2</v>
      </c>
      <c r="I20" s="17">
        <v>240.9</v>
      </c>
      <c r="J20" s="2"/>
      <c r="K20" s="5"/>
      <c r="L20" s="5"/>
      <c r="M20" s="20" t="s">
        <v>15</v>
      </c>
      <c r="N20" s="5" t="s">
        <v>20</v>
      </c>
      <c r="O20" s="5" t="s">
        <v>864</v>
      </c>
      <c r="P20" s="5" t="s">
        <v>854</v>
      </c>
      <c r="Q20" s="20" t="s">
        <v>1</v>
      </c>
      <c r="R20" s="20" t="s">
        <v>1</v>
      </c>
      <c r="S20" s="27" t="s">
        <v>28</v>
      </c>
      <c r="T20" s="5" t="s">
        <v>44</v>
      </c>
      <c r="U20" s="30" t="s">
        <v>33</v>
      </c>
      <c r="V20" s="31" t="s">
        <v>33</v>
      </c>
      <c r="W20" s="31">
        <v>0</v>
      </c>
      <c r="X20" s="31"/>
      <c r="Y20" s="5">
        <v>0.55600000000000005</v>
      </c>
      <c r="Z20" s="3"/>
      <c r="AA20" s="3"/>
      <c r="AB20" s="11"/>
      <c r="AC20" s="11"/>
      <c r="AD20" s="11"/>
      <c r="AE20" s="11"/>
      <c r="AF20" s="11"/>
      <c r="AG20" s="11"/>
      <c r="AH20" s="5">
        <v>0</v>
      </c>
      <c r="AI20" s="5">
        <v>0</v>
      </c>
      <c r="AJ20" s="5">
        <v>0.20096274768578767</v>
      </c>
      <c r="AK20" s="5">
        <v>2.5364035209568033E-3</v>
      </c>
      <c r="AL20" s="5">
        <v>1.9222344180347671E-3</v>
      </c>
      <c r="AM20" s="5">
        <v>7.0798185199162612E-4</v>
      </c>
      <c r="AN20" s="5">
        <v>0.10576982457503623</v>
      </c>
      <c r="AO20" s="5">
        <v>7.3757220246113203E-3</v>
      </c>
      <c r="AP20" s="5">
        <v>2.2497805514635903E-3</v>
      </c>
      <c r="AQ20" s="5">
        <v>3.3863060769809256E-4</v>
      </c>
      <c r="AR20" s="5">
        <v>0</v>
      </c>
      <c r="AS20" s="5">
        <v>2.2765611154656414E-2</v>
      </c>
      <c r="AT20" s="5">
        <v>6.5604022886261021E-3</v>
      </c>
      <c r="AU20" s="5">
        <v>0</v>
      </c>
      <c r="AV20" s="5">
        <v>3.4672317862089741E-3</v>
      </c>
      <c r="AW20" s="5">
        <v>6.1426287409078101E-2</v>
      </c>
      <c r="AX20" s="5">
        <v>0.25613920575820037</v>
      </c>
      <c r="AY20" s="5">
        <v>0</v>
      </c>
      <c r="AZ20" s="5">
        <v>0</v>
      </c>
      <c r="BA20" s="5">
        <v>0.72346744293526355</v>
      </c>
      <c r="BB20" s="5">
        <v>0.25436992302567141</v>
      </c>
      <c r="BC20" s="5">
        <v>0.16143216878779187</v>
      </c>
      <c r="BD20" s="5">
        <v>0</v>
      </c>
      <c r="BE20" s="5">
        <v>1.6356410655852735E-2</v>
      </c>
      <c r="BF20" s="5">
        <v>3.1909809592361307</v>
      </c>
      <c r="BG20" s="5">
        <v>2.5522758865101029E-3</v>
      </c>
      <c r="BH20" s="5">
        <v>0</v>
      </c>
      <c r="BI20" s="5">
        <v>1.244750150446223E-2</v>
      </c>
      <c r="BJ20" s="5">
        <v>1.4447863720526555E-2</v>
      </c>
      <c r="BK20" s="5">
        <v>2.3633874957561921E-2</v>
      </c>
      <c r="BL20" s="5">
        <v>0</v>
      </c>
      <c r="BM20" s="5">
        <v>1.2534080724257591E-2</v>
      </c>
      <c r="BN20" s="5">
        <v>0</v>
      </c>
      <c r="BO20" s="5">
        <v>7.9715274479908976E-2</v>
      </c>
      <c r="BP20" s="5">
        <v>6.5150862798825301E-3</v>
      </c>
      <c r="BQ20" s="5">
        <v>3.4672317862089741E-3</v>
      </c>
      <c r="BR20" s="5">
        <v>3.32615682016675E-2</v>
      </c>
      <c r="BS20" s="5">
        <v>0</v>
      </c>
      <c r="BT20" s="5">
        <v>2.5030938425014515E-4</v>
      </c>
      <c r="BU20" s="5">
        <v>8.4960030535537676E-3</v>
      </c>
      <c r="BV20" s="5">
        <v>5.0205874797314649E-2</v>
      </c>
      <c r="BW20" s="5">
        <v>0</v>
      </c>
      <c r="BX20" s="5">
        <v>0</v>
      </c>
      <c r="BY20" s="5">
        <v>0</v>
      </c>
      <c r="BZ20" s="5">
        <v>0.43316842820004348</v>
      </c>
      <c r="CA20" s="5">
        <v>0</v>
      </c>
    </row>
    <row r="21" spans="1:79" x14ac:dyDescent="0.25">
      <c r="A21" s="2">
        <v>50</v>
      </c>
      <c r="B21" s="6">
        <v>326</v>
      </c>
      <c r="C21" s="6" t="s">
        <v>861</v>
      </c>
      <c r="D21" s="8">
        <v>57</v>
      </c>
      <c r="E21" s="2" t="s">
        <v>4</v>
      </c>
      <c r="F21" s="2">
        <v>75</v>
      </c>
      <c r="G21" s="2" t="s">
        <v>864</v>
      </c>
      <c r="H21" s="18">
        <v>132.1</v>
      </c>
      <c r="I21" s="18">
        <v>530.1</v>
      </c>
      <c r="J21" s="2">
        <v>1100</v>
      </c>
      <c r="K21" s="5"/>
      <c r="L21" s="5"/>
      <c r="M21" s="20" t="s">
        <v>16</v>
      </c>
      <c r="N21" s="5" t="s">
        <v>20</v>
      </c>
      <c r="O21" s="22" t="s">
        <v>866</v>
      </c>
      <c r="P21" s="5" t="s">
        <v>855</v>
      </c>
      <c r="Q21" s="24" t="s">
        <v>1</v>
      </c>
      <c r="R21" s="24" t="s">
        <v>1</v>
      </c>
      <c r="S21" s="27" t="s">
        <v>25</v>
      </c>
      <c r="T21" s="5" t="s">
        <v>46</v>
      </c>
      <c r="U21" s="30" t="s">
        <v>34</v>
      </c>
      <c r="V21" s="31" t="s">
        <v>34</v>
      </c>
      <c r="W21" s="31">
        <v>8.7050000000000001</v>
      </c>
      <c r="X21" s="31">
        <v>8.7050000000000001</v>
      </c>
      <c r="Y21" s="5">
        <v>4.3600000000000003</v>
      </c>
      <c r="Z21" s="3"/>
      <c r="AA21" s="3"/>
      <c r="AB21" s="11"/>
      <c r="AC21" s="11"/>
      <c r="AD21" s="11"/>
      <c r="AE21" s="11"/>
      <c r="AF21" s="11"/>
      <c r="AG21" s="11"/>
      <c r="AH21" s="5">
        <v>0</v>
      </c>
      <c r="AI21" s="5">
        <v>5.4281137407832698E-3</v>
      </c>
      <c r="AJ21" s="5">
        <v>0.14799975232733184</v>
      </c>
      <c r="AK21" s="5">
        <v>0</v>
      </c>
      <c r="AL21" s="5">
        <v>8.3708785506821928E-4</v>
      </c>
      <c r="AM21" s="5">
        <v>2.3140995859384488E-3</v>
      </c>
      <c r="AN21" s="5">
        <v>2.6973128369472594E-2</v>
      </c>
      <c r="AO21" s="5">
        <v>6.9859240175163279E-3</v>
      </c>
      <c r="AP21" s="5">
        <v>3.3045434181076636E-3</v>
      </c>
      <c r="AQ21" s="5">
        <v>0</v>
      </c>
      <c r="AR21" s="5">
        <v>1.2945502361196564E-3</v>
      </c>
      <c r="AS21" s="5">
        <v>1.3117773377877099E-2</v>
      </c>
      <c r="AT21" s="5">
        <v>4.6026060111096431E-3</v>
      </c>
      <c r="AU21" s="5">
        <v>1.401063997552154E-2</v>
      </c>
      <c r="AV21" s="5">
        <v>0</v>
      </c>
      <c r="AW21" s="5">
        <v>3.8304738080424505E-2</v>
      </c>
      <c r="AX21" s="5">
        <v>0.15332519242226736</v>
      </c>
      <c r="AY21" s="5">
        <v>0</v>
      </c>
      <c r="AZ21" s="5">
        <v>1.1230724122956455E-3</v>
      </c>
      <c r="BA21" s="5">
        <v>0.79977531964767345</v>
      </c>
      <c r="BB21" s="5">
        <v>0.20063798460539922</v>
      </c>
      <c r="BC21" s="5">
        <v>8.8367927962728257E-2</v>
      </c>
      <c r="BD21" s="5">
        <v>3.9791242576456744E-3</v>
      </c>
      <c r="BE21" s="5">
        <v>1.4494673702207946E-2</v>
      </c>
      <c r="BF21" s="5">
        <v>2.7830496883568321</v>
      </c>
      <c r="BG21" s="5">
        <v>0</v>
      </c>
      <c r="BH21" s="5">
        <v>6.4817305416416116E-4</v>
      </c>
      <c r="BI21" s="5">
        <v>4.7914122631958567E-3</v>
      </c>
      <c r="BJ21" s="5">
        <v>2.8255326427923E-2</v>
      </c>
      <c r="BK21" s="5">
        <v>4.2617647292473356E-3</v>
      </c>
      <c r="BL21" s="5">
        <v>2.299823038794846E-2</v>
      </c>
      <c r="BM21" s="5">
        <v>7.4717746891221843E-3</v>
      </c>
      <c r="BN21" s="5">
        <v>1.5173173465337766E-2</v>
      </c>
      <c r="BO21" s="5">
        <v>0.24059301556294108</v>
      </c>
      <c r="BP21" s="5">
        <v>0.12290935788072557</v>
      </c>
      <c r="BQ21" s="5">
        <v>1.0320571460372491E-2</v>
      </c>
      <c r="BR21" s="5">
        <v>5.0894962100142473E-2</v>
      </c>
      <c r="BS21" s="5">
        <v>0</v>
      </c>
      <c r="BT21" s="5">
        <v>0</v>
      </c>
      <c r="BU21" s="5">
        <v>3.9598641893262123E-3</v>
      </c>
      <c r="BV21" s="5">
        <v>0.15100483686719446</v>
      </c>
      <c r="BW21" s="5">
        <v>1.7391459943618667E-4</v>
      </c>
      <c r="BX21" s="5">
        <v>1.3199204212723612E-3</v>
      </c>
      <c r="BY21" s="5">
        <v>0</v>
      </c>
      <c r="BZ21" s="5">
        <v>0.44927374703563167</v>
      </c>
      <c r="CA21" s="5">
        <v>0</v>
      </c>
    </row>
    <row r="22" spans="1:79" x14ac:dyDescent="0.25">
      <c r="A22" s="2">
        <v>52</v>
      </c>
      <c r="B22" s="6">
        <v>1694</v>
      </c>
      <c r="C22" s="6" t="s">
        <v>1</v>
      </c>
      <c r="D22" s="8">
        <v>297</v>
      </c>
      <c r="E22" s="2" t="s">
        <v>4</v>
      </c>
      <c r="F22" s="2">
        <v>82</v>
      </c>
      <c r="G22" s="2" t="s">
        <v>864</v>
      </c>
      <c r="H22" s="18">
        <v>15.4</v>
      </c>
      <c r="I22" s="18">
        <v>55</v>
      </c>
      <c r="J22" s="2"/>
      <c r="K22" s="5">
        <f>3250/1790</f>
        <v>1.8156424581005586</v>
      </c>
      <c r="L22" s="5">
        <f>353000/1790</f>
        <v>197.20670391061452</v>
      </c>
      <c r="M22" s="20" t="s">
        <v>15</v>
      </c>
      <c r="N22" s="5" t="s">
        <v>20</v>
      </c>
      <c r="O22" s="22" t="s">
        <v>866</v>
      </c>
      <c r="P22" s="5" t="s">
        <v>854</v>
      </c>
      <c r="Q22" s="24" t="s">
        <v>1</v>
      </c>
      <c r="R22" s="24" t="s">
        <v>2</v>
      </c>
      <c r="S22" s="27" t="s">
        <v>28</v>
      </c>
      <c r="T22" s="5" t="s">
        <v>45</v>
      </c>
      <c r="U22" s="30" t="s">
        <v>33</v>
      </c>
      <c r="V22" s="31" t="s">
        <v>33</v>
      </c>
      <c r="W22" s="31">
        <v>0</v>
      </c>
      <c r="X22" s="31"/>
      <c r="Y22" s="5">
        <v>0.34499999999999997</v>
      </c>
      <c r="Z22" s="3"/>
      <c r="AA22" s="3"/>
      <c r="AB22" s="11"/>
      <c r="AC22" s="11"/>
      <c r="AD22" s="11"/>
      <c r="AE22" s="11"/>
      <c r="AF22" s="11"/>
      <c r="AG22" s="11"/>
      <c r="AH22" s="5">
        <v>0</v>
      </c>
      <c r="AI22" s="5">
        <v>0</v>
      </c>
      <c r="AJ22" s="5">
        <v>0.20026746939740567</v>
      </c>
      <c r="AK22" s="5">
        <v>0</v>
      </c>
      <c r="AL22" s="5">
        <v>0</v>
      </c>
      <c r="AM22" s="5">
        <v>3.3306050459685848E-3</v>
      </c>
      <c r="AN22" s="5">
        <v>2.9096713119694671E-2</v>
      </c>
      <c r="AO22" s="5">
        <v>0</v>
      </c>
      <c r="AP22" s="5">
        <v>5.9122709177273193E-4</v>
      </c>
      <c r="AQ22" s="5">
        <v>2.6959323308527951E-3</v>
      </c>
      <c r="AR22" s="5">
        <v>1.5527055682597135E-3</v>
      </c>
      <c r="AS22" s="5">
        <v>1.3859317268002347E-2</v>
      </c>
      <c r="AT22" s="5">
        <v>3.058415219752122E-3</v>
      </c>
      <c r="AU22" s="5">
        <v>2.0488072804198177E-3</v>
      </c>
      <c r="AV22" s="5">
        <v>0</v>
      </c>
      <c r="AW22" s="5">
        <v>5.6016668723087831E-2</v>
      </c>
      <c r="AX22" s="5">
        <v>0.30587201028296696</v>
      </c>
      <c r="AY22" s="5">
        <v>1.5313290118666757E-3</v>
      </c>
      <c r="AZ22" s="5">
        <v>0</v>
      </c>
      <c r="BA22" s="5">
        <v>0.96059486395347771</v>
      </c>
      <c r="BB22" s="5">
        <v>0.34340905835740554</v>
      </c>
      <c r="BC22" s="5">
        <v>0.14318973724746956</v>
      </c>
      <c r="BD22" s="5">
        <v>0</v>
      </c>
      <c r="BE22" s="5">
        <v>7.8179170895514086E-3</v>
      </c>
      <c r="BF22" s="5">
        <v>2.3521825005819288</v>
      </c>
      <c r="BG22" s="5">
        <v>1.1956410082033272E-3</v>
      </c>
      <c r="BH22" s="5">
        <v>0</v>
      </c>
      <c r="BI22" s="5">
        <v>1.4977369723370036E-3</v>
      </c>
      <c r="BJ22" s="5">
        <v>1.5843116871719218E-2</v>
      </c>
      <c r="BK22" s="5">
        <v>8.9804285002709119E-3</v>
      </c>
      <c r="BL22" s="5">
        <v>7.4838688923648221E-3</v>
      </c>
      <c r="BM22" s="5">
        <v>0</v>
      </c>
      <c r="BN22" s="5">
        <v>1.5050216960125166E-3</v>
      </c>
      <c r="BO22" s="5">
        <v>7.9219532627151534E-2</v>
      </c>
      <c r="BP22" s="5">
        <v>1.1833330592788894E-2</v>
      </c>
      <c r="BQ22" s="5">
        <v>5.2407899409463391E-3</v>
      </c>
      <c r="BR22" s="5">
        <v>4.5720975647010255E-2</v>
      </c>
      <c r="BS22" s="5">
        <v>0</v>
      </c>
      <c r="BT22" s="5">
        <v>0</v>
      </c>
      <c r="BU22" s="5">
        <v>5.6953491360022561E-3</v>
      </c>
      <c r="BV22" s="5">
        <v>0.10776794312719945</v>
      </c>
      <c r="BW22" s="5">
        <v>1.4720067476156069E-3</v>
      </c>
      <c r="BX22" s="5">
        <v>0</v>
      </c>
      <c r="BY22" s="5">
        <v>0</v>
      </c>
      <c r="BZ22" s="5">
        <v>0.44257688228977243</v>
      </c>
      <c r="CA22" s="5">
        <v>0</v>
      </c>
    </row>
    <row r="23" spans="1:79" x14ac:dyDescent="0.25">
      <c r="A23" s="3">
        <v>53</v>
      </c>
      <c r="B23" s="6">
        <v>394</v>
      </c>
      <c r="C23" s="6" t="s">
        <v>861</v>
      </c>
      <c r="D23" s="9">
        <v>160</v>
      </c>
      <c r="E23" s="3" t="s">
        <v>4</v>
      </c>
      <c r="F23" s="2">
        <v>71</v>
      </c>
      <c r="G23" s="3" t="s">
        <v>864</v>
      </c>
      <c r="H23" s="17">
        <v>140.9</v>
      </c>
      <c r="I23" s="17">
        <v>519.1</v>
      </c>
      <c r="J23" s="3">
        <v>289</v>
      </c>
      <c r="K23" s="5">
        <v>2.236559139784946</v>
      </c>
      <c r="L23" s="5">
        <v>175.80645161290323</v>
      </c>
      <c r="M23" s="20" t="s">
        <v>15</v>
      </c>
      <c r="N23" s="5" t="s">
        <v>20</v>
      </c>
      <c r="O23" s="22" t="s">
        <v>866</v>
      </c>
      <c r="P23" s="5" t="s">
        <v>854</v>
      </c>
      <c r="Q23" s="25" t="s">
        <v>1</v>
      </c>
      <c r="R23" s="25" t="s">
        <v>1</v>
      </c>
      <c r="S23" s="20" t="s">
        <v>28</v>
      </c>
      <c r="T23" s="5" t="s">
        <v>45</v>
      </c>
      <c r="U23" s="30" t="s">
        <v>33</v>
      </c>
      <c r="V23" s="31" t="s">
        <v>33</v>
      </c>
      <c r="W23" s="31">
        <v>0</v>
      </c>
      <c r="X23" s="31"/>
      <c r="Y23" s="5">
        <v>0.441</v>
      </c>
      <c r="Z23" s="3"/>
      <c r="AA23" s="3"/>
      <c r="AB23" s="11">
        <v>8.7112800000000004E-2</v>
      </c>
      <c r="AC23" s="11">
        <v>126.1748773743673</v>
      </c>
      <c r="AD23" s="11">
        <v>81.666339786475319</v>
      </c>
      <c r="AE23" s="11">
        <v>43.136807031952287</v>
      </c>
      <c r="AF23" s="11">
        <v>15.302697583012105</v>
      </c>
      <c r="AG23" s="11">
        <v>18.51598006</v>
      </c>
      <c r="AH23" s="5">
        <v>5.6447195428203881E-6</v>
      </c>
      <c r="AI23" s="5">
        <v>8.0117511897556237E-3</v>
      </c>
      <c r="AJ23" s="5">
        <v>7.8255357404039119E-2</v>
      </c>
      <c r="AK23" s="5">
        <v>4.1846809079943859E-3</v>
      </c>
      <c r="AL23" s="5">
        <v>8.4916547318339387E-4</v>
      </c>
      <c r="AM23" s="5">
        <v>3.035886001267992E-3</v>
      </c>
      <c r="AN23" s="5">
        <v>6.1227913616921807E-2</v>
      </c>
      <c r="AO23" s="5">
        <v>8.6645067230305527E-3</v>
      </c>
      <c r="AP23" s="5">
        <v>2.1303900831287281E-3</v>
      </c>
      <c r="AQ23" s="5">
        <v>1.5878973124267054E-3</v>
      </c>
      <c r="AR23" s="5">
        <v>2.131867268902778E-3</v>
      </c>
      <c r="AS23" s="5">
        <v>1.6451162378863692E-2</v>
      </c>
      <c r="AT23" s="5">
        <v>0</v>
      </c>
      <c r="AU23" s="5">
        <v>3.6887131875700035E-3</v>
      </c>
      <c r="AV23" s="5">
        <v>0</v>
      </c>
      <c r="AW23" s="5">
        <v>5.3449984260310404E-2</v>
      </c>
      <c r="AX23" s="5">
        <v>8.9829513661182497E-2</v>
      </c>
      <c r="AY23" s="5">
        <v>9.5469884430058661E-4</v>
      </c>
      <c r="AZ23" s="5">
        <v>0</v>
      </c>
      <c r="BA23" s="5">
        <v>0.72614689612915517</v>
      </c>
      <c r="BB23" s="5">
        <v>0.1574901312368589</v>
      </c>
      <c r="BC23" s="5">
        <v>5.3784464827770669E-2</v>
      </c>
      <c r="BD23" s="5">
        <v>0</v>
      </c>
      <c r="BE23" s="5">
        <v>1.035400932844396E-2</v>
      </c>
      <c r="BF23" s="5">
        <v>3.2723642235708925</v>
      </c>
      <c r="BG23" s="5">
        <v>3.9368608285698324E-4</v>
      </c>
      <c r="BH23" s="5">
        <v>0</v>
      </c>
      <c r="BI23" s="5">
        <v>2.1407519179256818E-3</v>
      </c>
      <c r="BJ23" s="5">
        <v>1.6542640389919643E-2</v>
      </c>
      <c r="BK23" s="5">
        <v>1.1361785118094969E-2</v>
      </c>
      <c r="BL23" s="5">
        <v>5.556273508583124E-3</v>
      </c>
      <c r="BM23" s="5">
        <v>7.0134175271797739E-3</v>
      </c>
      <c r="BN23" s="5">
        <v>8.0898761598775289E-3</v>
      </c>
      <c r="BO23" s="5">
        <v>0.27344703675377013</v>
      </c>
      <c r="BP23" s="5">
        <v>0.1049906918165118</v>
      </c>
      <c r="BQ23" s="5">
        <v>6.2641450435693136E-3</v>
      </c>
      <c r="BR23" s="5">
        <v>3.605475461300086E-2</v>
      </c>
      <c r="BS23" s="5">
        <v>0</v>
      </c>
      <c r="BT23" s="5">
        <v>0</v>
      </c>
      <c r="BU23" s="5">
        <v>4.0928835441417562E-3</v>
      </c>
      <c r="BV23" s="5">
        <v>0.1810340944730745</v>
      </c>
      <c r="BW23" s="5">
        <v>1.2475050994297703E-4</v>
      </c>
      <c r="BX23" s="5">
        <v>0</v>
      </c>
      <c r="BY23" s="5">
        <v>0</v>
      </c>
      <c r="BZ23" s="5">
        <v>0.42083696389564484</v>
      </c>
      <c r="CA23" s="5">
        <v>0</v>
      </c>
    </row>
    <row r="24" spans="1:79" x14ac:dyDescent="0.25">
      <c r="A24" s="3">
        <v>54</v>
      </c>
      <c r="B24" s="6">
        <v>935</v>
      </c>
      <c r="C24" s="6" t="s">
        <v>861</v>
      </c>
      <c r="D24" s="7">
        <v>0</v>
      </c>
      <c r="E24" s="3" t="s">
        <v>4</v>
      </c>
      <c r="F24" s="3">
        <v>48</v>
      </c>
      <c r="G24" s="3" t="s">
        <v>863</v>
      </c>
      <c r="H24" s="17">
        <v>7.4</v>
      </c>
      <c r="I24" s="17">
        <v>114.7</v>
      </c>
      <c r="J24" s="3">
        <v>225</v>
      </c>
      <c r="K24" s="5">
        <v>2.8194444444444446</v>
      </c>
      <c r="L24" s="5">
        <v>229.16666666666666</v>
      </c>
      <c r="M24" s="20" t="s">
        <v>16</v>
      </c>
      <c r="N24" s="5" t="s">
        <v>20</v>
      </c>
      <c r="O24" s="5" t="s">
        <v>864</v>
      </c>
      <c r="P24" s="5" t="s">
        <v>854</v>
      </c>
      <c r="Q24" s="20" t="s">
        <v>2</v>
      </c>
      <c r="R24" s="20" t="s">
        <v>1</v>
      </c>
      <c r="S24" s="20" t="s">
        <v>28</v>
      </c>
      <c r="T24" s="5" t="s">
        <v>44</v>
      </c>
      <c r="U24" s="30" t="s">
        <v>33</v>
      </c>
      <c r="V24" s="31" t="s">
        <v>33</v>
      </c>
      <c r="W24" s="31">
        <v>0</v>
      </c>
      <c r="X24" s="31"/>
      <c r="Y24" s="5">
        <v>1.36</v>
      </c>
      <c r="Z24" s="3"/>
      <c r="AA24" s="3"/>
      <c r="AB24" s="11">
        <v>0.49223830000000002</v>
      </c>
      <c r="AC24" s="11">
        <v>140.21029121340234</v>
      </c>
      <c r="AD24" s="11">
        <v>360.73808155856727</v>
      </c>
      <c r="AE24" s="11">
        <v>37.878170593357822</v>
      </c>
      <c r="AF24" s="11">
        <v>14.582080642583573</v>
      </c>
      <c r="AG24" s="11">
        <v>12.956861140000001</v>
      </c>
      <c r="AH24" s="5">
        <v>1.8601912448349401E-3</v>
      </c>
      <c r="AI24" s="5">
        <v>1.8784241431280515E-2</v>
      </c>
      <c r="AJ24" s="5">
        <v>0.28950630366123248</v>
      </c>
      <c r="AK24" s="5">
        <v>1.2289710668348323E-3</v>
      </c>
      <c r="AL24" s="5">
        <v>4.0232992435291739E-4</v>
      </c>
      <c r="AM24" s="5">
        <v>1.1254102055338765E-3</v>
      </c>
      <c r="AN24" s="5">
        <v>6.9621015447564105E-2</v>
      </c>
      <c r="AO24" s="5">
        <v>3.3344549351522266E-3</v>
      </c>
      <c r="AP24" s="5">
        <v>4.6539346454722462E-3</v>
      </c>
      <c r="AQ24" s="5">
        <v>4.0512835028106976E-4</v>
      </c>
      <c r="AR24" s="5">
        <v>1.2793854235039444E-3</v>
      </c>
      <c r="AS24" s="5">
        <v>5.1710274071745527E-3</v>
      </c>
      <c r="AT24" s="5">
        <v>8.6360945967133766E-4</v>
      </c>
      <c r="AU24" s="5">
        <v>2.0855833223545586E-3</v>
      </c>
      <c r="AV24" s="5">
        <v>0</v>
      </c>
      <c r="AW24" s="5">
        <v>2.7750674861955309E-2</v>
      </c>
      <c r="AX24" s="5">
        <v>0.34476056464931282</v>
      </c>
      <c r="AY24" s="5">
        <v>1.0984361045027629E-3</v>
      </c>
      <c r="AZ24" s="5">
        <v>0</v>
      </c>
      <c r="BA24" s="5">
        <v>0.64379205002148521</v>
      </c>
      <c r="BB24" s="5">
        <v>0.24838787691467717</v>
      </c>
      <c r="BC24" s="5">
        <v>0.23760986942770054</v>
      </c>
      <c r="BD24" s="5">
        <v>0</v>
      </c>
      <c r="BE24" s="5">
        <v>5.4696592228361887E-3</v>
      </c>
      <c r="BF24" s="5">
        <v>4.4557449886441036</v>
      </c>
      <c r="BG24" s="5">
        <v>1.0255366466776797E-4</v>
      </c>
      <c r="BH24" s="5">
        <v>0</v>
      </c>
      <c r="BI24" s="5">
        <v>1.2776767263835189E-2</v>
      </c>
      <c r="BJ24" s="5">
        <v>1.9938029817677481E-2</v>
      </c>
      <c r="BK24" s="5">
        <v>3.0684771845188204E-2</v>
      </c>
      <c r="BL24" s="5">
        <v>5.7615259052866486E-3</v>
      </c>
      <c r="BM24" s="5">
        <v>1.2358664543293934E-2</v>
      </c>
      <c r="BN24" s="5">
        <v>5.3717011586496813E-4</v>
      </c>
      <c r="BO24" s="5">
        <v>9.4448170837466788E-2</v>
      </c>
      <c r="BP24" s="5">
        <v>3.5149955344088366E-2</v>
      </c>
      <c r="BQ24" s="5">
        <v>5.3608098064210213E-3</v>
      </c>
      <c r="BR24" s="5">
        <v>6.7063271203626651E-2</v>
      </c>
      <c r="BS24" s="5">
        <v>3.4183666358097412E-5</v>
      </c>
      <c r="BT24" s="5">
        <v>0</v>
      </c>
      <c r="BU24" s="5">
        <v>3.1414942758331448E-3</v>
      </c>
      <c r="BV24" s="5">
        <v>8.3833267219701857E-2</v>
      </c>
      <c r="BW24" s="5">
        <v>4.4425223864970624E-4</v>
      </c>
      <c r="BX24" s="5">
        <v>1.3645743009127317E-3</v>
      </c>
      <c r="BY24" s="5">
        <v>3.2521167399942788E-4</v>
      </c>
      <c r="BZ24" s="5">
        <v>0.34860536234062367</v>
      </c>
      <c r="CA24" s="5">
        <v>1.4403814763216632E-3</v>
      </c>
    </row>
    <row r="25" spans="1:79" x14ac:dyDescent="0.25">
      <c r="A25" s="3">
        <v>55</v>
      </c>
      <c r="B25" s="6">
        <v>390</v>
      </c>
      <c r="C25" s="6" t="s">
        <v>861</v>
      </c>
      <c r="D25" s="7">
        <v>0</v>
      </c>
      <c r="E25" s="3" t="s">
        <v>4</v>
      </c>
      <c r="F25" s="3">
        <v>81</v>
      </c>
      <c r="G25" s="3" t="s">
        <v>864</v>
      </c>
      <c r="H25" s="17">
        <v>5.8</v>
      </c>
      <c r="I25" s="17">
        <v>4.5999999999999996</v>
      </c>
      <c r="J25" s="3"/>
      <c r="K25" s="5">
        <v>3.4676616915422884</v>
      </c>
      <c r="L25" s="5">
        <v>223.38308457711443</v>
      </c>
      <c r="M25" s="20" t="s">
        <v>15</v>
      </c>
      <c r="N25" s="5" t="s">
        <v>20</v>
      </c>
      <c r="O25" s="22" t="s">
        <v>866</v>
      </c>
      <c r="P25" s="5" t="s">
        <v>854</v>
      </c>
      <c r="Q25" s="20" t="s">
        <v>2</v>
      </c>
      <c r="R25" s="20" t="s">
        <v>1</v>
      </c>
      <c r="S25" s="20" t="s">
        <v>28</v>
      </c>
      <c r="T25" s="5" t="s">
        <v>44</v>
      </c>
      <c r="U25" s="30" t="s">
        <v>33</v>
      </c>
      <c r="V25" s="31" t="s">
        <v>33</v>
      </c>
      <c r="W25" s="31">
        <v>0</v>
      </c>
      <c r="X25" s="31"/>
      <c r="Y25" s="5">
        <v>0.26600000000000001</v>
      </c>
      <c r="Z25" s="3"/>
      <c r="AA25" s="3"/>
      <c r="AB25" s="11">
        <v>0.1307594</v>
      </c>
      <c r="AC25" s="11">
        <v>326.11508728125415</v>
      </c>
      <c r="AD25" s="11">
        <v>352.7970876229424</v>
      </c>
      <c r="AE25" s="11">
        <v>35.643389434390848</v>
      </c>
      <c r="AF25" s="11">
        <v>20.342531429718672</v>
      </c>
      <c r="AG25" s="11">
        <v>15.12150106</v>
      </c>
      <c r="AH25" s="5">
        <v>1.5655184102434417E-5</v>
      </c>
      <c r="AI25" s="5">
        <v>1.4967737784729656E-2</v>
      </c>
      <c r="AJ25" s="5">
        <v>0.31186639297851121</v>
      </c>
      <c r="AK25" s="5">
        <v>3.3053070179698838E-3</v>
      </c>
      <c r="AL25" s="5">
        <v>0</v>
      </c>
      <c r="AM25" s="5">
        <v>0</v>
      </c>
      <c r="AN25" s="5">
        <v>5.5398856199679235E-2</v>
      </c>
      <c r="AO25" s="5">
        <v>5.4403986856412824E-4</v>
      </c>
      <c r="AP25" s="5">
        <v>5.7151219558762723E-3</v>
      </c>
      <c r="AQ25" s="5">
        <v>1.9329231570609515E-3</v>
      </c>
      <c r="AR25" s="5">
        <v>1.6710840345363354E-3</v>
      </c>
      <c r="AS25" s="5">
        <v>1.983235759405947E-2</v>
      </c>
      <c r="AT25" s="5">
        <v>0</v>
      </c>
      <c r="AU25" s="5">
        <v>7.365504186861241E-3</v>
      </c>
      <c r="AV25" s="5">
        <v>0</v>
      </c>
      <c r="AW25" s="5">
        <v>7.3099229003246655E-2</v>
      </c>
      <c r="AX25" s="5">
        <v>0.40081266469969717</v>
      </c>
      <c r="AY25" s="5">
        <v>0</v>
      </c>
      <c r="AZ25" s="5">
        <v>0</v>
      </c>
      <c r="BA25" s="5">
        <v>0.89937831214775277</v>
      </c>
      <c r="BB25" s="5">
        <v>0.23569613397955977</v>
      </c>
      <c r="BC25" s="5">
        <v>0.1487539620383346</v>
      </c>
      <c r="BD25" s="5">
        <v>0</v>
      </c>
      <c r="BE25" s="5">
        <v>5.4444423386229238E-3</v>
      </c>
      <c r="BF25" s="5">
        <v>3.1080290751361961</v>
      </c>
      <c r="BG25" s="5">
        <v>3.0287287541879625E-4</v>
      </c>
      <c r="BH25" s="5">
        <v>0</v>
      </c>
      <c r="BI25" s="5">
        <v>1.4159637039832548E-3</v>
      </c>
      <c r="BJ25" s="5">
        <v>1.8906157644051475E-2</v>
      </c>
      <c r="BK25" s="5">
        <v>6.5831783554933772E-3</v>
      </c>
      <c r="BL25" s="5">
        <v>1.053256040419576E-2</v>
      </c>
      <c r="BM25" s="5">
        <v>1.7181502333039875E-2</v>
      </c>
      <c r="BN25" s="5">
        <v>3.2570561004304661E-6</v>
      </c>
      <c r="BO25" s="5">
        <v>0.3303346014145665</v>
      </c>
      <c r="BP25" s="5">
        <v>0.14916696787896552</v>
      </c>
      <c r="BQ25" s="5">
        <v>1.196529685229988E-2</v>
      </c>
      <c r="BR25" s="5">
        <v>5.937502392968047E-2</v>
      </c>
      <c r="BS25" s="5">
        <v>1.394535136411195E-3</v>
      </c>
      <c r="BT25" s="5">
        <v>0</v>
      </c>
      <c r="BU25" s="5">
        <v>6.3854322538147131E-3</v>
      </c>
      <c r="BV25" s="5">
        <v>0.20264127997132719</v>
      </c>
      <c r="BW25" s="5">
        <v>0</v>
      </c>
      <c r="BX25" s="5">
        <v>0</v>
      </c>
      <c r="BY25" s="5">
        <v>0</v>
      </c>
      <c r="BZ25" s="5">
        <v>0.35774413000572802</v>
      </c>
      <c r="CA25" s="5">
        <v>6.2583584186689202E-3</v>
      </c>
    </row>
    <row r="26" spans="1:79" x14ac:dyDescent="0.25">
      <c r="A26" s="3">
        <v>56</v>
      </c>
      <c r="B26" s="6">
        <v>1826</v>
      </c>
      <c r="C26" s="6" t="s">
        <v>1</v>
      </c>
      <c r="D26" s="7">
        <v>1396</v>
      </c>
      <c r="E26" s="3" t="s">
        <v>4</v>
      </c>
      <c r="F26" s="3">
        <v>67</v>
      </c>
      <c r="G26" s="3"/>
      <c r="H26" s="17">
        <v>0.9</v>
      </c>
      <c r="I26" s="17">
        <v>10.1</v>
      </c>
      <c r="J26" s="3"/>
      <c r="K26" s="5">
        <f>5210/1490</f>
        <v>3.4966442953020134</v>
      </c>
      <c r="L26" s="5">
        <f>415000/1490</f>
        <v>278.52348993288592</v>
      </c>
      <c r="M26" s="20" t="s">
        <v>15</v>
      </c>
      <c r="N26" s="5" t="s">
        <v>21</v>
      </c>
      <c r="O26" s="22" t="s">
        <v>864</v>
      </c>
      <c r="P26" s="5" t="s">
        <v>854</v>
      </c>
      <c r="Q26" s="20" t="s">
        <v>1</v>
      </c>
      <c r="R26" s="20" t="s">
        <v>2</v>
      </c>
      <c r="S26" s="20" t="s">
        <v>29</v>
      </c>
      <c r="T26" s="5" t="s">
        <v>48</v>
      </c>
      <c r="U26" s="30" t="s">
        <v>33</v>
      </c>
      <c r="V26" s="31" t="s">
        <v>33</v>
      </c>
      <c r="W26" s="31">
        <v>0</v>
      </c>
      <c r="X26" s="31"/>
      <c r="Y26" s="5">
        <v>0.36</v>
      </c>
      <c r="Z26" s="3"/>
      <c r="AA26" s="3"/>
      <c r="AB26" s="11"/>
      <c r="AC26" s="11"/>
      <c r="AD26" s="11"/>
      <c r="AE26" s="11"/>
      <c r="AF26" s="11"/>
      <c r="AG26" s="11"/>
      <c r="AH26" s="5">
        <v>0</v>
      </c>
      <c r="AI26" s="5">
        <v>1.1464627836805939E-2</v>
      </c>
      <c r="AJ26" s="5">
        <v>0.55146198158863258</v>
      </c>
      <c r="AK26" s="5">
        <v>2.4269049696990868E-3</v>
      </c>
      <c r="AL26" s="5">
        <v>0</v>
      </c>
      <c r="AM26" s="5">
        <v>2.4539700101396081E-3</v>
      </c>
      <c r="AN26" s="5">
        <v>6.6354279882387263E-2</v>
      </c>
      <c r="AO26" s="5">
        <v>2.8013410162228036E-3</v>
      </c>
      <c r="AP26" s="5">
        <v>0</v>
      </c>
      <c r="AQ26" s="5">
        <v>4.0142142458644793E-3</v>
      </c>
      <c r="AR26" s="5">
        <v>1.0433256435131991E-2</v>
      </c>
      <c r="AS26" s="5">
        <v>1.0498545912410151E-2</v>
      </c>
      <c r="AT26" s="5">
        <v>5.8244330227564898E-3</v>
      </c>
      <c r="AU26" s="5">
        <v>2.7323032597743012E-3</v>
      </c>
      <c r="AV26" s="5">
        <v>0</v>
      </c>
      <c r="AW26" s="5">
        <v>3.336162409522786E-2</v>
      </c>
      <c r="AX26" s="5">
        <v>0.53157064188900438</v>
      </c>
      <c r="AY26" s="5">
        <v>1.8726971632443052E-3</v>
      </c>
      <c r="AZ26" s="5">
        <v>0</v>
      </c>
      <c r="BA26" s="5">
        <v>0.69175512541429784</v>
      </c>
      <c r="BB26" s="5">
        <v>0.15055195352309958</v>
      </c>
      <c r="BC26" s="5">
        <v>0.23706150779362412</v>
      </c>
      <c r="BD26" s="5">
        <v>0</v>
      </c>
      <c r="BE26" s="5">
        <v>6.3340032955594913E-3</v>
      </c>
      <c r="BF26" s="5">
        <v>3.0595793870479833</v>
      </c>
      <c r="BG26" s="5">
        <v>2.6299688516407673E-4</v>
      </c>
      <c r="BH26" s="5">
        <v>0</v>
      </c>
      <c r="BI26" s="5">
        <v>9.1011301946003758E-4</v>
      </c>
      <c r="BJ26" s="5">
        <v>1.8714928326774811E-2</v>
      </c>
      <c r="BK26" s="5">
        <v>1.5520655859910715E-2</v>
      </c>
      <c r="BL26" s="5">
        <v>1.9121418118024612E-2</v>
      </c>
      <c r="BM26" s="5">
        <v>5.9926309223817739E-2</v>
      </c>
      <c r="BN26" s="5">
        <v>9.1453964575203888E-4</v>
      </c>
      <c r="BO26" s="5">
        <v>0.25023115586042172</v>
      </c>
      <c r="BP26" s="5">
        <v>0.14653663870093853</v>
      </c>
      <c r="BQ26" s="5">
        <v>0</v>
      </c>
      <c r="BR26" s="5">
        <v>5.5296551948727922E-2</v>
      </c>
      <c r="BS26" s="5">
        <v>0</v>
      </c>
      <c r="BT26" s="5">
        <v>4.0391331713465225E-4</v>
      </c>
      <c r="BU26" s="5">
        <v>6.6213143197459152E-3</v>
      </c>
      <c r="BV26" s="5">
        <v>0.14951201521717541</v>
      </c>
      <c r="BW26" s="5">
        <v>0</v>
      </c>
      <c r="BX26" s="5">
        <v>2.858221290995935E-3</v>
      </c>
      <c r="BY26" s="5">
        <v>0</v>
      </c>
      <c r="BZ26" s="5">
        <v>0.47248267456605797</v>
      </c>
      <c r="CA26" s="5">
        <v>0</v>
      </c>
    </row>
    <row r="27" spans="1:79" x14ac:dyDescent="0.25">
      <c r="A27" s="2">
        <v>57</v>
      </c>
      <c r="B27" s="6">
        <v>585</v>
      </c>
      <c r="C27" s="6" t="s">
        <v>861</v>
      </c>
      <c r="D27" s="7">
        <v>392</v>
      </c>
      <c r="E27" s="2" t="s">
        <v>6</v>
      </c>
      <c r="F27" s="3">
        <v>76</v>
      </c>
      <c r="G27" s="2" t="s">
        <v>864</v>
      </c>
      <c r="H27" s="17">
        <v>168</v>
      </c>
      <c r="I27" s="17">
        <v>3894.9</v>
      </c>
      <c r="J27" s="2">
        <v>208</v>
      </c>
      <c r="K27" s="5">
        <v>17.632911392405063</v>
      </c>
      <c r="L27" s="5">
        <v>446.8354430379747</v>
      </c>
      <c r="M27" s="20" t="s">
        <v>16</v>
      </c>
      <c r="N27" s="5" t="s">
        <v>20</v>
      </c>
      <c r="O27" s="5" t="s">
        <v>864</v>
      </c>
      <c r="P27" s="5" t="s">
        <v>855</v>
      </c>
      <c r="Q27" s="20" t="s">
        <v>1</v>
      </c>
      <c r="R27" s="20" t="s">
        <v>1</v>
      </c>
      <c r="S27" s="27" t="s">
        <v>25</v>
      </c>
      <c r="T27" s="5" t="s">
        <v>45</v>
      </c>
      <c r="U27" s="30" t="s">
        <v>33</v>
      </c>
      <c r="V27" s="31" t="s">
        <v>33</v>
      </c>
      <c r="W27" s="31">
        <v>0</v>
      </c>
      <c r="X27" s="31"/>
      <c r="Y27" s="5">
        <v>1.55</v>
      </c>
      <c r="Z27" s="3"/>
      <c r="AA27" s="3"/>
      <c r="AB27" s="11"/>
      <c r="AC27" s="11"/>
      <c r="AD27" s="11"/>
      <c r="AE27" s="11"/>
      <c r="AF27" s="11"/>
      <c r="AG27" s="11"/>
      <c r="AH27" s="5">
        <v>1.4131375530612625E-6</v>
      </c>
      <c r="AI27" s="5">
        <v>9.8499583074586877E-3</v>
      </c>
      <c r="AJ27" s="5">
        <v>0.49838526956028456</v>
      </c>
      <c r="AK27" s="5">
        <v>0</v>
      </c>
      <c r="AL27" s="5">
        <v>1.1655781297734591E-4</v>
      </c>
      <c r="AM27" s="5">
        <v>8.3226658379555055E-4</v>
      </c>
      <c r="AN27" s="5">
        <v>2.8092587722801314E-2</v>
      </c>
      <c r="AO27" s="5">
        <v>1.7976568040627677E-3</v>
      </c>
      <c r="AP27" s="5">
        <v>2.4001384318527463E-3</v>
      </c>
      <c r="AQ27" s="5">
        <v>1.0098336225243475E-3</v>
      </c>
      <c r="AR27" s="5">
        <v>3.0633657297456695E-3</v>
      </c>
      <c r="AS27" s="5">
        <v>1.4056033385459889E-2</v>
      </c>
      <c r="AT27" s="5">
        <v>2.5885023321109966E-3</v>
      </c>
      <c r="AU27" s="5">
        <v>3.4345417407858916E-3</v>
      </c>
      <c r="AV27" s="5">
        <v>1.91991935520992E-4</v>
      </c>
      <c r="AW27" s="5">
        <v>1.3502153477631366E-2</v>
      </c>
      <c r="AX27" s="5">
        <v>0.52826485367462805</v>
      </c>
      <c r="AY27" s="5">
        <v>1.446050181268782E-3</v>
      </c>
      <c r="AZ27" s="5">
        <v>1.7618823826472548E-3</v>
      </c>
      <c r="BA27" s="5">
        <v>0.60555643905924417</v>
      </c>
      <c r="BB27" s="5">
        <v>0.21306024545166077</v>
      </c>
      <c r="BC27" s="5">
        <v>0.24491165446768787</v>
      </c>
      <c r="BD27" s="5">
        <v>0</v>
      </c>
      <c r="BE27" s="5">
        <v>1.4847186014527084E-2</v>
      </c>
      <c r="BF27" s="5">
        <v>4.5672739709661725</v>
      </c>
      <c r="BG27" s="5">
        <v>5.9627332923710508E-5</v>
      </c>
      <c r="BH27" s="5">
        <v>2.3392494478164199E-4</v>
      </c>
      <c r="BI27" s="5">
        <v>1.4361331593227051E-2</v>
      </c>
      <c r="BJ27" s="5">
        <v>1.3288603715732905E-2</v>
      </c>
      <c r="BK27" s="5">
        <v>1.1934925187525447E-2</v>
      </c>
      <c r="BL27" s="5">
        <v>1.3633816994387871E-2</v>
      </c>
      <c r="BM27" s="5">
        <v>8.0567027190911827E-2</v>
      </c>
      <c r="BN27" s="5">
        <v>9.835822588571989E-4</v>
      </c>
      <c r="BO27" s="5">
        <v>8.2889509349598045E-2</v>
      </c>
      <c r="BP27" s="5">
        <v>2.3136802900300513E-2</v>
      </c>
      <c r="BQ27" s="5">
        <v>7.08180744865712E-3</v>
      </c>
      <c r="BR27" s="5">
        <v>8.67695906549871E-2</v>
      </c>
      <c r="BS27" s="5">
        <v>2.0392599804664881E-4</v>
      </c>
      <c r="BT27" s="5">
        <v>0</v>
      </c>
      <c r="BU27" s="5">
        <v>1.4764347694565085E-3</v>
      </c>
      <c r="BV27" s="5">
        <v>0.10975308011791843</v>
      </c>
      <c r="BW27" s="5">
        <v>4.0140141790961524E-4</v>
      </c>
      <c r="BX27" s="5">
        <v>1.4469807338223639E-4</v>
      </c>
      <c r="BY27" s="5">
        <v>0</v>
      </c>
      <c r="BZ27" s="5">
        <v>0.36156660361026333</v>
      </c>
      <c r="CA27" s="5">
        <v>8.1967142992355401E-4</v>
      </c>
    </row>
    <row r="28" spans="1:79" x14ac:dyDescent="0.25">
      <c r="A28" s="2">
        <v>60</v>
      </c>
      <c r="B28" s="6">
        <v>31</v>
      </c>
      <c r="C28" s="6" t="s">
        <v>861</v>
      </c>
      <c r="D28" s="7">
        <v>3</v>
      </c>
      <c r="E28" s="2" t="s">
        <v>4</v>
      </c>
      <c r="F28" s="3">
        <v>74</v>
      </c>
      <c r="G28" s="2" t="s">
        <v>864</v>
      </c>
      <c r="H28" s="17"/>
      <c r="I28" s="17"/>
      <c r="J28" s="2">
        <v>1143</v>
      </c>
      <c r="K28" s="5">
        <f>7300/2380</f>
        <v>3.0672268907563027</v>
      </c>
      <c r="L28" s="5">
        <f>498000/2380</f>
        <v>209.24369747899161</v>
      </c>
      <c r="M28" s="20" t="s">
        <v>15</v>
      </c>
      <c r="N28" s="5" t="s">
        <v>20</v>
      </c>
      <c r="O28" s="22" t="s">
        <v>866</v>
      </c>
      <c r="P28" s="5" t="s">
        <v>855</v>
      </c>
      <c r="Q28" s="20" t="s">
        <v>1</v>
      </c>
      <c r="R28" s="20" t="s">
        <v>1</v>
      </c>
      <c r="S28" s="27" t="s">
        <v>28</v>
      </c>
      <c r="T28" s="5" t="s">
        <v>48</v>
      </c>
      <c r="U28" s="30"/>
      <c r="V28" s="31" t="s">
        <v>34</v>
      </c>
      <c r="W28" s="31">
        <v>19.251999999999999</v>
      </c>
      <c r="X28" s="31">
        <v>19.251999999999999</v>
      </c>
      <c r="Y28" s="5"/>
      <c r="Z28" s="3"/>
      <c r="AA28" s="3"/>
      <c r="AB28" s="11">
        <v>0.31306420000000001</v>
      </c>
      <c r="AC28" s="11">
        <v>100.795534</v>
      </c>
      <c r="AD28" s="11">
        <v>62.156720399999998</v>
      </c>
      <c r="AE28" s="11">
        <v>26.44709624</v>
      </c>
      <c r="AF28" s="11">
        <v>22.624812859999999</v>
      </c>
      <c r="AG28" s="11">
        <v>14.726658110000001</v>
      </c>
      <c r="AH28" s="5">
        <v>1.8171939149982176E-4</v>
      </c>
      <c r="AI28" s="5">
        <v>1.3322420183874318E-2</v>
      </c>
      <c r="AJ28" s="5">
        <v>0.13821633166503347</v>
      </c>
      <c r="AK28" s="5">
        <v>5.3654991092621119E-4</v>
      </c>
      <c r="AL28" s="5">
        <v>3.7521366730664343E-4</v>
      </c>
      <c r="AM28" s="5">
        <v>1.2576969038181895E-3</v>
      </c>
      <c r="AN28" s="5">
        <v>4.5185384204554591E-2</v>
      </c>
      <c r="AO28" s="5">
        <v>3.3190820278853513E-3</v>
      </c>
      <c r="AP28" s="5">
        <v>1.010300372577058E-3</v>
      </c>
      <c r="AQ28" s="5">
        <v>1.4628524750236159E-3</v>
      </c>
      <c r="AR28" s="5">
        <v>2.7832765901343462E-3</v>
      </c>
      <c r="AS28" s="5">
        <v>1.1233879162866856E-2</v>
      </c>
      <c r="AT28" s="5">
        <v>2.5416833114100278E-3</v>
      </c>
      <c r="AU28" s="5">
        <v>4.3583567278318927E-3</v>
      </c>
      <c r="AV28" s="5">
        <v>3.0882387367341568E-3</v>
      </c>
      <c r="AW28" s="5">
        <v>8.6150322060976919E-2</v>
      </c>
      <c r="AX28" s="5">
        <v>0.15219575233287344</v>
      </c>
      <c r="AY28" s="5">
        <v>1.4447143645008171E-3</v>
      </c>
      <c r="AZ28" s="5">
        <v>6.4790589516753264E-3</v>
      </c>
      <c r="BA28" s="5">
        <v>0.73001600532725985</v>
      </c>
      <c r="BB28" s="5">
        <v>0.44627348573648862</v>
      </c>
      <c r="BC28" s="5">
        <v>0.135653671485226</v>
      </c>
      <c r="BD28" s="5">
        <v>1.8839808292658933E-3</v>
      </c>
      <c r="BE28" s="5">
        <v>2.2892201165802168E-2</v>
      </c>
      <c r="BF28" s="5">
        <v>2.8088897514759958</v>
      </c>
      <c r="BG28" s="5">
        <v>4.370239604140491E-4</v>
      </c>
      <c r="BH28" s="5">
        <v>0</v>
      </c>
      <c r="BI28" s="5">
        <v>6.4745695663124495E-3</v>
      </c>
      <c r="BJ28" s="5">
        <v>3.4770316268276043E-2</v>
      </c>
      <c r="BK28" s="5">
        <v>2.2297101651841868E-2</v>
      </c>
      <c r="BL28" s="5">
        <v>3.8580081465423098E-2</v>
      </c>
      <c r="BM28" s="5">
        <v>7.463147940487796E-3</v>
      </c>
      <c r="BN28" s="5">
        <v>1.3564691056266282E-2</v>
      </c>
      <c r="BO28" s="5">
        <v>0.36933451589564048</v>
      </c>
      <c r="BP28" s="5">
        <v>0.22113510883288509</v>
      </c>
      <c r="BQ28" s="5">
        <v>1.765230022765819E-2</v>
      </c>
      <c r="BR28" s="5">
        <v>9.6856991369896492E-2</v>
      </c>
      <c r="BS28" s="5">
        <v>4.2862392461402298E-4</v>
      </c>
      <c r="BT28" s="5">
        <v>4.370239604140491E-4</v>
      </c>
      <c r="BU28" s="5">
        <v>2.8934371055084353E-3</v>
      </c>
      <c r="BV28" s="5">
        <v>0.18763488718929652</v>
      </c>
      <c r="BW28" s="5">
        <v>6.8623959971031174E-4</v>
      </c>
      <c r="BX28" s="5">
        <v>2.2811863176037438E-3</v>
      </c>
      <c r="BY28" s="5">
        <v>0</v>
      </c>
      <c r="BZ28" s="5">
        <v>0.48767773076382132</v>
      </c>
      <c r="CA28" s="5">
        <v>3.8444688360695272E-3</v>
      </c>
    </row>
    <row r="29" spans="1:79" x14ac:dyDescent="0.25">
      <c r="A29" s="2">
        <v>61</v>
      </c>
      <c r="B29" s="6">
        <v>1326</v>
      </c>
      <c r="C29" s="6" t="s">
        <v>1</v>
      </c>
      <c r="D29" s="7">
        <v>0</v>
      </c>
      <c r="E29" s="2" t="s">
        <v>4</v>
      </c>
      <c r="F29" s="2">
        <v>53</v>
      </c>
      <c r="G29" s="2" t="s">
        <v>863</v>
      </c>
      <c r="H29" s="17">
        <v>1.5</v>
      </c>
      <c r="I29" s="17">
        <v>15.9</v>
      </c>
      <c r="J29" s="2">
        <v>219</v>
      </c>
      <c r="K29" s="5">
        <v>5.8196721311475408E-2</v>
      </c>
      <c r="L29" s="5">
        <v>3.4972677595628414</v>
      </c>
      <c r="M29" s="20" t="s">
        <v>15</v>
      </c>
      <c r="N29" s="5" t="s">
        <v>21</v>
      </c>
      <c r="O29" s="5" t="s">
        <v>864</v>
      </c>
      <c r="P29" s="5" t="s">
        <v>854</v>
      </c>
      <c r="Q29" s="20" t="s">
        <v>2</v>
      </c>
      <c r="R29" s="20" t="s">
        <v>1</v>
      </c>
      <c r="S29" s="27" t="s">
        <v>26</v>
      </c>
      <c r="T29" s="5" t="s">
        <v>47</v>
      </c>
      <c r="U29" s="30" t="s">
        <v>33</v>
      </c>
      <c r="V29" s="31" t="s">
        <v>33</v>
      </c>
      <c r="W29" s="31">
        <v>0</v>
      </c>
      <c r="X29" s="31"/>
      <c r="Y29" s="5">
        <v>0.35699999999999998</v>
      </c>
      <c r="Z29" s="3"/>
      <c r="AA29" s="3"/>
      <c r="AB29" s="5">
        <v>0.31866749999999999</v>
      </c>
      <c r="AC29" s="11">
        <v>42.318503489304426</v>
      </c>
      <c r="AD29" s="11">
        <v>150.95756828172892</v>
      </c>
      <c r="AE29" s="11">
        <v>28.440550319850036</v>
      </c>
      <c r="AF29" s="11">
        <v>9.6652945937697261</v>
      </c>
      <c r="AG29" s="11">
        <v>13.30026531</v>
      </c>
      <c r="AH29" s="5">
        <v>0</v>
      </c>
      <c r="AI29" s="5">
        <v>4.9626737641987268E-3</v>
      </c>
      <c r="AJ29" s="5">
        <v>0.4020183706085021</v>
      </c>
      <c r="AK29" s="5">
        <v>4.5381919079367956E-3</v>
      </c>
      <c r="AL29" s="5">
        <v>2.4302717074791737E-3</v>
      </c>
      <c r="AM29" s="5">
        <v>1.7545701357407444E-3</v>
      </c>
      <c r="AN29" s="5">
        <v>5.0672026364475917E-2</v>
      </c>
      <c r="AO29" s="5">
        <v>6.1480019303039512E-3</v>
      </c>
      <c r="AP29" s="5">
        <v>6.2684885232063186E-3</v>
      </c>
      <c r="AQ29" s="5">
        <v>0</v>
      </c>
      <c r="AR29" s="5">
        <v>3.1691976070162913E-3</v>
      </c>
      <c r="AS29" s="5">
        <v>7.1261241497160921E-3</v>
      </c>
      <c r="AT29" s="5">
        <v>5.0669500891758514E-3</v>
      </c>
      <c r="AU29" s="5">
        <v>1.5923853713567249E-2</v>
      </c>
      <c r="AV29" s="5">
        <v>0</v>
      </c>
      <c r="AW29" s="5">
        <v>6.9364116666894085E-2</v>
      </c>
      <c r="AX29" s="5">
        <v>0.45829019762546686</v>
      </c>
      <c r="AY29" s="5">
        <v>0</v>
      </c>
      <c r="AZ29" s="5">
        <v>0</v>
      </c>
      <c r="BA29" s="5">
        <v>0.90961839399828137</v>
      </c>
      <c r="BB29" s="5">
        <v>0.41446820367086684</v>
      </c>
      <c r="BC29" s="5">
        <v>0.17694014717305248</v>
      </c>
      <c r="BD29" s="5">
        <v>0</v>
      </c>
      <c r="BE29" s="5">
        <v>3.2134379569620434E-3</v>
      </c>
      <c r="BF29" s="5">
        <v>2.6839044917421533</v>
      </c>
      <c r="BG29" s="5">
        <v>8.8155202490096006E-4</v>
      </c>
      <c r="BH29" s="5">
        <v>0</v>
      </c>
      <c r="BI29" s="5">
        <v>1.7113295645280295E-3</v>
      </c>
      <c r="BJ29" s="5">
        <v>4.6952094701117525E-2</v>
      </c>
      <c r="BK29" s="5">
        <v>2.0493828504959472E-2</v>
      </c>
      <c r="BL29" s="5">
        <v>1.8845100947559625E-2</v>
      </c>
      <c r="BM29" s="5">
        <v>5.6651635954555963E-3</v>
      </c>
      <c r="BN29" s="5">
        <v>0</v>
      </c>
      <c r="BO29" s="5">
        <v>0.13767450565288614</v>
      </c>
      <c r="BP29" s="5">
        <v>4.7574533932830246E-2</v>
      </c>
      <c r="BQ29" s="5">
        <v>1.2979092587155449E-2</v>
      </c>
      <c r="BR29" s="5">
        <v>7.2410028723642286E-2</v>
      </c>
      <c r="BS29" s="5">
        <v>0</v>
      </c>
      <c r="BT29" s="5">
        <v>0</v>
      </c>
      <c r="BU29" s="5">
        <v>4.0477427892903137E-3</v>
      </c>
      <c r="BV29" s="5">
        <v>0.1638370255002872</v>
      </c>
      <c r="BW29" s="5">
        <v>0</v>
      </c>
      <c r="BX29" s="5">
        <v>1.2728987061264728E-3</v>
      </c>
      <c r="BY29" s="5">
        <v>0</v>
      </c>
      <c r="BZ29" s="5">
        <v>0.409612978691201</v>
      </c>
      <c r="CA29" s="5">
        <v>0</v>
      </c>
    </row>
    <row r="30" spans="1:79" x14ac:dyDescent="0.25">
      <c r="A30" s="2">
        <v>65</v>
      </c>
      <c r="B30" s="6">
        <v>113</v>
      </c>
      <c r="C30" s="6" t="s">
        <v>861</v>
      </c>
      <c r="D30" s="8">
        <v>44</v>
      </c>
      <c r="E30" s="2" t="s">
        <v>5</v>
      </c>
      <c r="F30" s="2">
        <v>81</v>
      </c>
      <c r="G30" s="2" t="s">
        <v>865</v>
      </c>
      <c r="H30" s="19">
        <v>222.9</v>
      </c>
      <c r="I30" s="18"/>
      <c r="J30" s="2"/>
      <c r="K30" s="5">
        <v>4.1341463414634143</v>
      </c>
      <c r="L30" s="5">
        <v>186.58536585365854</v>
      </c>
      <c r="M30" s="20" t="s">
        <v>15</v>
      </c>
      <c r="N30" s="5" t="s">
        <v>20</v>
      </c>
      <c r="O30" s="22" t="s">
        <v>866</v>
      </c>
      <c r="P30" s="5" t="s">
        <v>854</v>
      </c>
      <c r="Q30" s="24" t="s">
        <v>1</v>
      </c>
      <c r="R30" s="24" t="s">
        <v>1</v>
      </c>
      <c r="S30" s="27" t="s">
        <v>28</v>
      </c>
      <c r="T30" s="5" t="s">
        <v>46</v>
      </c>
      <c r="U30" s="30" t="s">
        <v>34</v>
      </c>
      <c r="V30" s="31" t="s">
        <v>34</v>
      </c>
      <c r="W30" s="31">
        <v>11.807</v>
      </c>
      <c r="X30" s="31">
        <v>11.807</v>
      </c>
      <c r="Y30" s="5">
        <v>2.4300000000000002</v>
      </c>
      <c r="Z30" s="5">
        <v>145</v>
      </c>
      <c r="AA30" s="5">
        <v>66.319999999999993</v>
      </c>
      <c r="AB30" s="11">
        <v>0.25870159999999998</v>
      </c>
      <c r="AC30" s="11">
        <v>307.38650097150315</v>
      </c>
      <c r="AD30" s="11"/>
      <c r="AE30" s="11">
        <v>39.727935367226621</v>
      </c>
      <c r="AF30" s="11">
        <v>22.713391968955349</v>
      </c>
      <c r="AG30" s="11">
        <v>15.98739497</v>
      </c>
      <c r="AH30" s="5">
        <v>1.6249316627546358E-4</v>
      </c>
      <c r="AI30" s="5">
        <v>6.7246116391923025E-3</v>
      </c>
      <c r="AJ30" s="5">
        <v>0.1433552521052896</v>
      </c>
      <c r="AK30" s="5">
        <v>2.1651259489259269E-3</v>
      </c>
      <c r="AL30" s="5">
        <v>3.2006813332910238E-4</v>
      </c>
      <c r="AM30" s="5">
        <v>0</v>
      </c>
      <c r="AN30" s="5">
        <v>2.4259046666280926E-2</v>
      </c>
      <c r="AO30" s="5">
        <v>3.7049419837546999E-3</v>
      </c>
      <c r="AP30" s="5">
        <v>9.729590231778737E-4</v>
      </c>
      <c r="AQ30" s="5">
        <v>4.6314083071570091E-3</v>
      </c>
      <c r="AR30" s="5">
        <v>3.7618724959924536E-3</v>
      </c>
      <c r="AS30" s="5">
        <v>1.19957458060398E-2</v>
      </c>
      <c r="AT30" s="5">
        <v>3.563885412113818E-3</v>
      </c>
      <c r="AU30" s="5">
        <v>5.6625463387677969E-3</v>
      </c>
      <c r="AV30" s="5">
        <v>0</v>
      </c>
      <c r="AW30" s="5">
        <v>3.3671380143057365E-2</v>
      </c>
      <c r="AX30" s="5">
        <v>0.14535641684984787</v>
      </c>
      <c r="AY30" s="5">
        <v>3.1809351312589063E-3</v>
      </c>
      <c r="AZ30" s="5">
        <v>2.7961678210707058E-3</v>
      </c>
      <c r="BA30" s="5">
        <v>0.53874208228891785</v>
      </c>
      <c r="BB30" s="5">
        <v>0.20119504310897771</v>
      </c>
      <c r="BC30" s="5">
        <v>0.23095227564045692</v>
      </c>
      <c r="BD30" s="5">
        <v>3.261308575928613E-3</v>
      </c>
      <c r="BE30" s="5">
        <v>2.3351623515908086E-2</v>
      </c>
      <c r="BF30" s="5">
        <v>2.8692360583276053</v>
      </c>
      <c r="BG30" s="5">
        <v>0</v>
      </c>
      <c r="BH30" s="5">
        <v>0</v>
      </c>
      <c r="BI30" s="5">
        <v>1.8757284083027429E-3</v>
      </c>
      <c r="BJ30" s="5">
        <v>2.0598265466717839E-2</v>
      </c>
      <c r="BK30" s="5">
        <v>1.6777443008769724E-2</v>
      </c>
      <c r="BL30" s="5">
        <v>2.7673840218452147E-2</v>
      </c>
      <c r="BM30" s="5">
        <v>0</v>
      </c>
      <c r="BN30" s="5">
        <v>1.1986836420968064E-3</v>
      </c>
      <c r="BO30" s="5">
        <v>0.16836529197140862</v>
      </c>
      <c r="BP30" s="5">
        <v>2.072716577636902E-2</v>
      </c>
      <c r="BQ30" s="5">
        <v>1.005228065620836E-2</v>
      </c>
      <c r="BR30" s="5">
        <v>0.10392874688330711</v>
      </c>
      <c r="BS30" s="5">
        <v>0</v>
      </c>
      <c r="BT30" s="5">
        <v>3.274737000769606E-4</v>
      </c>
      <c r="BU30" s="5">
        <v>1.0114681917639454E-3</v>
      </c>
      <c r="BV30" s="5">
        <v>4.4909926266200002E-2</v>
      </c>
      <c r="BW30" s="5">
        <v>1.6521070160885836E-5</v>
      </c>
      <c r="BX30" s="5">
        <v>8.7687976974044131E-4</v>
      </c>
      <c r="BY30" s="5">
        <v>0</v>
      </c>
      <c r="BZ30" s="5">
        <v>0.64692333894305043</v>
      </c>
      <c r="CA30" s="5">
        <v>0</v>
      </c>
    </row>
    <row r="31" spans="1:79" x14ac:dyDescent="0.25">
      <c r="A31" s="2">
        <v>66</v>
      </c>
      <c r="B31" s="6">
        <v>1278</v>
      </c>
      <c r="C31" s="6" t="s">
        <v>1</v>
      </c>
      <c r="D31" s="8">
        <v>359</v>
      </c>
      <c r="E31" s="2" t="s">
        <v>4</v>
      </c>
      <c r="F31" s="2">
        <v>65</v>
      </c>
      <c r="G31" s="2" t="s">
        <v>863</v>
      </c>
      <c r="H31" s="19">
        <v>0.6</v>
      </c>
      <c r="I31" s="19">
        <v>12.6</v>
      </c>
      <c r="J31" s="2">
        <v>217</v>
      </c>
      <c r="K31" s="5">
        <v>4.110619469026549</v>
      </c>
      <c r="L31" s="5">
        <v>354.42477876106193</v>
      </c>
      <c r="M31" s="20" t="s">
        <v>15</v>
      </c>
      <c r="N31" s="5" t="s">
        <v>20</v>
      </c>
      <c r="O31" s="22" t="s">
        <v>866</v>
      </c>
      <c r="P31" s="5" t="s">
        <v>854</v>
      </c>
      <c r="Q31" s="24" t="s">
        <v>1</v>
      </c>
      <c r="R31" s="24" t="s">
        <v>1</v>
      </c>
      <c r="S31" s="27" t="s">
        <v>25</v>
      </c>
      <c r="T31" s="5" t="s">
        <v>44</v>
      </c>
      <c r="U31" s="30" t="s">
        <v>34</v>
      </c>
      <c r="V31" s="31" t="s">
        <v>34</v>
      </c>
      <c r="W31" s="31">
        <v>0.16</v>
      </c>
      <c r="X31" s="31">
        <v>0.16</v>
      </c>
      <c r="Y31" s="5">
        <v>0.17899999999999999</v>
      </c>
      <c r="Z31" s="5"/>
      <c r="AA31" s="5"/>
      <c r="AB31" s="11">
        <v>5.3413500000000003E-2</v>
      </c>
      <c r="AC31" s="11">
        <v>217.19078316227245</v>
      </c>
      <c r="AD31" s="11">
        <v>110.6690523993165</v>
      </c>
      <c r="AE31" s="11">
        <v>16.951018414398121</v>
      </c>
      <c r="AF31" s="11">
        <v>7.8318506247101221</v>
      </c>
      <c r="AG31" s="11">
        <v>9.8823675949999998</v>
      </c>
      <c r="AH31" s="5">
        <v>7.0017346094522731E-4</v>
      </c>
      <c r="AI31" s="5">
        <v>1.8607138271327654E-2</v>
      </c>
      <c r="AJ31" s="5">
        <v>0.18815584638300001</v>
      </c>
      <c r="AK31" s="5">
        <v>7.385585924238095E-4</v>
      </c>
      <c r="AL31" s="5">
        <v>0</v>
      </c>
      <c r="AM31" s="5">
        <v>2.5735936557307391E-3</v>
      </c>
      <c r="AN31" s="5">
        <v>6.2370169937440621E-2</v>
      </c>
      <c r="AO31" s="5">
        <v>6.1295632648183688E-3</v>
      </c>
      <c r="AP31" s="5">
        <v>3.0860988744663143E-3</v>
      </c>
      <c r="AQ31" s="5">
        <v>1.4248245549220461E-3</v>
      </c>
      <c r="AR31" s="5">
        <v>6.0661630859456268E-3</v>
      </c>
      <c r="AS31" s="5">
        <v>8.2122883522477222E-3</v>
      </c>
      <c r="AT31" s="5">
        <v>3.0372892026662422E-3</v>
      </c>
      <c r="AU31" s="5">
        <v>6.1210717730417197E-3</v>
      </c>
      <c r="AV31" s="5">
        <v>3.5083295815778711E-3</v>
      </c>
      <c r="AW31" s="5">
        <v>8.5971363633733977E-2</v>
      </c>
      <c r="AX31" s="5">
        <v>0.19237590252010767</v>
      </c>
      <c r="AY31" s="5">
        <v>5.114922495604475E-4</v>
      </c>
      <c r="AZ31" s="5">
        <v>0</v>
      </c>
      <c r="BA31" s="5">
        <v>0.85797053042869009</v>
      </c>
      <c r="BB31" s="5">
        <v>0.39887261990451606</v>
      </c>
      <c r="BC31" s="5">
        <v>0.10972772470118992</v>
      </c>
      <c r="BD31" s="5">
        <v>1.6979385939258243E-3</v>
      </c>
      <c r="BE31" s="5">
        <v>1.2413037501501656E-2</v>
      </c>
      <c r="BF31" s="5">
        <v>3.0822844334336335</v>
      </c>
      <c r="BG31" s="5">
        <v>2.7353252299662522E-4</v>
      </c>
      <c r="BH31" s="5">
        <v>0</v>
      </c>
      <c r="BI31" s="5">
        <v>8.5788501077113336E-3</v>
      </c>
      <c r="BJ31" s="5">
        <v>6.0538636826664223E-2</v>
      </c>
      <c r="BK31" s="5">
        <v>2.8996046139727553E-2</v>
      </c>
      <c r="BL31" s="5">
        <v>8.543245761598697E-3</v>
      </c>
      <c r="BM31" s="5">
        <v>5.9289814569298974E-3</v>
      </c>
      <c r="BN31" s="5">
        <v>6.2367061434113269E-3</v>
      </c>
      <c r="BO31" s="5">
        <v>0.19833346079778566</v>
      </c>
      <c r="BP31" s="5">
        <v>9.9511012347347411E-2</v>
      </c>
      <c r="BQ31" s="5">
        <v>2.9523345031162728E-2</v>
      </c>
      <c r="BR31" s="5">
        <v>8.9064850884299163E-2</v>
      </c>
      <c r="BS31" s="5">
        <v>4.125910080139225E-4</v>
      </c>
      <c r="BT31" s="5">
        <v>3.1529720466365644E-4</v>
      </c>
      <c r="BU31" s="5">
        <v>8.0880072175107606E-3</v>
      </c>
      <c r="BV31" s="5">
        <v>0.20718622612199833</v>
      </c>
      <c r="BW31" s="5">
        <v>1.3838737948955346E-4</v>
      </c>
      <c r="BX31" s="5">
        <v>9.0299148253290948E-4</v>
      </c>
      <c r="BY31" s="5">
        <v>0</v>
      </c>
      <c r="BZ31" s="5">
        <v>0.37814199932099052</v>
      </c>
      <c r="CA31" s="5">
        <v>2.1566383733654143E-3</v>
      </c>
    </row>
    <row r="32" spans="1:79" x14ac:dyDescent="0.25">
      <c r="A32" s="2">
        <v>67</v>
      </c>
      <c r="B32" s="6">
        <v>291</v>
      </c>
      <c r="C32" s="6" t="s">
        <v>861</v>
      </c>
      <c r="D32" s="8">
        <v>147</v>
      </c>
      <c r="E32" s="2" t="s">
        <v>5</v>
      </c>
      <c r="F32" s="2">
        <v>68</v>
      </c>
      <c r="G32" s="2" t="s">
        <v>864</v>
      </c>
      <c r="H32" s="19">
        <v>108.8</v>
      </c>
      <c r="I32" s="19">
        <v>8</v>
      </c>
      <c r="J32" s="2">
        <v>214</v>
      </c>
      <c r="K32" s="5">
        <v>2.2687224669603525</v>
      </c>
      <c r="L32" s="5">
        <v>132.59911894273128</v>
      </c>
      <c r="M32" s="20" t="s">
        <v>16</v>
      </c>
      <c r="N32" s="5" t="s">
        <v>21</v>
      </c>
      <c r="O32" s="5" t="s">
        <v>864</v>
      </c>
      <c r="P32" s="5" t="s">
        <v>854</v>
      </c>
      <c r="Q32" s="24" t="s">
        <v>1</v>
      </c>
      <c r="R32" s="24" t="s">
        <v>1</v>
      </c>
      <c r="S32" s="27" t="s">
        <v>25</v>
      </c>
      <c r="T32" s="5" t="s">
        <v>45</v>
      </c>
      <c r="U32" s="30" t="s">
        <v>34</v>
      </c>
      <c r="V32" s="31" t="s">
        <v>34</v>
      </c>
      <c r="W32" s="31">
        <v>1.427</v>
      </c>
      <c r="X32" s="31">
        <v>1.427</v>
      </c>
      <c r="Y32" s="5">
        <v>0.46500000000000002</v>
      </c>
      <c r="Z32" s="5"/>
      <c r="AA32" s="5"/>
      <c r="AB32" s="11">
        <v>0.90044599999999997</v>
      </c>
      <c r="AC32" s="11">
        <v>274.7388596660785</v>
      </c>
      <c r="AD32" s="11">
        <v>134.72850519223931</v>
      </c>
      <c r="AE32" s="11">
        <v>4.1358177775013907</v>
      </c>
      <c r="AF32" s="11">
        <v>12.668899636588197</v>
      </c>
      <c r="AG32" s="11">
        <v>14.34806397</v>
      </c>
      <c r="AH32" s="5">
        <v>5.1267541391469829E-4</v>
      </c>
      <c r="AI32" s="5">
        <v>1.6692378313553434E-2</v>
      </c>
      <c r="AJ32" s="5">
        <v>0.49050281911824034</v>
      </c>
      <c r="AK32" s="5">
        <v>5.2163682229854514E-4</v>
      </c>
      <c r="AL32" s="5">
        <v>1.5285011291581534E-3</v>
      </c>
      <c r="AM32" s="5">
        <v>1.0425507529758715E-3</v>
      </c>
      <c r="AN32" s="5">
        <v>5.1736753352284476E-2</v>
      </c>
      <c r="AO32" s="5">
        <v>7.4030389441618787E-3</v>
      </c>
      <c r="AP32" s="5">
        <v>9.0449819133972698E-3</v>
      </c>
      <c r="AQ32" s="5">
        <v>9.1580834609885091E-4</v>
      </c>
      <c r="AR32" s="5">
        <v>7.2356248922087101E-3</v>
      </c>
      <c r="AS32" s="5">
        <v>2.1631258720373192E-3</v>
      </c>
      <c r="AT32" s="5">
        <v>5.238629832356239E-2</v>
      </c>
      <c r="AU32" s="5">
        <v>1.2364376778654696E-2</v>
      </c>
      <c r="AV32" s="5">
        <v>9.8494673896336381E-4</v>
      </c>
      <c r="AW32" s="5">
        <v>3.7094094492404361E-2</v>
      </c>
      <c r="AX32" s="5">
        <v>0.4576553126791289</v>
      </c>
      <c r="AY32" s="5">
        <v>7.1554659370153201E-4</v>
      </c>
      <c r="AZ32" s="5">
        <v>2.2192092603444031E-4</v>
      </c>
      <c r="BA32" s="5">
        <v>0.77128359646868305</v>
      </c>
      <c r="BB32" s="5">
        <v>0.27287901041955553</v>
      </c>
      <c r="BC32" s="5">
        <v>0.39511193562763364</v>
      </c>
      <c r="BD32" s="5">
        <v>9.1776043820256861E-3</v>
      </c>
      <c r="BE32" s="5">
        <v>1.6023502379511233E-2</v>
      </c>
      <c r="BF32" s="5">
        <v>3.6561704580834449</v>
      </c>
      <c r="BG32" s="5">
        <v>1.9917626156929622E-4</v>
      </c>
      <c r="BH32" s="5">
        <v>5.7360027387660516E-4</v>
      </c>
      <c r="BI32" s="5">
        <v>1.3520884417158497E-2</v>
      </c>
      <c r="BJ32" s="5">
        <v>4.7049830419946724E-2</v>
      </c>
      <c r="BK32" s="5">
        <v>2.3265456952991093E-2</v>
      </c>
      <c r="BL32" s="5">
        <v>1.5275181508809433E-2</v>
      </c>
      <c r="BM32" s="5">
        <v>1.038995584489737E-2</v>
      </c>
      <c r="BN32" s="5">
        <v>3.0761324388811706E-3</v>
      </c>
      <c r="BO32" s="5">
        <v>0.36890809029219163</v>
      </c>
      <c r="BP32" s="5">
        <v>0.20296928568981989</v>
      </c>
      <c r="BQ32" s="5">
        <v>1.0462223702863663E-2</v>
      </c>
      <c r="BR32" s="5">
        <v>0.12279581798887186</v>
      </c>
      <c r="BS32" s="5">
        <v>4.6108914844625163E-4</v>
      </c>
      <c r="BT32" s="5">
        <v>0</v>
      </c>
      <c r="BU32" s="5">
        <v>3.2335470845177806E-3</v>
      </c>
      <c r="BV32" s="5">
        <v>0.18483800562343078</v>
      </c>
      <c r="BW32" s="5">
        <v>8.3863655282558872E-4</v>
      </c>
      <c r="BX32" s="5">
        <v>1.632539182215907E-3</v>
      </c>
      <c r="BY32" s="5">
        <v>0</v>
      </c>
      <c r="BZ32" s="5">
        <v>0.35461693336439754</v>
      </c>
      <c r="CA32" s="5">
        <v>5.9591956655407376E-3</v>
      </c>
    </row>
    <row r="33" spans="1:79" x14ac:dyDescent="0.25">
      <c r="A33" s="2">
        <v>68</v>
      </c>
      <c r="B33" s="6">
        <v>429</v>
      </c>
      <c r="C33" s="6" t="s">
        <v>861</v>
      </c>
      <c r="D33" s="8">
        <v>189</v>
      </c>
      <c r="E33" s="2" t="s">
        <v>5</v>
      </c>
      <c r="F33" s="2">
        <v>54</v>
      </c>
      <c r="G33" s="2" t="s">
        <v>863</v>
      </c>
      <c r="H33" s="19">
        <v>214.6</v>
      </c>
      <c r="I33" s="19">
        <v>20354</v>
      </c>
      <c r="J33" s="2">
        <v>416</v>
      </c>
      <c r="K33" s="5">
        <v>1.8049999999999999</v>
      </c>
      <c r="L33" s="5">
        <v>189</v>
      </c>
      <c r="M33" s="20" t="s">
        <v>15</v>
      </c>
      <c r="N33" s="5" t="s">
        <v>20</v>
      </c>
      <c r="O33" s="22" t="s">
        <v>866</v>
      </c>
      <c r="P33" s="5" t="s">
        <v>854</v>
      </c>
      <c r="Q33" s="24" t="s">
        <v>1</v>
      </c>
      <c r="R33" s="24" t="s">
        <v>1</v>
      </c>
      <c r="S33" s="27" t="s">
        <v>25</v>
      </c>
      <c r="T33" s="5" t="s">
        <v>44</v>
      </c>
      <c r="U33" s="30" t="s">
        <v>34</v>
      </c>
      <c r="V33" s="31" t="s">
        <v>34</v>
      </c>
      <c r="W33" s="31">
        <v>12.785</v>
      </c>
      <c r="X33" s="31">
        <v>12.785</v>
      </c>
      <c r="Y33" s="5">
        <v>2.91</v>
      </c>
      <c r="Z33" s="5">
        <v>139</v>
      </c>
      <c r="AA33" s="5">
        <v>46.65</v>
      </c>
      <c r="AB33" s="11">
        <v>0.210646</v>
      </c>
      <c r="AC33" s="11">
        <v>85.416759496089355</v>
      </c>
      <c r="AD33" s="11">
        <v>299.87391617936589</v>
      </c>
      <c r="AE33" s="11">
        <v>82.741805939742122</v>
      </c>
      <c r="AF33" s="11">
        <v>13.540802249024622</v>
      </c>
      <c r="AG33" s="11">
        <v>14.87951941</v>
      </c>
      <c r="AH33" s="5">
        <v>0</v>
      </c>
      <c r="AI33" s="5">
        <v>0</v>
      </c>
      <c r="AJ33" s="5">
        <v>0.24735700589713777</v>
      </c>
      <c r="AK33" s="5">
        <v>0</v>
      </c>
      <c r="AL33" s="5">
        <v>0</v>
      </c>
      <c r="AM33" s="5">
        <v>0</v>
      </c>
      <c r="AN33" s="5">
        <v>2.6768250592826771E-2</v>
      </c>
      <c r="AO33" s="5">
        <v>4.7715267192773485E-3</v>
      </c>
      <c r="AP33" s="5">
        <v>0</v>
      </c>
      <c r="AQ33" s="5">
        <v>0.52219721431704014</v>
      </c>
      <c r="AR33" s="5">
        <v>7.3028062309765376E-3</v>
      </c>
      <c r="AS33" s="5">
        <v>1.5588940258234733E-2</v>
      </c>
      <c r="AT33" s="5">
        <v>1.2087558370384534E-2</v>
      </c>
      <c r="AU33" s="5">
        <v>1.2205427749271448E-2</v>
      </c>
      <c r="AV33" s="5">
        <v>3.4139713499739301E-3</v>
      </c>
      <c r="AW33" s="5">
        <v>3.5938317193460641E-2</v>
      </c>
      <c r="AX33" s="5">
        <v>0.26974472765975449</v>
      </c>
      <c r="AY33" s="5">
        <v>0</v>
      </c>
      <c r="AZ33" s="5">
        <v>2.142731307331835E-3</v>
      </c>
      <c r="BA33" s="5">
        <v>0.54853921467694944</v>
      </c>
      <c r="BB33" s="5">
        <v>0.16161877030671409</v>
      </c>
      <c r="BC33" s="5">
        <v>0.30878330694623329</v>
      </c>
      <c r="BD33" s="5">
        <v>4.53609530244228E-3</v>
      </c>
      <c r="BE33" s="5">
        <v>1.8372180420351634E-2</v>
      </c>
      <c r="BF33" s="5">
        <v>3.5941899762850533</v>
      </c>
      <c r="BG33" s="5">
        <v>2.7195709159204804E-4</v>
      </c>
      <c r="BH33" s="5">
        <v>0</v>
      </c>
      <c r="BI33" s="5">
        <v>4.0151418334483701E-3</v>
      </c>
      <c r="BJ33" s="5">
        <v>3.7283126743114778E-2</v>
      </c>
      <c r="BK33" s="5">
        <v>7.9362141254747318E-3</v>
      </c>
      <c r="BL33" s="5">
        <v>4.8450879573154727E-2</v>
      </c>
      <c r="BM33" s="5">
        <v>0</v>
      </c>
      <c r="BN33" s="5">
        <v>2.1517684759504732E-2</v>
      </c>
      <c r="BO33" s="5">
        <v>0.27925725493728892</v>
      </c>
      <c r="BP33" s="5">
        <v>0.12575316942876943</v>
      </c>
      <c r="BQ33" s="5">
        <v>6.3135478797062801E-3</v>
      </c>
      <c r="BR33" s="5">
        <v>0.12946792854578468</v>
      </c>
      <c r="BS33" s="5">
        <v>0</v>
      </c>
      <c r="BT33" s="5">
        <v>0</v>
      </c>
      <c r="BU33" s="5">
        <v>2.1938288074626819E-3</v>
      </c>
      <c r="BV33" s="5">
        <v>8.757522905545409E-2</v>
      </c>
      <c r="BW33" s="5">
        <v>0</v>
      </c>
      <c r="BX33" s="5">
        <v>0</v>
      </c>
      <c r="BY33" s="5">
        <v>0</v>
      </c>
      <c r="BZ33" s="5">
        <v>0.50721406841710259</v>
      </c>
      <c r="CA33" s="5">
        <v>0</v>
      </c>
    </row>
    <row r="34" spans="1:79" x14ac:dyDescent="0.25">
      <c r="A34" s="2">
        <v>69</v>
      </c>
      <c r="B34" s="6">
        <v>1230</v>
      </c>
      <c r="C34" s="6" t="s">
        <v>1</v>
      </c>
      <c r="D34" s="7">
        <v>395</v>
      </c>
      <c r="E34" s="2" t="s">
        <v>4</v>
      </c>
      <c r="F34" s="2">
        <v>72</v>
      </c>
      <c r="G34" s="2" t="s">
        <v>863</v>
      </c>
      <c r="H34" s="19">
        <v>0.4</v>
      </c>
      <c r="I34" s="19">
        <v>19.399999999999999</v>
      </c>
      <c r="J34" s="2">
        <v>151</v>
      </c>
      <c r="K34" s="5">
        <v>2.1402439024390243</v>
      </c>
      <c r="L34" s="5">
        <v>124.39024390243902</v>
      </c>
      <c r="M34" s="20" t="s">
        <v>15</v>
      </c>
      <c r="N34" s="5" t="s">
        <v>20</v>
      </c>
      <c r="O34" s="22" t="s">
        <v>866</v>
      </c>
      <c r="P34" s="5" t="s">
        <v>854</v>
      </c>
      <c r="Q34" s="20" t="s">
        <v>1</v>
      </c>
      <c r="R34" s="20" t="s">
        <v>1</v>
      </c>
      <c r="S34" s="27" t="s">
        <v>26</v>
      </c>
      <c r="T34" s="5" t="s">
        <v>44</v>
      </c>
      <c r="U34" s="30" t="s">
        <v>33</v>
      </c>
      <c r="V34" s="31" t="s">
        <v>33</v>
      </c>
      <c r="W34" s="31">
        <v>0</v>
      </c>
      <c r="X34" s="31"/>
      <c r="Y34" s="5">
        <v>0.29299999999999998</v>
      </c>
      <c r="Z34" s="5"/>
      <c r="AA34" s="5"/>
      <c r="AB34" s="11">
        <v>0.20157459999999999</v>
      </c>
      <c r="AC34" s="11">
        <v>145.84716488992188</v>
      </c>
      <c r="AD34" s="11">
        <v>53.185334049552836</v>
      </c>
      <c r="AE34" s="11">
        <v>19.563380220672201</v>
      </c>
      <c r="AF34" s="11">
        <v>9.5119551893944241</v>
      </c>
      <c r="AG34" s="11">
        <v>10.808910089999999</v>
      </c>
      <c r="AH34" s="5">
        <v>5.2387958249317039E-6</v>
      </c>
      <c r="AI34" s="5">
        <v>7.4253084196156307E-3</v>
      </c>
      <c r="AJ34" s="5">
        <v>0.35176081043682322</v>
      </c>
      <c r="AK34" s="5">
        <v>6.7056586559125853E-4</v>
      </c>
      <c r="AL34" s="5">
        <v>8.517198930377101E-4</v>
      </c>
      <c r="AM34" s="5">
        <v>2.9028116220823118E-3</v>
      </c>
      <c r="AN34" s="5">
        <v>2.5236692712501278E-2</v>
      </c>
      <c r="AO34" s="5">
        <v>2.9555998313089429E-3</v>
      </c>
      <c r="AP34" s="5">
        <v>2.1923086881042429E-3</v>
      </c>
      <c r="AQ34" s="5">
        <v>1.5620611711868603E-3</v>
      </c>
      <c r="AR34" s="5">
        <v>5.4356439225719342E-3</v>
      </c>
      <c r="AS34" s="5">
        <v>1.7648222151416426E-2</v>
      </c>
      <c r="AT34" s="5">
        <v>3.720382489669871E-3</v>
      </c>
      <c r="AU34" s="5">
        <v>5.6234322740947472E-3</v>
      </c>
      <c r="AV34" s="5">
        <v>9.927146246062116E-4</v>
      </c>
      <c r="AW34" s="5">
        <v>4.9640679248616197E-2</v>
      </c>
      <c r="AX34" s="5">
        <v>0.33324766381758902</v>
      </c>
      <c r="AY34" s="5">
        <v>1.2820485987003148E-3</v>
      </c>
      <c r="AZ34" s="5">
        <v>0</v>
      </c>
      <c r="BA34" s="5">
        <v>0.70060183244363372</v>
      </c>
      <c r="BB34" s="5">
        <v>0.16871576201841001</v>
      </c>
      <c r="BC34" s="5">
        <v>0.20713836146892306</v>
      </c>
      <c r="BD34" s="5">
        <v>0</v>
      </c>
      <c r="BE34" s="5">
        <v>4.2033012456257589E-2</v>
      </c>
      <c r="BF34" s="5">
        <v>3.4334683544619082</v>
      </c>
      <c r="BG34" s="5">
        <v>2.9247374895581775E-5</v>
      </c>
      <c r="BH34" s="5">
        <v>2.3839914244205775E-4</v>
      </c>
      <c r="BI34" s="5">
        <v>6.8232115705902643E-3</v>
      </c>
      <c r="BJ34" s="5">
        <v>2.23695685656E-2</v>
      </c>
      <c r="BK34" s="5">
        <v>2.3546666898040251E-2</v>
      </c>
      <c r="BL34" s="5">
        <v>3.5174327882399999E-2</v>
      </c>
      <c r="BM34" s="5">
        <v>1.2222359798625912E-2</v>
      </c>
      <c r="BN34" s="5">
        <v>3.9053475688655879E-3</v>
      </c>
      <c r="BO34" s="5">
        <v>0.32934388454706232</v>
      </c>
      <c r="BP34" s="5">
        <v>0.24890492238098164</v>
      </c>
      <c r="BQ34" s="5">
        <v>1.5982829720170625E-2</v>
      </c>
      <c r="BR34" s="5">
        <v>5.9567394499907438E-2</v>
      </c>
      <c r="BS34" s="5">
        <v>0</v>
      </c>
      <c r="BT34" s="5">
        <v>2.7595842876882385E-3</v>
      </c>
      <c r="BU34" s="5">
        <v>1.7164775060717614E-3</v>
      </c>
      <c r="BV34" s="5">
        <v>0.14011338294794279</v>
      </c>
      <c r="BW34" s="5">
        <v>4.0010510773352674E-4</v>
      </c>
      <c r="BX34" s="5">
        <v>0</v>
      </c>
      <c r="BY34" s="5">
        <v>0</v>
      </c>
      <c r="BZ34" s="5">
        <v>0.41571498753322805</v>
      </c>
      <c r="CA34" s="5">
        <v>0</v>
      </c>
    </row>
    <row r="35" spans="1:79" x14ac:dyDescent="0.25">
      <c r="A35" s="2">
        <v>70</v>
      </c>
      <c r="B35" s="6">
        <v>133</v>
      </c>
      <c r="C35" s="6" t="s">
        <v>861</v>
      </c>
      <c r="D35" s="8">
        <v>51</v>
      </c>
      <c r="E35" s="2" t="s">
        <v>5</v>
      </c>
      <c r="F35" s="2">
        <v>78</v>
      </c>
      <c r="G35" s="2" t="s">
        <v>864</v>
      </c>
      <c r="H35" s="19">
        <v>123.3</v>
      </c>
      <c r="I35" s="19">
        <v>48.7</v>
      </c>
      <c r="J35" s="2">
        <v>1028</v>
      </c>
      <c r="K35" s="5">
        <v>2.5326633165829144</v>
      </c>
      <c r="L35" s="5">
        <v>115.57788944723617</v>
      </c>
      <c r="M35" s="20" t="s">
        <v>15</v>
      </c>
      <c r="N35" s="5" t="s">
        <v>20</v>
      </c>
      <c r="O35" s="22" t="s">
        <v>866</v>
      </c>
      <c r="P35" s="5" t="s">
        <v>854</v>
      </c>
      <c r="Q35" s="24" t="s">
        <v>1</v>
      </c>
      <c r="R35" s="24" t="s">
        <v>1</v>
      </c>
      <c r="S35" s="27" t="s">
        <v>28</v>
      </c>
      <c r="T35" s="5" t="s">
        <v>46</v>
      </c>
      <c r="U35" s="30" t="s">
        <v>34</v>
      </c>
      <c r="V35" s="31" t="s">
        <v>34</v>
      </c>
      <c r="W35" s="31">
        <v>5.1779999999999999</v>
      </c>
      <c r="X35" s="31">
        <v>5.1779999999999999</v>
      </c>
      <c r="Y35" s="5">
        <v>25</v>
      </c>
      <c r="Z35" s="5">
        <v>139</v>
      </c>
      <c r="AA35" s="5">
        <v>76.62</v>
      </c>
      <c r="AB35" s="11">
        <v>0.145951</v>
      </c>
      <c r="AC35" s="11">
        <v>349.65036934067763</v>
      </c>
      <c r="AD35" s="11">
        <v>35.305750787099313</v>
      </c>
      <c r="AE35" s="11">
        <v>73.365688184627629</v>
      </c>
      <c r="AF35" s="11">
        <v>27.275203256639976</v>
      </c>
      <c r="AG35" s="11">
        <v>21.928569639999999</v>
      </c>
      <c r="AH35" s="5">
        <v>4.652395700853778E-5</v>
      </c>
      <c r="AI35" s="5">
        <v>1.1552375351464432E-2</v>
      </c>
      <c r="AJ35" s="5">
        <v>0.35510887773054312</v>
      </c>
      <c r="AK35" s="5">
        <v>0</v>
      </c>
      <c r="AL35" s="5">
        <v>2.1948428058963737E-3</v>
      </c>
      <c r="AM35" s="5">
        <v>1.0585706930075988E-3</v>
      </c>
      <c r="AN35" s="5">
        <v>3.1540150037871098E-2</v>
      </c>
      <c r="AO35" s="5">
        <v>7.8905048956188079E-3</v>
      </c>
      <c r="AP35" s="5">
        <v>2.8781017922586399E-3</v>
      </c>
      <c r="AQ35" s="5">
        <v>7.9065357325974544E-4</v>
      </c>
      <c r="AR35" s="5">
        <v>8.2484189883499995E-3</v>
      </c>
      <c r="AS35" s="5">
        <v>4.0281505881893899E-3</v>
      </c>
      <c r="AT35" s="5">
        <v>6.9649723136088002E-3</v>
      </c>
      <c r="AU35" s="5">
        <v>1.5033589574636363E-2</v>
      </c>
      <c r="AV35" s="5">
        <v>8.3399903414398797E-4</v>
      </c>
      <c r="AW35" s="5">
        <v>2.3886401430034638E-2</v>
      </c>
      <c r="AX35" s="5">
        <v>0.3224915654298538</v>
      </c>
      <c r="AY35" s="5">
        <v>2.4968646503460705E-3</v>
      </c>
      <c r="AZ35" s="5">
        <v>2.879953889099363E-4</v>
      </c>
      <c r="BA35" s="5">
        <v>0.81244008819122349</v>
      </c>
      <c r="BB35" s="5">
        <v>0.23722588327098876</v>
      </c>
      <c r="BC35" s="5">
        <v>0.20551752596972284</v>
      </c>
      <c r="BD35" s="5">
        <v>4.1815728950192412E-4</v>
      </c>
      <c r="BE35" s="5">
        <v>2.1617347669196794E-2</v>
      </c>
      <c r="BF35" s="5">
        <v>3.4999476258201083</v>
      </c>
      <c r="BG35" s="5">
        <v>3.3381428945265644E-4</v>
      </c>
      <c r="BH35" s="5">
        <v>2.1376797153464019E-4</v>
      </c>
      <c r="BI35" s="5">
        <v>6.2815370407578392E-3</v>
      </c>
      <c r="BJ35" s="5">
        <v>3.4323329887876328E-2</v>
      </c>
      <c r="BK35" s="5">
        <v>1.4971196466025042E-2</v>
      </c>
      <c r="BL35" s="5">
        <v>9.2350362103808536E-3</v>
      </c>
      <c r="BM35" s="5">
        <v>4.4540495815510745E-3</v>
      </c>
      <c r="BN35" s="5">
        <v>4.4509633393751448E-3</v>
      </c>
      <c r="BO35" s="5">
        <v>0.2537242526234913</v>
      </c>
      <c r="BP35" s="5">
        <v>0.17706283525272909</v>
      </c>
      <c r="BQ35" s="5">
        <v>1.1074100525173908E-2</v>
      </c>
      <c r="BR35" s="5">
        <v>0.1390170107289842</v>
      </c>
      <c r="BS35" s="5">
        <v>2.2895208652471305E-4</v>
      </c>
      <c r="BT35" s="5">
        <v>2.5543811430006438E-5</v>
      </c>
      <c r="BU35" s="5">
        <v>2.7171940836141261E-3</v>
      </c>
      <c r="BV35" s="5">
        <v>0.22756227799710319</v>
      </c>
      <c r="BW35" s="5">
        <v>1.46827031641E-3</v>
      </c>
      <c r="BX35" s="5">
        <v>7.2754965403604729E-4</v>
      </c>
      <c r="BY35" s="5">
        <v>1.156724835025295E-4</v>
      </c>
      <c r="BZ35" s="5">
        <v>0.35167954582057948</v>
      </c>
      <c r="CA35" s="5">
        <v>1.4980830630372971E-3</v>
      </c>
    </row>
    <row r="36" spans="1:79" x14ac:dyDescent="0.25">
      <c r="A36" s="2">
        <v>71</v>
      </c>
      <c r="B36" s="6">
        <v>1183</v>
      </c>
      <c r="C36" s="6" t="s">
        <v>1</v>
      </c>
      <c r="D36" s="8">
        <v>921</v>
      </c>
      <c r="E36" s="2" t="s">
        <v>4</v>
      </c>
      <c r="F36" s="2">
        <v>72</v>
      </c>
      <c r="G36" s="2" t="s">
        <v>864</v>
      </c>
      <c r="H36" s="19">
        <v>8.3000000000000007</v>
      </c>
      <c r="I36" s="18">
        <v>3.4</v>
      </c>
      <c r="J36" s="2">
        <v>170</v>
      </c>
      <c r="K36" s="5">
        <v>5.7809523809523808</v>
      </c>
      <c r="L36" s="5">
        <v>244.28571428571428</v>
      </c>
      <c r="M36" s="20" t="s">
        <v>16</v>
      </c>
      <c r="N36" s="5" t="s">
        <v>20</v>
      </c>
      <c r="O36" s="5" t="s">
        <v>864</v>
      </c>
      <c r="P36" s="5" t="s">
        <v>854</v>
      </c>
      <c r="Q36" s="24" t="s">
        <v>1</v>
      </c>
      <c r="R36" s="24" t="s">
        <v>1</v>
      </c>
      <c r="S36" s="27" t="s">
        <v>25</v>
      </c>
      <c r="T36" s="5" t="s">
        <v>44</v>
      </c>
      <c r="U36" s="30" t="s">
        <v>34</v>
      </c>
      <c r="V36" s="31" t="s">
        <v>34</v>
      </c>
      <c r="W36" s="31">
        <v>6.8719999999999999</v>
      </c>
      <c r="X36" s="31">
        <v>6.8719999999999999</v>
      </c>
      <c r="Y36" s="5">
        <v>0.436</v>
      </c>
      <c r="Z36" s="5">
        <v>145</v>
      </c>
      <c r="AA36" s="5">
        <v>42.92</v>
      </c>
      <c r="AB36" s="11">
        <v>3.15135E-2</v>
      </c>
      <c r="AC36" s="11">
        <v>146.28331425361446</v>
      </c>
      <c r="AD36" s="11">
        <v>101.10561874698885</v>
      </c>
      <c r="AE36" s="11">
        <v>377.49481918751724</v>
      </c>
      <c r="AF36" s="11">
        <v>9.741689782972843</v>
      </c>
      <c r="AG36" s="11">
        <v>19.328778280000002</v>
      </c>
      <c r="AH36" s="5">
        <v>1.962980325236822E-4</v>
      </c>
      <c r="AI36" s="5">
        <v>1.1552375351464432E-2</v>
      </c>
      <c r="AJ36" s="5">
        <v>0.33247858703671618</v>
      </c>
      <c r="AK36" s="5">
        <v>5.0212470646183473E-4</v>
      </c>
      <c r="AL36" s="5">
        <v>3.2112113432769141E-3</v>
      </c>
      <c r="AM36" s="5">
        <v>1.2755483785390038E-3</v>
      </c>
      <c r="AN36" s="5">
        <v>6.54861367062681E-2</v>
      </c>
      <c r="AO36" s="5">
        <v>8.9390258430941585E-3</v>
      </c>
      <c r="AP36" s="5">
        <v>7.8414345820350308E-3</v>
      </c>
      <c r="AQ36" s="5">
        <v>8.9820559753123555E-4</v>
      </c>
      <c r="AR36" s="5">
        <v>4.3412714021188658E-3</v>
      </c>
      <c r="AS36" s="5">
        <v>2.785850072914286E-3</v>
      </c>
      <c r="AT36" s="5">
        <v>8.0288286452091309E-2</v>
      </c>
      <c r="AU36" s="5">
        <v>1.7940119785482683E-2</v>
      </c>
      <c r="AV36" s="5">
        <v>9.1263988992130562E-4</v>
      </c>
      <c r="AW36" s="5">
        <v>3.9127678702019691E-2</v>
      </c>
      <c r="AX36" s="5">
        <v>0.28407294340142519</v>
      </c>
      <c r="AY36" s="5">
        <v>2.1112795536651881E-3</v>
      </c>
      <c r="AZ36" s="5">
        <v>2.8859488157440206E-4</v>
      </c>
      <c r="BA36" s="5">
        <v>0.76172034429115643</v>
      </c>
      <c r="BB36" s="5">
        <v>0.31629295633700033</v>
      </c>
      <c r="BC36" s="5">
        <v>0.25005776893851916</v>
      </c>
      <c r="BD36" s="5">
        <v>1.1361218851450527E-3</v>
      </c>
      <c r="BE36" s="5">
        <v>2.0968003841735579E-2</v>
      </c>
      <c r="BF36" s="5">
        <v>3.6867084569215369</v>
      </c>
      <c r="BG36" s="5">
        <v>2.9302945963507473E-4</v>
      </c>
      <c r="BH36" s="5">
        <v>5.0351882352367406E-4</v>
      </c>
      <c r="BI36" s="5">
        <v>1.4693616468311495E-2</v>
      </c>
      <c r="BJ36" s="5">
        <v>4.3929483074770737E-2</v>
      </c>
      <c r="BK36" s="5">
        <v>1.7510126702761038E-2</v>
      </c>
      <c r="BL36" s="5">
        <v>2.3249336154788056E-2</v>
      </c>
      <c r="BM36" s="5">
        <v>9.0638099936933766E-3</v>
      </c>
      <c r="BN36" s="5">
        <v>6.4447197229432788E-3</v>
      </c>
      <c r="BO36" s="5">
        <v>0.29593112214745854</v>
      </c>
      <c r="BP36" s="5">
        <v>0.17632798076863498</v>
      </c>
      <c r="BQ36" s="5">
        <v>1.2676790428065157E-2</v>
      </c>
      <c r="BR36" s="5">
        <v>0.19837929085179826</v>
      </c>
      <c r="BS36" s="5">
        <v>2.1480770056054178E-4</v>
      </c>
      <c r="BT36" s="5">
        <v>4.3410550349578901E-4</v>
      </c>
      <c r="BU36" s="5">
        <v>2.3055606504150993E-3</v>
      </c>
      <c r="BV36" s="5">
        <v>0.19948239484797065</v>
      </c>
      <c r="BW36" s="5">
        <v>7.5060074017551368E-4</v>
      </c>
      <c r="BX36" s="5">
        <v>1.0175626471256201E-3</v>
      </c>
      <c r="BY36" s="5">
        <v>0</v>
      </c>
      <c r="BZ36" s="5">
        <v>0.35609481476746591</v>
      </c>
      <c r="CA36" s="5">
        <v>2.2425149731853345E-3</v>
      </c>
    </row>
    <row r="37" spans="1:79" x14ac:dyDescent="0.25">
      <c r="A37" s="2">
        <v>72</v>
      </c>
      <c r="B37" s="6">
        <v>409</v>
      </c>
      <c r="C37" s="6" t="s">
        <v>861</v>
      </c>
      <c r="D37" s="8">
        <v>190</v>
      </c>
      <c r="E37" s="2" t="s">
        <v>4</v>
      </c>
      <c r="F37" s="2">
        <v>61</v>
      </c>
      <c r="G37" s="2" t="s">
        <v>864</v>
      </c>
      <c r="H37" s="19">
        <v>4.4000000000000004</v>
      </c>
      <c r="I37" s="19">
        <v>12.3</v>
      </c>
      <c r="J37" s="2"/>
      <c r="K37" s="5">
        <v>4.666666666666667</v>
      </c>
      <c r="L37" s="5">
        <v>524.56140350877195</v>
      </c>
      <c r="M37" s="20" t="s">
        <v>15</v>
      </c>
      <c r="N37" s="5" t="s">
        <v>20</v>
      </c>
      <c r="O37" s="22" t="s">
        <v>866</v>
      </c>
      <c r="P37" s="5"/>
      <c r="Q37" s="24" t="s">
        <v>1</v>
      </c>
      <c r="R37" s="24" t="s">
        <v>1</v>
      </c>
      <c r="S37" s="27" t="s">
        <v>25</v>
      </c>
      <c r="T37" s="5" t="s">
        <v>44</v>
      </c>
      <c r="U37" s="30" t="s">
        <v>34</v>
      </c>
      <c r="V37" s="31" t="s">
        <v>34</v>
      </c>
      <c r="W37" s="31">
        <v>20.954999999999998</v>
      </c>
      <c r="X37" s="31">
        <v>20.954999999999998</v>
      </c>
      <c r="Y37" s="5">
        <v>1.1299999999999999</v>
      </c>
      <c r="Z37" s="5"/>
      <c r="AA37" s="5"/>
      <c r="AB37" s="11">
        <v>0.19431660000000001</v>
      </c>
      <c r="AC37" s="11">
        <v>21.744318027488781</v>
      </c>
      <c r="AD37" s="11">
        <v>109.86139045050088</v>
      </c>
      <c r="AE37" s="11">
        <v>22.447242362726861</v>
      </c>
      <c r="AF37" s="11">
        <v>13.936168724080339</v>
      </c>
      <c r="AG37" s="11">
        <v>13.674340949999999</v>
      </c>
      <c r="AH37" s="5">
        <v>2.084997585359964E-4</v>
      </c>
      <c r="AI37" s="5">
        <v>6.5664681903690588E-3</v>
      </c>
      <c r="AJ37" s="5">
        <v>0.14223351260729714</v>
      </c>
      <c r="AK37" s="5">
        <v>0</v>
      </c>
      <c r="AL37" s="5">
        <v>1.3900315397431637E-3</v>
      </c>
      <c r="AM37" s="5">
        <v>1.6078330572765881E-3</v>
      </c>
      <c r="AN37" s="5">
        <v>2.3803760759098656E-2</v>
      </c>
      <c r="AO37" s="5">
        <v>2.1872492266538277E-3</v>
      </c>
      <c r="AP37" s="5">
        <v>4.3654113907819168E-3</v>
      </c>
      <c r="AQ37" s="5">
        <v>2.0908906566302595E-3</v>
      </c>
      <c r="AR37" s="5">
        <v>8.4275753310426686E-3</v>
      </c>
      <c r="AS37" s="5">
        <v>8.1405011770049399E-3</v>
      </c>
      <c r="AT37" s="5">
        <v>1.1440812583217577E-2</v>
      </c>
      <c r="AU37" s="5">
        <v>8.3577674553523239E-3</v>
      </c>
      <c r="AV37" s="5">
        <v>0</v>
      </c>
      <c r="AW37" s="5">
        <v>2.0968003841735579E-2</v>
      </c>
      <c r="AX37" s="5">
        <v>0.19322227608023262</v>
      </c>
      <c r="AY37" s="5">
        <v>1.7340164897042662E-3</v>
      </c>
      <c r="AZ37" s="5">
        <v>0</v>
      </c>
      <c r="BA37" s="5">
        <v>0.54613644260836336</v>
      </c>
      <c r="BB37" s="5">
        <v>8.3177280880135901E-2</v>
      </c>
      <c r="BC37" s="5">
        <v>0.23315048458681883</v>
      </c>
      <c r="BD37" s="5">
        <v>5.20914181125663E-4</v>
      </c>
      <c r="BE37" s="5">
        <v>1.5232888370659978E-2</v>
      </c>
      <c r="BF37" s="5">
        <v>2.9986919684377669</v>
      </c>
      <c r="BG37" s="5">
        <v>4.7898278580249507E-5</v>
      </c>
      <c r="BH37" s="5">
        <v>0</v>
      </c>
      <c r="BI37" s="5">
        <v>5.0564246100228477E-3</v>
      </c>
      <c r="BJ37" s="5">
        <v>1.8650179593568895E-2</v>
      </c>
      <c r="BK37" s="5">
        <v>1.4491325108330974E-2</v>
      </c>
      <c r="BL37" s="5">
        <v>2.97974608866E-2</v>
      </c>
      <c r="BM37" s="5">
        <v>0</v>
      </c>
      <c r="BN37" s="5">
        <v>6.4447197229432615E-3</v>
      </c>
      <c r="BO37" s="5">
        <v>0.23234384518859336</v>
      </c>
      <c r="BP37" s="5">
        <v>0.19837929085179828</v>
      </c>
      <c r="BQ37" s="5">
        <v>1.4775321504027779E-2</v>
      </c>
      <c r="BR37" s="5">
        <v>0.11028689939056921</v>
      </c>
      <c r="BS37" s="5">
        <v>2.5577972369259515E-6</v>
      </c>
      <c r="BT37" s="5">
        <v>0</v>
      </c>
      <c r="BU37" s="5">
        <v>1.1058208034357112E-3</v>
      </c>
      <c r="BV37" s="5">
        <v>0.10786758789367737</v>
      </c>
      <c r="BW37" s="5">
        <v>1.3641910596193498E-4</v>
      </c>
      <c r="BX37" s="5">
        <v>0</v>
      </c>
      <c r="BY37" s="5">
        <v>9.5469884430058824E-4</v>
      </c>
      <c r="BZ37" s="5">
        <v>0.61061432190261855</v>
      </c>
      <c r="CA37" s="5">
        <v>5.2745415831583604E-4</v>
      </c>
    </row>
    <row r="38" spans="1:79" x14ac:dyDescent="0.25">
      <c r="A38" s="2">
        <v>73</v>
      </c>
      <c r="B38" s="6">
        <v>37</v>
      </c>
      <c r="C38" s="6" t="s">
        <v>861</v>
      </c>
      <c r="D38" s="8">
        <v>16</v>
      </c>
      <c r="E38" s="2" t="s">
        <v>5</v>
      </c>
      <c r="F38" s="2">
        <v>72</v>
      </c>
      <c r="G38" s="2" t="s">
        <v>864</v>
      </c>
      <c r="H38" s="19">
        <v>82.4</v>
      </c>
      <c r="I38" s="18"/>
      <c r="J38" s="2">
        <v>2817</v>
      </c>
      <c r="K38" s="5">
        <v>5.2484848484848481</v>
      </c>
      <c r="L38" s="5">
        <v>186.06060606060606</v>
      </c>
      <c r="M38" s="20" t="s">
        <v>15</v>
      </c>
      <c r="N38" s="5" t="s">
        <v>20</v>
      </c>
      <c r="O38" s="22" t="s">
        <v>866</v>
      </c>
      <c r="P38" s="5" t="s">
        <v>854</v>
      </c>
      <c r="Q38" s="24" t="s">
        <v>1</v>
      </c>
      <c r="R38" s="24" t="s">
        <v>1</v>
      </c>
      <c r="S38" s="27" t="s">
        <v>28</v>
      </c>
      <c r="T38" s="5" t="s">
        <v>48</v>
      </c>
      <c r="U38" s="30" t="s">
        <v>34</v>
      </c>
      <c r="V38" s="31" t="s">
        <v>34</v>
      </c>
      <c r="W38" s="31">
        <v>28.300999999999998</v>
      </c>
      <c r="X38" s="31">
        <v>28.300999999999998</v>
      </c>
      <c r="Y38" s="5">
        <v>70</v>
      </c>
      <c r="Z38" s="5"/>
      <c r="AA38" s="5"/>
      <c r="AB38" s="11">
        <v>1.4035633000000001</v>
      </c>
      <c r="AC38" s="11">
        <v>65.072365036275571</v>
      </c>
      <c r="AD38" s="11">
        <v>342.40223539039118</v>
      </c>
      <c r="AE38" s="11">
        <v>103.73301376182972</v>
      </c>
      <c r="AF38" s="11">
        <v>40.625900045882297</v>
      </c>
      <c r="AG38" s="11">
        <v>20.943174160000002</v>
      </c>
      <c r="AH38" s="5">
        <v>0</v>
      </c>
      <c r="AI38" s="5">
        <v>3.0896661358234801E-3</v>
      </c>
      <c r="AJ38" s="5">
        <v>0.84420581192919442</v>
      </c>
      <c r="AK38" s="5">
        <v>0</v>
      </c>
      <c r="AL38" s="5">
        <v>0</v>
      </c>
      <c r="AM38" s="5">
        <v>0</v>
      </c>
      <c r="AN38" s="5">
        <v>1.0677122244221439E-2</v>
      </c>
      <c r="AO38" s="5">
        <v>0</v>
      </c>
      <c r="AP38" s="5">
        <v>0</v>
      </c>
      <c r="AQ38" s="5">
        <v>0</v>
      </c>
      <c r="AR38" s="5">
        <v>0</v>
      </c>
      <c r="AS38" s="5">
        <v>3.2955582172375437E-2</v>
      </c>
      <c r="AT38" s="5">
        <v>1.7200505343674774E-3</v>
      </c>
      <c r="AU38" s="5">
        <v>0</v>
      </c>
      <c r="AV38" s="5">
        <v>0</v>
      </c>
      <c r="AW38" s="5">
        <v>1.4265426262306575E-2</v>
      </c>
      <c r="AX38" s="5">
        <v>0.9764828874426692</v>
      </c>
      <c r="AY38" s="5">
        <v>0</v>
      </c>
      <c r="AZ38" s="5">
        <v>0</v>
      </c>
      <c r="BA38" s="5">
        <v>0.93217108430059969</v>
      </c>
      <c r="BB38" s="5">
        <v>0.11396531106977716</v>
      </c>
      <c r="BC38" s="5">
        <v>0.10465162848458585</v>
      </c>
      <c r="BD38" s="5">
        <v>0</v>
      </c>
      <c r="BE38" s="5">
        <v>1.9473643773628806E-2</v>
      </c>
      <c r="BF38" s="5">
        <v>3.7754972507267768</v>
      </c>
      <c r="BG38" s="5">
        <v>0</v>
      </c>
      <c r="BH38" s="5">
        <v>0</v>
      </c>
      <c r="BI38" s="5">
        <v>0</v>
      </c>
      <c r="BJ38" s="5">
        <v>6.5543419903769532E-3</v>
      </c>
      <c r="BK38" s="5">
        <v>0</v>
      </c>
      <c r="BL38" s="5">
        <v>2.9968584674215154E-3</v>
      </c>
      <c r="BM38" s="5">
        <v>1.1254662983060574E-2</v>
      </c>
      <c r="BN38" s="5">
        <v>0</v>
      </c>
      <c r="BO38" s="5">
        <v>2.5695627010876489E-2</v>
      </c>
      <c r="BP38" s="5">
        <v>4.0653485402731524E-4</v>
      </c>
      <c r="BQ38" s="5">
        <v>4.2735972458435578E-3</v>
      </c>
      <c r="BR38" s="5">
        <v>5.3129857982015118E-2</v>
      </c>
      <c r="BS38" s="5">
        <v>0</v>
      </c>
      <c r="BT38" s="5">
        <v>0</v>
      </c>
      <c r="BU38" s="5">
        <v>6.5907879359734921E-3</v>
      </c>
      <c r="BV38" s="5">
        <v>1.886252556965673E-2</v>
      </c>
      <c r="BW38" s="5">
        <v>0</v>
      </c>
      <c r="BX38" s="5">
        <v>0</v>
      </c>
      <c r="BY38" s="5">
        <v>0</v>
      </c>
      <c r="BZ38" s="5">
        <v>0.2841385857710339</v>
      </c>
      <c r="CA38" s="5">
        <v>0</v>
      </c>
    </row>
    <row r="39" spans="1:79" x14ac:dyDescent="0.25">
      <c r="A39" s="2">
        <v>74</v>
      </c>
      <c r="B39" s="6">
        <v>540</v>
      </c>
      <c r="C39" s="6" t="s">
        <v>861</v>
      </c>
      <c r="D39" s="8">
        <v>239</v>
      </c>
      <c r="E39" s="2" t="s">
        <v>5</v>
      </c>
      <c r="F39" s="2">
        <v>61</v>
      </c>
      <c r="G39" s="2" t="s">
        <v>864</v>
      </c>
      <c r="H39" s="19">
        <v>188.3</v>
      </c>
      <c r="I39" s="19">
        <v>61.7</v>
      </c>
      <c r="J39" s="2"/>
      <c r="K39" s="5">
        <v>2.4525862068965516</v>
      </c>
      <c r="L39" s="5">
        <v>9.4827586206896548</v>
      </c>
      <c r="M39" s="20" t="s">
        <v>15</v>
      </c>
      <c r="N39" s="5" t="s">
        <v>20</v>
      </c>
      <c r="O39" s="22" t="s">
        <v>866</v>
      </c>
      <c r="P39" s="5" t="s">
        <v>854</v>
      </c>
      <c r="Q39" s="24" t="s">
        <v>1</v>
      </c>
      <c r="R39" s="24" t="s">
        <v>1</v>
      </c>
      <c r="S39" s="27" t="s">
        <v>25</v>
      </c>
      <c r="T39" s="5" t="s">
        <v>45</v>
      </c>
      <c r="U39" s="30" t="s">
        <v>34</v>
      </c>
      <c r="V39" s="31" t="s">
        <v>34</v>
      </c>
      <c r="W39" s="31">
        <v>4.13</v>
      </c>
      <c r="X39" s="31">
        <v>4.13</v>
      </c>
      <c r="Y39" s="5">
        <v>0.36599999999999999</v>
      </c>
      <c r="Z39" s="5">
        <v>145</v>
      </c>
      <c r="AA39" s="5">
        <v>46.31</v>
      </c>
      <c r="AB39" s="11">
        <v>0.1925019</v>
      </c>
      <c r="AC39" s="11">
        <v>189.48921268672962</v>
      </c>
      <c r="AD39" s="11">
        <v>157.79098648720907</v>
      </c>
      <c r="AE39" s="11">
        <v>35.881946610241855</v>
      </c>
      <c r="AF39" s="11">
        <v>18.938609777035115</v>
      </c>
      <c r="AG39" s="11">
        <v>14.86127615</v>
      </c>
      <c r="AH39" s="5">
        <v>1.6675296102958948E-4</v>
      </c>
      <c r="AI39" s="5">
        <v>1.0365977660915326E-2</v>
      </c>
      <c r="AJ39" s="5">
        <v>0.32286433757558414</v>
      </c>
      <c r="AK39" s="5">
        <v>1.5743805302597042E-3</v>
      </c>
      <c r="AL39" s="5">
        <v>3.5227751144082769E-4</v>
      </c>
      <c r="AM39" s="5">
        <v>2.4704678561600353E-3</v>
      </c>
      <c r="AN39" s="5">
        <v>4.9824529783783517E-2</v>
      </c>
      <c r="AO39" s="5">
        <v>8.2407993520942288E-3</v>
      </c>
      <c r="AP39" s="5">
        <v>6.4387662886971984E-3</v>
      </c>
      <c r="AQ39" s="5">
        <v>7.8992319175951147E-4</v>
      </c>
      <c r="AR39" s="5">
        <v>5.4633440731971152E-3</v>
      </c>
      <c r="AS39" s="5">
        <v>4.3553367919050758E-3</v>
      </c>
      <c r="AT39" s="5">
        <v>6.6889709730192023E-3</v>
      </c>
      <c r="AU39" s="5">
        <v>1.3461658745500286E-2</v>
      </c>
      <c r="AV39" s="5">
        <v>0</v>
      </c>
      <c r="AW39" s="5">
        <v>3.6524289017538916E-2</v>
      </c>
      <c r="AX39" s="5">
        <v>0.28243680364253093</v>
      </c>
      <c r="AY39" s="5">
        <v>1.2064635128192687E-3</v>
      </c>
      <c r="AZ39" s="5">
        <v>2.484081279547574E-4</v>
      </c>
      <c r="BA39" s="5">
        <v>0.78567251666757987</v>
      </c>
      <c r="BB39" s="5">
        <v>0.26443774090460703</v>
      </c>
      <c r="BC39" s="5">
        <v>0.15976242040038155</v>
      </c>
      <c r="BD39" s="5">
        <v>8.2862099775966413E-4</v>
      </c>
      <c r="BE39" s="5">
        <v>1.0964622859680292E-2</v>
      </c>
      <c r="BF39" s="5">
        <v>3.3058012726168502</v>
      </c>
      <c r="BG39" s="5">
        <v>1.4316832876365716E-4</v>
      </c>
      <c r="BH39" s="5">
        <v>0</v>
      </c>
      <c r="BI39" s="5">
        <v>5.5665531802686933E-3</v>
      </c>
      <c r="BJ39" s="5">
        <v>3.7111239564794049E-2</v>
      </c>
      <c r="BK39" s="5">
        <v>1.5657525079369281E-2</v>
      </c>
      <c r="BL39" s="5">
        <v>1.3102627881889558E-2</v>
      </c>
      <c r="BM39" s="5">
        <v>7.5673296033330426E-3</v>
      </c>
      <c r="BN39" s="5">
        <v>2.7640510943879992E-3</v>
      </c>
      <c r="BO39" s="5">
        <v>0.24844527333063895</v>
      </c>
      <c r="BP39" s="5">
        <v>0.17277902581607291</v>
      </c>
      <c r="BQ39" s="5">
        <v>1.9915009801863469E-2</v>
      </c>
      <c r="BR39" s="5">
        <v>0.11784806698978</v>
      </c>
      <c r="BS39" s="5">
        <v>1.3321092249205752E-4</v>
      </c>
      <c r="BT39" s="5">
        <v>1.7227488322860013E-4</v>
      </c>
      <c r="BU39" s="5">
        <v>4.283482767921465E-3</v>
      </c>
      <c r="BV39" s="5">
        <v>0.16357225893187627</v>
      </c>
      <c r="BW39" s="5">
        <v>3.3629151523025859E-4</v>
      </c>
      <c r="BX39" s="5">
        <v>2.4178292771802405E-4</v>
      </c>
      <c r="BY39" s="5">
        <v>0</v>
      </c>
      <c r="BZ39" s="5">
        <v>0.3850185871180356</v>
      </c>
      <c r="CA39" s="5">
        <v>0</v>
      </c>
    </row>
    <row r="40" spans="1:79" x14ac:dyDescent="0.25">
      <c r="A40" s="2">
        <v>75</v>
      </c>
      <c r="B40" s="6">
        <v>1193</v>
      </c>
      <c r="C40" s="6" t="s">
        <v>1</v>
      </c>
      <c r="D40" s="7">
        <v>271</v>
      </c>
      <c r="E40" s="2" t="s">
        <v>4</v>
      </c>
      <c r="F40" s="2">
        <v>53</v>
      </c>
      <c r="G40" s="2" t="s">
        <v>863</v>
      </c>
      <c r="H40" s="19">
        <v>4.7</v>
      </c>
      <c r="I40" s="19"/>
      <c r="J40" s="2"/>
      <c r="K40" s="5">
        <v>4.3964497041420119</v>
      </c>
      <c r="L40" s="5">
        <v>146.15384615384616</v>
      </c>
      <c r="M40" s="20" t="s">
        <v>15</v>
      </c>
      <c r="N40" s="5" t="s">
        <v>20</v>
      </c>
      <c r="O40" s="5" t="s">
        <v>864</v>
      </c>
      <c r="P40" s="5" t="s">
        <v>854</v>
      </c>
      <c r="Q40" s="20" t="s">
        <v>1</v>
      </c>
      <c r="R40" s="20" t="s">
        <v>1</v>
      </c>
      <c r="S40" s="27" t="s">
        <v>26</v>
      </c>
      <c r="T40" s="5" t="s">
        <v>47</v>
      </c>
      <c r="U40" s="30" t="s">
        <v>33</v>
      </c>
      <c r="V40" s="31" t="s">
        <v>33</v>
      </c>
      <c r="W40" s="31">
        <v>0</v>
      </c>
      <c r="X40" s="31"/>
      <c r="Y40" s="5">
        <v>0.42099999999999999</v>
      </c>
      <c r="Z40" s="5"/>
      <c r="AA40" s="5"/>
      <c r="AB40" s="11">
        <v>0.32465179999999999</v>
      </c>
      <c r="AC40" s="11">
        <v>84.638681892993617</v>
      </c>
      <c r="AD40" s="11">
        <v>242.20845049786433</v>
      </c>
      <c r="AE40" s="11">
        <v>30.064777607161634</v>
      </c>
      <c r="AF40" s="11">
        <v>18.704198191299316</v>
      </c>
      <c r="AG40" s="11">
        <v>15.84276588</v>
      </c>
      <c r="AH40" s="5">
        <v>0</v>
      </c>
      <c r="AI40" s="5">
        <v>0</v>
      </c>
      <c r="AJ40" s="5">
        <v>0.18381588262955395</v>
      </c>
      <c r="AK40" s="5">
        <v>0</v>
      </c>
      <c r="AL40" s="5">
        <v>0</v>
      </c>
      <c r="AM40" s="5">
        <v>0</v>
      </c>
      <c r="AN40" s="5">
        <v>1.4431182531142948E-2</v>
      </c>
      <c r="AO40" s="5">
        <v>0</v>
      </c>
      <c r="AP40" s="5">
        <v>0</v>
      </c>
      <c r="AQ40" s="5">
        <v>7.4235930072635405E-3</v>
      </c>
      <c r="AR40" s="5">
        <v>0</v>
      </c>
      <c r="AS40" s="5">
        <v>0.11795703207507627</v>
      </c>
      <c r="AT40" s="5">
        <v>0</v>
      </c>
      <c r="AU40" s="5">
        <v>0</v>
      </c>
      <c r="AV40" s="5">
        <v>0</v>
      </c>
      <c r="AW40" s="5">
        <v>9.5545605720138579E-2</v>
      </c>
      <c r="AX40" s="5">
        <v>0.17498865949431031</v>
      </c>
      <c r="AY40" s="5">
        <v>0</v>
      </c>
      <c r="AZ40" s="5">
        <v>0</v>
      </c>
      <c r="BA40" s="5">
        <v>0.70482320749912497</v>
      </c>
      <c r="BB40" s="5">
        <v>6.1568376353219274E-2</v>
      </c>
      <c r="BC40" s="5">
        <v>1.1005231727471193E-2</v>
      </c>
      <c r="BD40" s="5">
        <v>0</v>
      </c>
      <c r="BE40" s="5">
        <v>1.6692378313553406E-2</v>
      </c>
      <c r="BF40" s="5">
        <v>5.5494059134340219</v>
      </c>
      <c r="BG40" s="5">
        <v>7.6690385033753973E-4</v>
      </c>
      <c r="BH40" s="5">
        <v>0</v>
      </c>
      <c r="BI40" s="5">
        <v>7.9398822825639728E-3</v>
      </c>
      <c r="BJ40" s="5">
        <v>0</v>
      </c>
      <c r="BK40" s="5">
        <v>0</v>
      </c>
      <c r="BL40" s="5">
        <v>2.5143570319150512E-2</v>
      </c>
      <c r="BM40" s="5">
        <v>5.4043369172991976E-3</v>
      </c>
      <c r="BN40" s="5">
        <v>2.175262521540082E-2</v>
      </c>
      <c r="BO40" s="5">
        <v>8.2946983896160537E-2</v>
      </c>
      <c r="BP40" s="5">
        <v>4.302542738593175E-2</v>
      </c>
      <c r="BQ40" s="5">
        <v>8.0898761598775289E-3</v>
      </c>
      <c r="BR40" s="5">
        <v>4.0311445678731725E-2</v>
      </c>
      <c r="BS40" s="5">
        <v>0</v>
      </c>
      <c r="BT40" s="5">
        <v>0.1068258967831124</v>
      </c>
      <c r="BU40" s="5">
        <v>3.9397869558534561E-3</v>
      </c>
      <c r="BV40" s="5">
        <v>0.69850063550624442</v>
      </c>
      <c r="BW40" s="5">
        <v>0</v>
      </c>
      <c r="BX40" s="5">
        <v>0</v>
      </c>
      <c r="BY40" s="5">
        <v>1.4056033385459878E-2</v>
      </c>
      <c r="BZ40" s="5">
        <v>0.25566619726340556</v>
      </c>
      <c r="CA40" s="5">
        <v>0</v>
      </c>
    </row>
    <row r="41" spans="1:79" x14ac:dyDescent="0.25">
      <c r="A41" s="2">
        <v>76</v>
      </c>
      <c r="B41" s="6">
        <v>311</v>
      </c>
      <c r="C41" s="6" t="s">
        <v>861</v>
      </c>
      <c r="D41" s="8">
        <v>263</v>
      </c>
      <c r="E41" s="2" t="s">
        <v>5</v>
      </c>
      <c r="F41" s="2">
        <v>80</v>
      </c>
      <c r="G41" s="2" t="s">
        <v>863</v>
      </c>
      <c r="H41" s="19"/>
      <c r="I41" s="19"/>
      <c r="J41" s="2"/>
      <c r="K41" s="5">
        <v>1.8364485981308412</v>
      </c>
      <c r="L41" s="5">
        <v>115.42056074766356</v>
      </c>
      <c r="M41" s="20" t="s">
        <v>16</v>
      </c>
      <c r="N41" s="5" t="s">
        <v>20</v>
      </c>
      <c r="O41" s="22" t="s">
        <v>866</v>
      </c>
      <c r="P41" s="5" t="s">
        <v>854</v>
      </c>
      <c r="Q41" s="24" t="s">
        <v>1</v>
      </c>
      <c r="R41" s="24" t="s">
        <v>1</v>
      </c>
      <c r="S41" s="27" t="s">
        <v>25</v>
      </c>
      <c r="T41" s="5" t="s">
        <v>45</v>
      </c>
      <c r="U41" s="30" t="s">
        <v>34</v>
      </c>
      <c r="V41" s="31" t="s">
        <v>34</v>
      </c>
      <c r="W41" s="31">
        <v>10.525</v>
      </c>
      <c r="X41" s="31">
        <v>10.525</v>
      </c>
      <c r="Y41" s="5">
        <v>5.0999999999999996</v>
      </c>
      <c r="Z41" s="5">
        <v>149</v>
      </c>
      <c r="AA41" s="5">
        <v>79.03</v>
      </c>
      <c r="AB41" s="11">
        <v>0.59799270000000004</v>
      </c>
      <c r="AC41" s="11">
        <v>57.876450883040988</v>
      </c>
      <c r="AD41" s="11">
        <v>197.53019448215508</v>
      </c>
      <c r="AE41" s="11">
        <v>28.440550319850036</v>
      </c>
      <c r="AF41" s="11">
        <v>23.389449252225141</v>
      </c>
      <c r="AG41" s="11">
        <v>13.19248486</v>
      </c>
      <c r="AH41" s="5">
        <v>3.2534577252386778E-5</v>
      </c>
      <c r="AI41" s="5">
        <v>1.5574539673758889E-2</v>
      </c>
      <c r="AJ41" s="5">
        <v>0.24593233437740969</v>
      </c>
      <c r="AK41" s="5">
        <v>5.2272266415756378E-4</v>
      </c>
      <c r="AL41" s="5">
        <v>3.8373693121522457E-3</v>
      </c>
      <c r="AM41" s="5">
        <v>1.4754117374556133E-3</v>
      </c>
      <c r="AN41" s="5">
        <v>8.2602733432921474E-2</v>
      </c>
      <c r="AO41" s="5">
        <v>4.8202822250940237E-3</v>
      </c>
      <c r="AP41" s="5">
        <v>3.9452524478094039E-3</v>
      </c>
      <c r="AQ41" s="5">
        <v>5.5252728622485331E-4</v>
      </c>
      <c r="AR41" s="5">
        <v>3.2067627433463104E-3</v>
      </c>
      <c r="AS41" s="5">
        <v>4.7210822513545593E-3</v>
      </c>
      <c r="AT41" s="5">
        <v>6.7886166437980868E-3</v>
      </c>
      <c r="AU41" s="5">
        <v>1.5520655859910743E-2</v>
      </c>
      <c r="AV41" s="5">
        <v>8.2594499866352319E-4</v>
      </c>
      <c r="AW41" s="5">
        <v>3.2833977383621149E-2</v>
      </c>
      <c r="AX41" s="5">
        <v>0.23953914345640129</v>
      </c>
      <c r="AY41" s="5">
        <v>1.9658014556311366E-3</v>
      </c>
      <c r="AZ41" s="5">
        <v>5.897263725462438E-4</v>
      </c>
      <c r="BA41" s="5">
        <v>0.68983982934610844</v>
      </c>
      <c r="BB41" s="5">
        <v>0.40062749270782677</v>
      </c>
      <c r="BC41" s="5">
        <v>0.244741953465587</v>
      </c>
      <c r="BD41" s="5">
        <v>0</v>
      </c>
      <c r="BE41" s="5">
        <v>1.8470072420761707E-2</v>
      </c>
      <c r="BF41" s="5">
        <v>4.3479439224155918</v>
      </c>
      <c r="BG41" s="5">
        <v>2.9753217986954258E-4</v>
      </c>
      <c r="BH41" s="5">
        <v>7.4748556177630136E-4</v>
      </c>
      <c r="BI41" s="5">
        <v>1.6796836270797838E-2</v>
      </c>
      <c r="BJ41" s="5">
        <v>5.85305373281306E-2</v>
      </c>
      <c r="BK41" s="5">
        <v>2.6430239957232742E-2</v>
      </c>
      <c r="BL41" s="5">
        <v>2.2945154532022265E-2</v>
      </c>
      <c r="BM41" s="5">
        <v>7.3672061762953718E-3</v>
      </c>
      <c r="BN41" s="5">
        <v>2.7974602235504502E-3</v>
      </c>
      <c r="BO41" s="5">
        <v>0.34491991467305427</v>
      </c>
      <c r="BP41" s="5">
        <v>0.19389309522921663</v>
      </c>
      <c r="BQ41" s="5">
        <v>8.078668980194775E-3</v>
      </c>
      <c r="BR41" s="5">
        <v>0.12076994167380513</v>
      </c>
      <c r="BS41" s="5">
        <v>4.3230385847322728E-4</v>
      </c>
      <c r="BT41" s="5">
        <v>1.4053231407512939E-6</v>
      </c>
      <c r="BU41" s="5">
        <v>3.7350242710111783E-3</v>
      </c>
      <c r="BV41" s="5">
        <v>0.11182644713371701</v>
      </c>
      <c r="BW41" s="5">
        <v>9.4416939091576874E-4</v>
      </c>
      <c r="BX41" s="5">
        <v>1.0815629360186594E-3</v>
      </c>
      <c r="BY41" s="5">
        <v>1.7728195706278211E-4</v>
      </c>
      <c r="BZ41" s="5">
        <v>0.33340169252210383</v>
      </c>
      <c r="CA41" s="5">
        <v>3.8055833488830747E-3</v>
      </c>
    </row>
    <row r="42" spans="1:79" x14ac:dyDescent="0.25">
      <c r="A42" s="2">
        <v>78</v>
      </c>
      <c r="B42" s="6">
        <v>826</v>
      </c>
      <c r="C42" s="6" t="s">
        <v>861</v>
      </c>
      <c r="D42" s="8">
        <v>297</v>
      </c>
      <c r="E42" s="2" t="s">
        <v>4</v>
      </c>
      <c r="F42" s="2">
        <v>65</v>
      </c>
      <c r="G42" s="2" t="s">
        <v>863</v>
      </c>
      <c r="H42" s="19">
        <v>2191.3000000000002</v>
      </c>
      <c r="I42" s="19">
        <v>2802.3</v>
      </c>
      <c r="J42" s="2">
        <v>1715</v>
      </c>
      <c r="K42" s="5">
        <v>2.3540669856459329</v>
      </c>
      <c r="L42" s="5">
        <v>289.95215311004785</v>
      </c>
      <c r="M42" s="20" t="s">
        <v>15</v>
      </c>
      <c r="N42" s="5" t="s">
        <v>20</v>
      </c>
      <c r="O42" s="5" t="s">
        <v>864</v>
      </c>
      <c r="P42" s="5" t="s">
        <v>855</v>
      </c>
      <c r="Q42" s="24" t="s">
        <v>1</v>
      </c>
      <c r="R42" s="24" t="s">
        <v>1</v>
      </c>
      <c r="S42" s="27" t="s">
        <v>25</v>
      </c>
      <c r="T42" s="5" t="s">
        <v>45</v>
      </c>
      <c r="U42" s="30" t="s">
        <v>34</v>
      </c>
      <c r="V42" s="31" t="s">
        <v>34</v>
      </c>
      <c r="W42" s="31">
        <v>35.070999999999998</v>
      </c>
      <c r="X42" s="31">
        <v>35.070999999999998</v>
      </c>
      <c r="Y42" s="5">
        <v>4.8</v>
      </c>
      <c r="Z42" s="5">
        <v>153</v>
      </c>
      <c r="AA42" s="5">
        <v>61.83</v>
      </c>
      <c r="AB42" s="11">
        <v>0.38187389999999999</v>
      </c>
      <c r="AC42" s="11">
        <v>32.185248106733177</v>
      </c>
      <c r="AD42" s="11">
        <v>168.6371256896436</v>
      </c>
      <c r="AE42" s="11">
        <v>46.171926502108029</v>
      </c>
      <c r="AF42" s="11">
        <v>20.266138002744182</v>
      </c>
      <c r="AG42" s="11">
        <v>15.047938390000001</v>
      </c>
      <c r="AH42" s="5">
        <v>7.6814520080907512E-4</v>
      </c>
      <c r="AI42" s="5">
        <v>6.2352653247745339E-3</v>
      </c>
      <c r="AJ42" s="5">
        <v>0.68713556741662107</v>
      </c>
      <c r="AK42" s="5">
        <v>0</v>
      </c>
      <c r="AL42" s="5">
        <v>4.9739053220570876E-4</v>
      </c>
      <c r="AM42" s="5">
        <v>4.9156392617121512E-4</v>
      </c>
      <c r="AN42" s="5">
        <v>3.7723170938456048E-3</v>
      </c>
      <c r="AO42" s="5">
        <v>0</v>
      </c>
      <c r="AP42" s="5">
        <v>1.6580079808970337E-3</v>
      </c>
      <c r="AQ42" s="5">
        <v>0</v>
      </c>
      <c r="AR42" s="5">
        <v>4.5705856816432731E-4</v>
      </c>
      <c r="AS42" s="5">
        <v>6.2136929455523064E-3</v>
      </c>
      <c r="AT42" s="5">
        <v>5.0087512035786822E-3</v>
      </c>
      <c r="AU42" s="5">
        <v>1.5685711286597026E-3</v>
      </c>
      <c r="AV42" s="5">
        <v>0</v>
      </c>
      <c r="AW42" s="5">
        <v>4.994883230455948E-3</v>
      </c>
      <c r="AX42" s="5">
        <v>0.89295951106038263</v>
      </c>
      <c r="AY42" s="5">
        <v>0</v>
      </c>
      <c r="AZ42" s="5">
        <v>4.9158842673393171E-3</v>
      </c>
      <c r="BA42" s="5">
        <v>0.65868776909412585</v>
      </c>
      <c r="BB42" s="5">
        <v>3.932707413871453E-2</v>
      </c>
      <c r="BC42" s="5">
        <v>0.17238028232465644</v>
      </c>
      <c r="BD42" s="5">
        <v>3.8489127070132708E-3</v>
      </c>
      <c r="BE42" s="5">
        <v>1.3393405681091524E-2</v>
      </c>
      <c r="BF42" s="5">
        <v>4.9783465663418074</v>
      </c>
      <c r="BG42" s="5">
        <v>3.5563049670630793E-4</v>
      </c>
      <c r="BH42" s="5">
        <v>0</v>
      </c>
      <c r="BI42" s="5">
        <v>2.3529178504576175E-3</v>
      </c>
      <c r="BJ42" s="5">
        <v>8.4940402867893505E-3</v>
      </c>
      <c r="BK42" s="5">
        <v>2.7961678210707032E-3</v>
      </c>
      <c r="BL42" s="5">
        <v>8.3481177587297895E-3</v>
      </c>
      <c r="BM42" s="5">
        <v>1.0803680320571293E-2</v>
      </c>
      <c r="BN42" s="5">
        <v>0</v>
      </c>
      <c r="BO42" s="5">
        <v>3.8437722497762138E-2</v>
      </c>
      <c r="BP42" s="5">
        <v>1.0277226302391716E-3</v>
      </c>
      <c r="BQ42" s="5">
        <v>4.6765705478518495E-3</v>
      </c>
      <c r="BR42" s="5">
        <v>5.4321482628065493E-2</v>
      </c>
      <c r="BS42" s="5">
        <v>0</v>
      </c>
      <c r="BT42" s="5">
        <v>2.667298054192718E-4</v>
      </c>
      <c r="BU42" s="5">
        <v>0</v>
      </c>
      <c r="BV42" s="5">
        <v>2.0090630720959474E-2</v>
      </c>
      <c r="BW42" s="5">
        <v>0</v>
      </c>
      <c r="BX42" s="5">
        <v>0</v>
      </c>
      <c r="BY42" s="5">
        <v>6.4105624932698398E-3</v>
      </c>
      <c r="BZ42" s="5">
        <v>0.304954659940051</v>
      </c>
      <c r="CA42" s="5">
        <v>0</v>
      </c>
    </row>
    <row r="43" spans="1:79" x14ac:dyDescent="0.25">
      <c r="A43" s="2">
        <v>79</v>
      </c>
      <c r="B43" s="6">
        <v>225</v>
      </c>
      <c r="C43" s="6" t="s">
        <v>861</v>
      </c>
      <c r="D43" s="8">
        <v>84</v>
      </c>
      <c r="E43" s="2" t="s">
        <v>5</v>
      </c>
      <c r="F43" s="2">
        <v>76</v>
      </c>
      <c r="G43" s="2" t="s">
        <v>864</v>
      </c>
      <c r="H43" s="19">
        <v>207.8</v>
      </c>
      <c r="I43" s="19">
        <v>1194.2</v>
      </c>
      <c r="J43" s="2">
        <v>348</v>
      </c>
      <c r="K43" s="5">
        <v>2.9132947976878611</v>
      </c>
      <c r="L43" s="5">
        <v>195.95375722543352</v>
      </c>
      <c r="M43" s="20" t="s">
        <v>15</v>
      </c>
      <c r="N43" s="5" t="s">
        <v>20</v>
      </c>
      <c r="O43" s="22" t="s">
        <v>866</v>
      </c>
      <c r="P43" s="5" t="s">
        <v>855</v>
      </c>
      <c r="Q43" s="24" t="s">
        <v>1</v>
      </c>
      <c r="R43" s="24" t="s">
        <v>1</v>
      </c>
      <c r="S43" s="27" t="s">
        <v>25</v>
      </c>
      <c r="T43" s="5" t="s">
        <v>46</v>
      </c>
      <c r="U43" s="30" t="s">
        <v>34</v>
      </c>
      <c r="V43" s="31" t="s">
        <v>34</v>
      </c>
      <c r="W43" s="31">
        <v>18.86</v>
      </c>
      <c r="X43" s="31">
        <v>18.86</v>
      </c>
      <c r="Y43" s="5">
        <v>1.1200000000000001</v>
      </c>
      <c r="Z43" s="5">
        <v>155</v>
      </c>
      <c r="AA43" s="5">
        <v>69.55</v>
      </c>
      <c r="AB43" s="11">
        <v>0.80566720000000003</v>
      </c>
      <c r="AC43" s="11">
        <v>90.49829379387478</v>
      </c>
      <c r="AD43" s="11">
        <v>57.129903611537557</v>
      </c>
      <c r="AE43" s="11">
        <v>48.820362034155146</v>
      </c>
      <c r="AF43" s="11">
        <v>16.078780100139813</v>
      </c>
      <c r="AG43" s="11">
        <v>13.808042159999999</v>
      </c>
      <c r="AH43" s="5">
        <v>6.3821641389629781E-4</v>
      </c>
      <c r="AI43" s="5">
        <v>9.4482406613398168E-4</v>
      </c>
      <c r="AJ43" s="5">
        <v>0.78694424707890531</v>
      </c>
      <c r="AK43" s="5">
        <v>0</v>
      </c>
      <c r="AL43" s="5">
        <v>0</v>
      </c>
      <c r="AM43" s="5">
        <v>0</v>
      </c>
      <c r="AN43" s="5">
        <v>1.9699916614917368E-2</v>
      </c>
      <c r="AO43" s="5">
        <v>6.2768716674460297E-4</v>
      </c>
      <c r="AP43" s="5">
        <v>1.8922695574318639E-3</v>
      </c>
      <c r="AQ43" s="5">
        <v>4.0787232428028753E-3</v>
      </c>
      <c r="AR43" s="5">
        <v>5.3188620436932805E-3</v>
      </c>
      <c r="AS43" s="5">
        <v>5.5678394757424244E-3</v>
      </c>
      <c r="AT43" s="5">
        <v>3.7976780828949171E-3</v>
      </c>
      <c r="AU43" s="5">
        <v>2.060675900254676E-3</v>
      </c>
      <c r="AV43" s="5">
        <v>0</v>
      </c>
      <c r="AW43" s="5">
        <v>5.8123340386969993E-3</v>
      </c>
      <c r="AX43" s="5">
        <v>0.68650081267248486</v>
      </c>
      <c r="AY43" s="5">
        <v>6.5661409203257202E-4</v>
      </c>
      <c r="AZ43" s="5">
        <v>1.5200487757311065E-3</v>
      </c>
      <c r="BA43" s="5">
        <v>0.70874243361113021</v>
      </c>
      <c r="BB43" s="5">
        <v>5.0287140638301052E-2</v>
      </c>
      <c r="BC43" s="5">
        <v>0.15180943192419408</v>
      </c>
      <c r="BD43" s="5">
        <v>3.0825357317915661E-3</v>
      </c>
      <c r="BE43" s="5">
        <v>8.8343109791241981E-3</v>
      </c>
      <c r="BF43" s="5">
        <v>8.9341676884575882</v>
      </c>
      <c r="BG43" s="5">
        <v>0</v>
      </c>
      <c r="BH43" s="5">
        <v>0</v>
      </c>
      <c r="BI43" s="5">
        <v>4.0702505885024699E-3</v>
      </c>
      <c r="BJ43" s="5">
        <v>8.5748867530014983E-3</v>
      </c>
      <c r="BK43" s="5">
        <v>0</v>
      </c>
      <c r="BL43" s="5">
        <v>9.8567881450560071E-3</v>
      </c>
      <c r="BM43" s="5">
        <v>8.3693618159887788E-3</v>
      </c>
      <c r="BN43" s="5">
        <v>1.0225118891111892E-3</v>
      </c>
      <c r="BO43" s="5">
        <v>7.3829097512458003E-2</v>
      </c>
      <c r="BP43" s="5">
        <v>4.4355641760581163E-3</v>
      </c>
      <c r="BQ43" s="5">
        <v>1.6691546372361319E-3</v>
      </c>
      <c r="BR43" s="5">
        <v>3.9073473802325662E-2</v>
      </c>
      <c r="BS43" s="5">
        <v>0</v>
      </c>
      <c r="BT43" s="5">
        <v>0</v>
      </c>
      <c r="BU43" s="5">
        <v>6.40876208397033E-4</v>
      </c>
      <c r="BV43" s="5">
        <v>4.8540518633240423E-2</v>
      </c>
      <c r="BW43" s="5">
        <v>1.7679110788386217E-4</v>
      </c>
      <c r="BX43" s="5">
        <v>0</v>
      </c>
      <c r="BY43" s="5">
        <v>0</v>
      </c>
      <c r="BZ43" s="5">
        <v>0.15792739249129062</v>
      </c>
      <c r="CA43" s="5">
        <v>0</v>
      </c>
    </row>
    <row r="44" spans="1:79" x14ac:dyDescent="0.25">
      <c r="A44" s="2">
        <v>80</v>
      </c>
      <c r="B44" s="6">
        <v>776</v>
      </c>
      <c r="C44" s="6" t="s">
        <v>861</v>
      </c>
      <c r="D44" s="7">
        <v>85</v>
      </c>
      <c r="E44" s="2" t="s">
        <v>4</v>
      </c>
      <c r="F44" s="2">
        <v>56</v>
      </c>
      <c r="G44" s="2" t="s">
        <v>864</v>
      </c>
      <c r="H44" s="19">
        <v>52.1</v>
      </c>
      <c r="I44" s="19">
        <v>2</v>
      </c>
      <c r="J44" s="2">
        <v>666</v>
      </c>
      <c r="K44" s="5">
        <v>2.12</v>
      </c>
      <c r="L44" s="5">
        <v>217</v>
      </c>
      <c r="M44" s="20" t="s">
        <v>15</v>
      </c>
      <c r="N44" s="5" t="s">
        <v>20</v>
      </c>
      <c r="O44" s="22" t="s">
        <v>866</v>
      </c>
      <c r="P44" s="5" t="s">
        <v>856</v>
      </c>
      <c r="Q44" s="20" t="s">
        <v>1</v>
      </c>
      <c r="R44" s="20" t="s">
        <v>1</v>
      </c>
      <c r="S44" s="27" t="s">
        <v>26</v>
      </c>
      <c r="T44" s="5" t="s">
        <v>46</v>
      </c>
      <c r="U44" s="30" t="s">
        <v>33</v>
      </c>
      <c r="V44" s="31" t="s">
        <v>33</v>
      </c>
      <c r="W44" s="31">
        <v>0</v>
      </c>
      <c r="X44" s="31"/>
      <c r="Y44" s="5">
        <v>4.3499999999999996</v>
      </c>
      <c r="Z44" s="5">
        <v>144</v>
      </c>
      <c r="AA44" s="5">
        <v>53.42</v>
      </c>
      <c r="AB44" s="11">
        <v>0.21336720000000001</v>
      </c>
      <c r="AC44" s="11">
        <v>63.175922367053602</v>
      </c>
      <c r="AD44" s="11"/>
      <c r="AE44" s="11">
        <v>36.598812612662215</v>
      </c>
      <c r="AF44" s="11">
        <v>21.926837379278716</v>
      </c>
      <c r="AG44" s="11">
        <v>13.23765335</v>
      </c>
      <c r="AH44" s="5">
        <v>0</v>
      </c>
      <c r="AI44" s="5">
        <v>0</v>
      </c>
      <c r="AJ44" s="5">
        <v>0.37302218314183089</v>
      </c>
      <c r="AK44" s="5">
        <v>0</v>
      </c>
      <c r="AL44" s="5">
        <v>0</v>
      </c>
      <c r="AM44" s="5">
        <v>0</v>
      </c>
      <c r="AN44" s="5">
        <v>6.4940460636155294E-3</v>
      </c>
      <c r="AO44" s="5">
        <v>0</v>
      </c>
      <c r="AP44" s="5">
        <v>0</v>
      </c>
      <c r="AQ44" s="5">
        <v>0</v>
      </c>
      <c r="AR44" s="5">
        <v>8.6165934623223962E-3</v>
      </c>
      <c r="AS44" s="5">
        <v>1.0578899267482423E-2</v>
      </c>
      <c r="AT44" s="5">
        <v>1.1051096506550348E-2</v>
      </c>
      <c r="AU44" s="5">
        <v>0</v>
      </c>
      <c r="AV44" s="5">
        <v>0</v>
      </c>
      <c r="AW44" s="5">
        <v>3.1781550789572281E-2</v>
      </c>
      <c r="AX44" s="5">
        <v>0.36131607157620382</v>
      </c>
      <c r="AY44" s="5">
        <v>0</v>
      </c>
      <c r="AZ44" s="5">
        <v>0</v>
      </c>
      <c r="BA44" s="5">
        <v>1.0170096252663132</v>
      </c>
      <c r="BB44" s="5">
        <v>4.5321308763644701E-2</v>
      </c>
      <c r="BC44" s="5">
        <v>4.1906949929794858E-2</v>
      </c>
      <c r="BD44" s="5">
        <v>0</v>
      </c>
      <c r="BE44" s="5">
        <v>1.3539641341288515E-2</v>
      </c>
      <c r="BF44" s="5">
        <v>5.074737975299719</v>
      </c>
      <c r="BG44" s="5">
        <v>0</v>
      </c>
      <c r="BH44" s="5">
        <v>0</v>
      </c>
      <c r="BI44" s="5">
        <v>3.9809683918099999E-3</v>
      </c>
      <c r="BJ44" s="5">
        <v>8.6465081078321952E-3</v>
      </c>
      <c r="BK44" s="5">
        <v>7.5063815166877025E-3</v>
      </c>
      <c r="BL44" s="5">
        <v>0</v>
      </c>
      <c r="BM44" s="5">
        <v>1.8089963826794543E-2</v>
      </c>
      <c r="BN44" s="5">
        <v>8.5986943764302104E-3</v>
      </c>
      <c r="BO44" s="5">
        <v>4.6145485817105619E-2</v>
      </c>
      <c r="BP44" s="5">
        <v>3.3454250506084179E-2</v>
      </c>
      <c r="BQ44" s="5">
        <v>5.5255482532751742E-3</v>
      </c>
      <c r="BR44" s="5">
        <v>3.5435355509151681E-2</v>
      </c>
      <c r="BS44" s="5">
        <v>0</v>
      </c>
      <c r="BT44" s="5">
        <v>56.978010123119596</v>
      </c>
      <c r="BU44" s="5">
        <v>0</v>
      </c>
      <c r="BV44" s="5">
        <v>0.2932764907380449</v>
      </c>
      <c r="BW44" s="5">
        <v>0</v>
      </c>
      <c r="BX44" s="5">
        <v>0</v>
      </c>
      <c r="BY44" s="5">
        <v>0</v>
      </c>
      <c r="BZ44" s="5">
        <v>0.19375874534442972</v>
      </c>
      <c r="CA44" s="5">
        <v>0</v>
      </c>
    </row>
    <row r="45" spans="1:79" x14ac:dyDescent="0.25">
      <c r="A45" s="2">
        <v>81</v>
      </c>
      <c r="B45" s="6">
        <v>730</v>
      </c>
      <c r="C45" s="6" t="s">
        <v>861</v>
      </c>
      <c r="D45" s="8">
        <v>504</v>
      </c>
      <c r="E45" s="2" t="s">
        <v>4</v>
      </c>
      <c r="F45" s="2">
        <v>65</v>
      </c>
      <c r="G45" s="2" t="s">
        <v>863</v>
      </c>
      <c r="H45" s="19">
        <v>5.0999999999999996</v>
      </c>
      <c r="I45" s="18">
        <v>55.4</v>
      </c>
      <c r="J45" s="2">
        <v>183</v>
      </c>
      <c r="K45" s="5">
        <v>5.0175438596491224</v>
      </c>
      <c r="L45" s="5">
        <v>218.42105263157896</v>
      </c>
      <c r="M45" s="20" t="s">
        <v>15</v>
      </c>
      <c r="N45" s="5" t="s">
        <v>20</v>
      </c>
      <c r="O45" s="5" t="s">
        <v>864</v>
      </c>
      <c r="P45" s="5" t="s">
        <v>854</v>
      </c>
      <c r="Q45" s="24" t="s">
        <v>1</v>
      </c>
      <c r="R45" s="24" t="s">
        <v>1</v>
      </c>
      <c r="S45" s="27" t="s">
        <v>25</v>
      </c>
      <c r="T45" s="5" t="s">
        <v>44</v>
      </c>
      <c r="U45" s="30" t="s">
        <v>34</v>
      </c>
      <c r="V45" s="31" t="s">
        <v>34</v>
      </c>
      <c r="W45" s="31">
        <v>1.851</v>
      </c>
      <c r="X45" s="31">
        <v>1.851</v>
      </c>
      <c r="Y45" s="5">
        <v>0.63300000000000001</v>
      </c>
      <c r="Z45" s="5">
        <v>157</v>
      </c>
      <c r="AA45" s="5">
        <v>38.729999999999997</v>
      </c>
      <c r="AB45" s="11">
        <v>0.5519039</v>
      </c>
      <c r="AC45" s="11">
        <v>62.796912467479203</v>
      </c>
      <c r="AD45" s="11">
        <v>237.52120689125042</v>
      </c>
      <c r="AE45" s="11">
        <v>58.080586824628483</v>
      </c>
      <c r="AF45" s="11">
        <v>23.783512570124376</v>
      </c>
      <c r="AG45" s="11">
        <v>11.874761729999999</v>
      </c>
      <c r="AH45" s="5">
        <v>0</v>
      </c>
      <c r="AI45" s="5">
        <v>5.5704129584536709E-3</v>
      </c>
      <c r="AJ45" s="5">
        <v>0.165167300707283</v>
      </c>
      <c r="AK45" s="5">
        <v>2.8417591477241321E-3</v>
      </c>
      <c r="AL45" s="5">
        <v>5.726447732548043E-5</v>
      </c>
      <c r="AM45" s="5">
        <v>1.9450190490126157E-3</v>
      </c>
      <c r="AN45" s="5">
        <v>2.8222703442244448E-2</v>
      </c>
      <c r="AO45" s="5">
        <v>1.34144160862E-3</v>
      </c>
      <c r="AP45" s="5">
        <v>1.4306912642511171E-4</v>
      </c>
      <c r="AQ45" s="5">
        <v>0</v>
      </c>
      <c r="AR45" s="5">
        <v>8.7465397469809467E-4</v>
      </c>
      <c r="AS45" s="5">
        <v>1.7228346976507374E-3</v>
      </c>
      <c r="AT45" s="5">
        <v>2.2080675139152218E-3</v>
      </c>
      <c r="AU45" s="5">
        <v>7.888682012474113E-3</v>
      </c>
      <c r="AV45" s="5">
        <v>0</v>
      </c>
      <c r="AW45" s="5">
        <v>7.6358263000844201E-3</v>
      </c>
      <c r="AX45" s="5">
        <v>0.17850049746063312</v>
      </c>
      <c r="AY45" s="5">
        <v>3.7756168821060412E-4</v>
      </c>
      <c r="AZ45" s="5">
        <v>1.6457945888733454E-3</v>
      </c>
      <c r="BA45" s="5">
        <v>0.72196459776124755</v>
      </c>
      <c r="BB45" s="5">
        <v>0.10859277314382779</v>
      </c>
      <c r="BC45" s="5">
        <v>0.12656935091881147</v>
      </c>
      <c r="BD45" s="5">
        <v>1.4487255213292216E-3</v>
      </c>
      <c r="BE45" s="5">
        <v>7.5883398089190137E-3</v>
      </c>
      <c r="BF45" s="5">
        <v>2.8147367506507948</v>
      </c>
      <c r="BG45" s="5">
        <v>3.3582563919427356E-4</v>
      </c>
      <c r="BH45" s="5">
        <v>4.9472968742999715E-5</v>
      </c>
      <c r="BI45" s="5">
        <v>7.5463775697253615E-3</v>
      </c>
      <c r="BJ45" s="5">
        <v>2.901615163458526E-2</v>
      </c>
      <c r="BK45" s="5">
        <v>9.0931760500166867E-3</v>
      </c>
      <c r="BL45" s="5">
        <v>1.13440617492E-2</v>
      </c>
      <c r="BM45" s="5">
        <v>5.4293680462591289E-3</v>
      </c>
      <c r="BN45" s="5">
        <v>1.4188404632789535E-4</v>
      </c>
      <c r="BO45" s="5">
        <v>1.8048215383649754E-2</v>
      </c>
      <c r="BP45" s="5">
        <v>2.0430328190512503E-4</v>
      </c>
      <c r="BQ45" s="5">
        <v>2.1852287129603748E-3</v>
      </c>
      <c r="BR45" s="5">
        <v>6.3416409161304962E-2</v>
      </c>
      <c r="BS45" s="5">
        <v>0</v>
      </c>
      <c r="BT45" s="5">
        <v>2.2888778523038047E-5</v>
      </c>
      <c r="BU45" s="5">
        <v>9.067547385807898E-4</v>
      </c>
      <c r="BV45" s="5">
        <v>3.7445290566131962E-3</v>
      </c>
      <c r="BW45" s="5">
        <v>1.0947796131948127E-5</v>
      </c>
      <c r="BX45" s="5">
        <v>1.5776577687687679E-3</v>
      </c>
      <c r="BY45" s="5">
        <v>9.5580239296624576E-4</v>
      </c>
      <c r="BZ45" s="5">
        <v>0.4920920110169007</v>
      </c>
      <c r="CA45" s="5">
        <v>1.1086348653770175E-3</v>
      </c>
    </row>
    <row r="46" spans="1:79" x14ac:dyDescent="0.25">
      <c r="A46" s="2">
        <v>82</v>
      </c>
      <c r="B46" s="6">
        <v>870</v>
      </c>
      <c r="C46" s="6" t="s">
        <v>861</v>
      </c>
      <c r="D46" s="8">
        <v>642</v>
      </c>
      <c r="E46" s="2" t="s">
        <v>4</v>
      </c>
      <c r="F46" s="2">
        <v>75</v>
      </c>
      <c r="G46" s="2" t="s">
        <v>864</v>
      </c>
      <c r="H46" s="19">
        <v>67.099999999999994</v>
      </c>
      <c r="I46" s="18"/>
      <c r="J46" s="2">
        <v>233</v>
      </c>
      <c r="K46" s="5">
        <v>13.417910447761194</v>
      </c>
      <c r="L46" s="5">
        <v>398.50746268656718</v>
      </c>
      <c r="M46" s="20" t="s">
        <v>15</v>
      </c>
      <c r="N46" s="5" t="s">
        <v>20</v>
      </c>
      <c r="O46" s="22" t="s">
        <v>866</v>
      </c>
      <c r="P46" s="5" t="s">
        <v>854</v>
      </c>
      <c r="Q46" s="24" t="s">
        <v>1</v>
      </c>
      <c r="R46" s="24" t="s">
        <v>1</v>
      </c>
      <c r="S46" s="27" t="s">
        <v>28</v>
      </c>
      <c r="T46" s="5" t="s">
        <v>44</v>
      </c>
      <c r="U46" s="30" t="s">
        <v>34</v>
      </c>
      <c r="V46" s="31" t="s">
        <v>34</v>
      </c>
      <c r="W46" s="31">
        <v>11.436999999999999</v>
      </c>
      <c r="X46" s="31">
        <v>11.436999999999999</v>
      </c>
      <c r="Y46" s="5">
        <v>0.36399999999999999</v>
      </c>
      <c r="Z46" s="5">
        <v>148</v>
      </c>
      <c r="AA46" s="5">
        <v>49.85</v>
      </c>
      <c r="AB46" s="11">
        <v>0.6747784</v>
      </c>
      <c r="AC46" s="11">
        <v>131.65798115422217</v>
      </c>
      <c r="AD46" s="11">
        <v>127.34303354045883</v>
      </c>
      <c r="AE46" s="11">
        <v>56.294633449747622</v>
      </c>
      <c r="AF46" s="11">
        <v>21.956696340774783</v>
      </c>
      <c r="AG46" s="11">
        <v>17.346274090000001</v>
      </c>
      <c r="AH46" s="5">
        <v>1.7605738113543953E-4</v>
      </c>
      <c r="AI46" s="5">
        <v>8.3809722609682249E-3</v>
      </c>
      <c r="AJ46" s="5">
        <v>0.1430244134895064</v>
      </c>
      <c r="AK46" s="5">
        <v>2.8285167470172768E-4</v>
      </c>
      <c r="AL46" s="5">
        <v>7.9891704677023819E-4</v>
      </c>
      <c r="AM46" s="5">
        <v>1.1737438657061739E-3</v>
      </c>
      <c r="AN46" s="5">
        <v>4.4450188068664999E-2</v>
      </c>
      <c r="AO46" s="5">
        <v>9.8900225316835792E-5</v>
      </c>
      <c r="AP46" s="5">
        <v>6.3771061805308985E-6</v>
      </c>
      <c r="AQ46" s="5">
        <v>1.3661516298871515E-3</v>
      </c>
      <c r="AR46" s="5">
        <v>3.3520547493773745E-4</v>
      </c>
      <c r="AS46" s="5">
        <v>1.8739956679785098E-3</v>
      </c>
      <c r="AT46" s="5">
        <v>2.4100209921164366E-4</v>
      </c>
      <c r="AU46" s="5">
        <v>6.3120893089094379E-3</v>
      </c>
      <c r="AV46" s="5">
        <v>0</v>
      </c>
      <c r="AW46" s="5">
        <v>3.2380328411786463E-3</v>
      </c>
      <c r="AX46" s="5">
        <v>0.23953914345640073</v>
      </c>
      <c r="AY46" s="5">
        <v>9.1835102926946812E-4</v>
      </c>
      <c r="AZ46" s="5">
        <v>1.0711181442330329E-3</v>
      </c>
      <c r="BA46" s="5">
        <v>0.53675414541172617</v>
      </c>
      <c r="BB46" s="5">
        <v>0.18103409447307453</v>
      </c>
      <c r="BC46" s="5">
        <v>0.21618425122512905</v>
      </c>
      <c r="BD46" s="5">
        <v>0</v>
      </c>
      <c r="BE46" s="5">
        <v>1.2880508262945352E-2</v>
      </c>
      <c r="BF46" s="5">
        <v>3.4422057489773183</v>
      </c>
      <c r="BG46" s="5">
        <v>1.4907576218325635E-4</v>
      </c>
      <c r="BH46" s="5">
        <v>1.6736221003641129E-5</v>
      </c>
      <c r="BI46" s="5">
        <v>6.9024934701021239E-3</v>
      </c>
      <c r="BJ46" s="5">
        <v>2.0183683980990831E-2</v>
      </c>
      <c r="BK46" s="5">
        <v>1.6348854135294071E-2</v>
      </c>
      <c r="BL46" s="5">
        <v>1.0476737482448699E-2</v>
      </c>
      <c r="BM46" s="5">
        <v>2.558179713701478E-3</v>
      </c>
      <c r="BN46" s="5">
        <v>5.4185314595114552E-6</v>
      </c>
      <c r="BO46" s="5">
        <v>4.0253594544113159E-3</v>
      </c>
      <c r="BP46" s="5">
        <v>0</v>
      </c>
      <c r="BQ46" s="5">
        <v>1.0571042191421193E-3</v>
      </c>
      <c r="BR46" s="5">
        <v>9.4230201131828215E-2</v>
      </c>
      <c r="BS46" s="5">
        <v>1.4928256838576671E-4</v>
      </c>
      <c r="BT46" s="5">
        <v>0</v>
      </c>
      <c r="BU46" s="5">
        <v>2.521212320610239E-3</v>
      </c>
      <c r="BV46" s="5">
        <v>8.7057814778571479E-5</v>
      </c>
      <c r="BW46" s="5">
        <v>3.5113984499892607E-4</v>
      </c>
      <c r="BX46" s="5">
        <v>2.0836567245026525E-3</v>
      </c>
      <c r="BY46" s="5">
        <v>1.5845988035081456E-3</v>
      </c>
      <c r="BZ46" s="5">
        <v>0.54123736020076463</v>
      </c>
      <c r="CA46" s="5">
        <v>1.3987301117752262E-3</v>
      </c>
    </row>
    <row r="47" spans="1:79" x14ac:dyDescent="0.25">
      <c r="A47" s="2">
        <v>83</v>
      </c>
      <c r="B47" s="6">
        <v>337</v>
      </c>
      <c r="C47" s="6" t="s">
        <v>861</v>
      </c>
      <c r="D47" s="8">
        <v>260</v>
      </c>
      <c r="E47" s="2" t="s">
        <v>4</v>
      </c>
      <c r="F47" s="2">
        <v>62</v>
      </c>
      <c r="G47" s="2" t="s">
        <v>864</v>
      </c>
      <c r="H47" s="19">
        <v>15.4</v>
      </c>
      <c r="I47" s="18">
        <v>1.2</v>
      </c>
      <c r="J47" s="2">
        <v>535</v>
      </c>
      <c r="K47" s="5">
        <v>1.1988304093567252</v>
      </c>
      <c r="L47" s="5">
        <v>111.69590643274854</v>
      </c>
      <c r="M47" s="20" t="s">
        <v>15</v>
      </c>
      <c r="N47" s="5" t="s">
        <v>20</v>
      </c>
      <c r="O47" s="22" t="s">
        <v>866</v>
      </c>
      <c r="P47" s="5" t="s">
        <v>856</v>
      </c>
      <c r="Q47" s="24" t="s">
        <v>1</v>
      </c>
      <c r="R47" s="24" t="s">
        <v>1</v>
      </c>
      <c r="S47" s="27" t="s">
        <v>26</v>
      </c>
      <c r="T47" s="5" t="s">
        <v>45</v>
      </c>
      <c r="U47" s="30" t="s">
        <v>33</v>
      </c>
      <c r="V47" s="31" t="s">
        <v>34</v>
      </c>
      <c r="W47" s="31">
        <v>1.2999999999999999E-2</v>
      </c>
      <c r="X47" s="31">
        <v>1.2999999999999999E-2</v>
      </c>
      <c r="Y47" s="5">
        <v>8.4</v>
      </c>
      <c r="Z47" s="5">
        <v>135</v>
      </c>
      <c r="AA47" s="5">
        <v>75.180000000000007</v>
      </c>
      <c r="AB47" s="11">
        <v>0.55461539999999998</v>
      </c>
      <c r="AC47" s="11">
        <v>46.135852648405475</v>
      </c>
      <c r="AD47" s="11"/>
      <c r="AE47" s="11">
        <v>32.719902107465494</v>
      </c>
      <c r="AF47" s="11">
        <v>27.121393237733951</v>
      </c>
      <c r="AG47" s="11">
        <v>13.769291819999999</v>
      </c>
      <c r="AH47" s="5">
        <v>0</v>
      </c>
      <c r="AI47" s="5">
        <v>7.0850806947901713E-3</v>
      </c>
      <c r="AJ47" s="5">
        <v>0.11195570876135623</v>
      </c>
      <c r="AK47" s="5">
        <v>0</v>
      </c>
      <c r="AL47" s="5">
        <v>0</v>
      </c>
      <c r="AM47" s="5">
        <v>4.5875138965400001E-4</v>
      </c>
      <c r="AN47" s="5">
        <v>5.0415109951382951E-2</v>
      </c>
      <c r="AO47" s="5">
        <v>1.2139528426186699E-4</v>
      </c>
      <c r="AP47" s="5">
        <v>4.4742332677893452E-5</v>
      </c>
      <c r="AQ47" s="5">
        <v>1.0926143564801863E-3</v>
      </c>
      <c r="AR47" s="5">
        <v>4.5938774780946654E-4</v>
      </c>
      <c r="AS47" s="5">
        <v>3.164076068875176E-3</v>
      </c>
      <c r="AT47" s="5">
        <v>0</v>
      </c>
      <c r="AU47" s="5">
        <v>7.9600874735681545E-3</v>
      </c>
      <c r="AV47" s="5">
        <v>0</v>
      </c>
      <c r="AW47" s="5">
        <v>4.434539461508063E-3</v>
      </c>
      <c r="AX47" s="5">
        <v>0.18763488718929619</v>
      </c>
      <c r="AY47" s="5">
        <v>7.6407400560206255E-4</v>
      </c>
      <c r="AZ47" s="5">
        <v>8.67408980314849E-4</v>
      </c>
      <c r="BA47" s="5">
        <v>0.57794335327739921</v>
      </c>
      <c r="BB47" s="5">
        <v>0.19902202469469485</v>
      </c>
      <c r="BC47" s="5">
        <v>0.13076061747406628</v>
      </c>
      <c r="BD47" s="5">
        <v>1.4966991798904138E-3</v>
      </c>
      <c r="BE47" s="5">
        <v>2.3258922839159524E-3</v>
      </c>
      <c r="BF47" s="5">
        <v>3.4105395670718255</v>
      </c>
      <c r="BG47" s="5">
        <v>3.1815115951252263E-4</v>
      </c>
      <c r="BH47" s="5">
        <v>0</v>
      </c>
      <c r="BI47" s="5">
        <v>3.7679616585317905E-3</v>
      </c>
      <c r="BJ47" s="5">
        <v>2.0474896935286938E-2</v>
      </c>
      <c r="BK47" s="5">
        <v>1.0746420454216759E-2</v>
      </c>
      <c r="BL47" s="5">
        <v>1.9156794688330574E-2</v>
      </c>
      <c r="BM47" s="5">
        <v>1.3048248741068256E-2</v>
      </c>
      <c r="BN47" s="5">
        <v>5.7224798367743565E-5</v>
      </c>
      <c r="BO47" s="5">
        <v>4.7232643587240709E-3</v>
      </c>
      <c r="BP47" s="5">
        <v>0</v>
      </c>
      <c r="BQ47" s="5">
        <v>1.2966456624828482E-3</v>
      </c>
      <c r="BR47" s="5">
        <v>7.9715274479908976E-2</v>
      </c>
      <c r="BS47" s="5">
        <v>0</v>
      </c>
      <c r="BT47" s="5">
        <v>4.5053540212488719E-5</v>
      </c>
      <c r="BU47" s="5">
        <v>3.1596927670380407E-3</v>
      </c>
      <c r="BV47" s="5">
        <v>3.2438618508215617E-4</v>
      </c>
      <c r="BW47" s="5">
        <v>4.0804050728606144E-4</v>
      </c>
      <c r="BX47" s="5">
        <v>1.306569877720811E-3</v>
      </c>
      <c r="BY47" s="5">
        <v>2.0038635651116014E-3</v>
      </c>
      <c r="BZ47" s="5">
        <v>0.50733127329044048</v>
      </c>
      <c r="CA47" s="5">
        <v>2.3813576056177831E-3</v>
      </c>
    </row>
    <row r="48" spans="1:79" x14ac:dyDescent="0.25">
      <c r="A48" s="2">
        <v>84</v>
      </c>
      <c r="B48" s="6">
        <v>763</v>
      </c>
      <c r="C48" s="6" t="s">
        <v>861</v>
      </c>
      <c r="D48" s="8">
        <v>777</v>
      </c>
      <c r="E48" s="2" t="s">
        <v>5</v>
      </c>
      <c r="F48" s="2">
        <v>76</v>
      </c>
      <c r="G48" s="2" t="s">
        <v>864</v>
      </c>
      <c r="H48" s="19">
        <v>136.5</v>
      </c>
      <c r="I48" s="18">
        <v>144.19999999999999</v>
      </c>
      <c r="J48" s="2">
        <v>275</v>
      </c>
      <c r="K48" s="5">
        <f>3780/1710</f>
        <v>2.2105263157894739</v>
      </c>
      <c r="L48" s="5">
        <f>292000/1710</f>
        <v>170.76023391812865</v>
      </c>
      <c r="M48" s="20" t="s">
        <v>15</v>
      </c>
      <c r="N48" s="5" t="s">
        <v>21</v>
      </c>
      <c r="O48" s="22" t="s">
        <v>864</v>
      </c>
      <c r="P48" s="5" t="s">
        <v>854</v>
      </c>
      <c r="Q48" s="24" t="s">
        <v>1</v>
      </c>
      <c r="R48" s="24" t="s">
        <v>2</v>
      </c>
      <c r="S48" s="27" t="s">
        <v>25</v>
      </c>
      <c r="T48" s="5" t="s">
        <v>44</v>
      </c>
      <c r="U48" s="30" t="s">
        <v>34</v>
      </c>
      <c r="V48" s="31" t="s">
        <v>34</v>
      </c>
      <c r="W48" s="31">
        <v>2.8290000000000002</v>
      </c>
      <c r="X48" s="31">
        <v>2.8290000000000002</v>
      </c>
      <c r="Y48" s="5">
        <v>0.89800000000000002</v>
      </c>
      <c r="Z48" s="5">
        <v>128</v>
      </c>
      <c r="AA48" s="5">
        <v>13.57</v>
      </c>
      <c r="AB48" s="11">
        <v>0.44159209999999999</v>
      </c>
      <c r="AC48" s="11">
        <v>216.69270499999999</v>
      </c>
      <c r="AD48" s="11">
        <v>167.96778399999999</v>
      </c>
      <c r="AE48" s="11">
        <v>40.616827229999998</v>
      </c>
      <c r="AF48" s="11">
        <v>24.20460478</v>
      </c>
      <c r="AG48" s="11">
        <v>15.08101265</v>
      </c>
      <c r="AH48" s="5">
        <v>2.8232933668437911E-4</v>
      </c>
      <c r="AI48" s="5">
        <v>1.2982091740762243E-2</v>
      </c>
      <c r="AJ48" s="5">
        <v>0.22903923575472271</v>
      </c>
      <c r="AK48" s="5">
        <v>5.0889889059081174E-4</v>
      </c>
      <c r="AL48" s="5">
        <v>4.3332544402276381E-3</v>
      </c>
      <c r="AM48" s="5">
        <v>1.7807079854652663E-3</v>
      </c>
      <c r="AN48" s="5">
        <v>6.7109772035078841E-2</v>
      </c>
      <c r="AO48" s="5">
        <v>7.7675033110745813E-3</v>
      </c>
      <c r="AP48" s="5">
        <v>4.5644813862140759E-3</v>
      </c>
      <c r="AQ48" s="5">
        <v>2.2806593125333069E-3</v>
      </c>
      <c r="AR48" s="5">
        <v>1.0406254898715672E-3</v>
      </c>
      <c r="AS48" s="5">
        <v>4.6249922602291261E-3</v>
      </c>
      <c r="AT48" s="5">
        <v>1.9677171519431168E-2</v>
      </c>
      <c r="AU48" s="5">
        <v>1.9258867328081495E-2</v>
      </c>
      <c r="AV48" s="5">
        <v>6.0225691203844576E-4</v>
      </c>
      <c r="AW48" s="5">
        <v>3.2366982136446218E-2</v>
      </c>
      <c r="AX48" s="5">
        <v>0.21488946581539539</v>
      </c>
      <c r="AY48" s="5">
        <v>6.3880652375345641E-4</v>
      </c>
      <c r="AZ48" s="5">
        <v>0</v>
      </c>
      <c r="BA48" s="5">
        <v>0.80032987382719811</v>
      </c>
      <c r="BB48" s="5">
        <v>0.26658484391410853</v>
      </c>
      <c r="BC48" s="5">
        <v>0.16662383190879446</v>
      </c>
      <c r="BD48" s="5">
        <v>1.8295931335414038E-2</v>
      </c>
      <c r="BE48" s="5">
        <v>1.1372290490954583E-2</v>
      </c>
      <c r="BF48" s="5">
        <v>3.6393143390183869</v>
      </c>
      <c r="BG48" s="5">
        <v>5.5112479920567598E-4</v>
      </c>
      <c r="BH48" s="5">
        <v>0</v>
      </c>
      <c r="BI48" s="5">
        <v>1.0080190169109961E-2</v>
      </c>
      <c r="BJ48" s="5">
        <v>4.4894006600573265E-2</v>
      </c>
      <c r="BK48" s="5">
        <v>1.8219998703005232E-2</v>
      </c>
      <c r="BL48" s="5">
        <v>1.6812367019360015E-2</v>
      </c>
      <c r="BM48" s="5">
        <v>7.7567427254273888E-3</v>
      </c>
      <c r="BN48" s="5">
        <v>2.0783677522086303E-3</v>
      </c>
      <c r="BO48" s="5">
        <v>0.14892590865511154</v>
      </c>
      <c r="BP48" s="5">
        <v>7.9918131687295155E-2</v>
      </c>
      <c r="BQ48" s="5">
        <v>8.2789680515057956E-3</v>
      </c>
      <c r="BR48" s="5">
        <v>0.10221413811068135</v>
      </c>
      <c r="BS48" s="5">
        <v>3.981486431590778E-5</v>
      </c>
      <c r="BT48" s="5">
        <v>1.3778119980141897E-4</v>
      </c>
      <c r="BU48" s="5">
        <v>3.6312114721535269E-3</v>
      </c>
      <c r="BV48" s="5">
        <v>0.12299458168851389</v>
      </c>
      <c r="BW48" s="5">
        <v>1.7943370977470884E-3</v>
      </c>
      <c r="BX48" s="5">
        <v>0</v>
      </c>
      <c r="BY48" s="5">
        <v>0</v>
      </c>
      <c r="BZ48" s="5">
        <v>0.3433297231827242</v>
      </c>
      <c r="CA48" s="5">
        <v>4.7221731789958473E-3</v>
      </c>
    </row>
    <row r="49" spans="1:79" x14ac:dyDescent="0.25">
      <c r="A49" s="2">
        <v>85</v>
      </c>
      <c r="B49" s="6">
        <v>520</v>
      </c>
      <c r="C49" s="6" t="s">
        <v>861</v>
      </c>
      <c r="D49" s="8">
        <v>205</v>
      </c>
      <c r="E49" s="2" t="s">
        <v>5</v>
      </c>
      <c r="F49" s="2">
        <v>48</v>
      </c>
      <c r="G49" s="2" t="s">
        <v>863</v>
      </c>
      <c r="H49" s="19">
        <v>99.8</v>
      </c>
      <c r="I49" s="19">
        <v>1420.1</v>
      </c>
      <c r="J49" s="2">
        <v>218</v>
      </c>
      <c r="K49" s="5">
        <v>2.4338624338624339</v>
      </c>
      <c r="L49" s="5">
        <v>115.87301587301587</v>
      </c>
      <c r="M49" s="20" t="s">
        <v>15</v>
      </c>
      <c r="N49" s="5" t="s">
        <v>20</v>
      </c>
      <c r="O49" s="22" t="s">
        <v>866</v>
      </c>
      <c r="P49" s="5" t="s">
        <v>854</v>
      </c>
      <c r="Q49" s="24" t="s">
        <v>1</v>
      </c>
      <c r="R49" s="24" t="s">
        <v>1</v>
      </c>
      <c r="S49" s="27" t="s">
        <v>25</v>
      </c>
      <c r="T49" s="5" t="s">
        <v>44</v>
      </c>
      <c r="U49" s="30" t="s">
        <v>34</v>
      </c>
      <c r="V49" s="31" t="s">
        <v>34</v>
      </c>
      <c r="W49" s="31">
        <v>31.152000000000001</v>
      </c>
      <c r="X49" s="31">
        <v>31.152000000000001</v>
      </c>
      <c r="Y49" s="5">
        <v>0.80600000000000005</v>
      </c>
      <c r="Z49" s="5">
        <v>152</v>
      </c>
      <c r="AA49" s="5">
        <v>57.21</v>
      </c>
      <c r="AB49" s="11">
        <v>0.61606300000000003</v>
      </c>
      <c r="AC49" s="11">
        <v>65.831657726503153</v>
      </c>
      <c r="AD49" s="11">
        <v>312.00897827818346</v>
      </c>
      <c r="AE49" s="11">
        <v>35.881946610241855</v>
      </c>
      <c r="AF49" s="11">
        <v>38.290319983576445</v>
      </c>
      <c r="AG49" s="11">
        <v>12.17956856</v>
      </c>
      <c r="AH49" s="5">
        <v>0</v>
      </c>
      <c r="AI49" s="5">
        <v>2.101545877420001E-3</v>
      </c>
      <c r="AJ49" s="5">
        <v>0.26937104114445914</v>
      </c>
      <c r="AK49" s="5">
        <v>0</v>
      </c>
      <c r="AL49" s="5">
        <v>1.6975463321270466E-3</v>
      </c>
      <c r="AM49" s="5">
        <v>0</v>
      </c>
      <c r="AN49" s="5">
        <v>6.4372787896466808E-3</v>
      </c>
      <c r="AO49" s="5">
        <v>0</v>
      </c>
      <c r="AP49" s="5">
        <v>3.2794433444692799E-3</v>
      </c>
      <c r="AQ49" s="5">
        <v>3.7229621562442235E-3</v>
      </c>
      <c r="AR49" s="5">
        <v>1.77454720385524E-3</v>
      </c>
      <c r="AS49" s="5">
        <v>2.7769916831982728E-2</v>
      </c>
      <c r="AT49" s="5">
        <v>5.5303816590587015E-4</v>
      </c>
      <c r="AU49" s="5">
        <v>0</v>
      </c>
      <c r="AV49" s="5">
        <v>0</v>
      </c>
      <c r="AW49" s="5">
        <v>1.3798609155382099E-2</v>
      </c>
      <c r="AX49" s="5">
        <v>0.28830478102032753</v>
      </c>
      <c r="AY49" s="5">
        <v>0</v>
      </c>
      <c r="AZ49" s="5">
        <v>0</v>
      </c>
      <c r="BA49" s="5">
        <v>0.77898457521236952</v>
      </c>
      <c r="BB49" s="5">
        <v>3.6063085992611175E-2</v>
      </c>
      <c r="BC49" s="5">
        <v>1.9896612927140869E-2</v>
      </c>
      <c r="BD49" s="5">
        <v>1.9689834041411317E-3</v>
      </c>
      <c r="BE49" s="5">
        <v>2.5964183481524551E-2</v>
      </c>
      <c r="BF49" s="5">
        <v>5.6948848325812138</v>
      </c>
      <c r="BG49" s="5">
        <v>8.4696781106417127E-5</v>
      </c>
      <c r="BH49" s="5">
        <v>0</v>
      </c>
      <c r="BI49" s="5">
        <v>9.6361105926151512E-3</v>
      </c>
      <c r="BJ49" s="5">
        <v>6.5543419903769592E-3</v>
      </c>
      <c r="BK49" s="5">
        <v>3.4784653539901454E-3</v>
      </c>
      <c r="BL49" s="5">
        <v>2.2540552157125957E-2</v>
      </c>
      <c r="BM49" s="5">
        <v>9.7706256836872455E-3</v>
      </c>
      <c r="BN49" s="5">
        <v>5.9111996626178866E-3</v>
      </c>
      <c r="BO49" s="5">
        <v>8.5062476405338192E-2</v>
      </c>
      <c r="BP49" s="5">
        <v>2.8729300297509031E-2</v>
      </c>
      <c r="BQ49" s="5">
        <v>4.0853252764456709E-3</v>
      </c>
      <c r="BR49" s="5">
        <v>4.3666377629207415E-2</v>
      </c>
      <c r="BS49" s="5">
        <v>0</v>
      </c>
      <c r="BT49" s="5">
        <v>0</v>
      </c>
      <c r="BU49" s="5">
        <v>4.4705457176157874E-3</v>
      </c>
      <c r="BV49" s="5">
        <v>0.16720230794887128</v>
      </c>
      <c r="BW49" s="5">
        <v>0</v>
      </c>
      <c r="BX49" s="5">
        <v>0</v>
      </c>
      <c r="BY49" s="5">
        <v>0</v>
      </c>
      <c r="BZ49" s="5">
        <v>0.22541675624863078</v>
      </c>
      <c r="CA49" s="5">
        <v>0</v>
      </c>
    </row>
    <row r="50" spans="1:79" x14ac:dyDescent="0.25">
      <c r="A50" s="2">
        <v>86</v>
      </c>
      <c r="B50" s="6">
        <v>985</v>
      </c>
      <c r="C50" s="6" t="s">
        <v>1</v>
      </c>
      <c r="D50" s="8">
        <v>294</v>
      </c>
      <c r="E50" s="2" t="s">
        <v>4</v>
      </c>
      <c r="F50" s="2">
        <v>78</v>
      </c>
      <c r="G50" s="2" t="s">
        <v>864</v>
      </c>
      <c r="H50" s="5">
        <v>574.29999999999995</v>
      </c>
      <c r="I50" s="5"/>
      <c r="J50" s="2">
        <v>153</v>
      </c>
      <c r="K50" s="5">
        <v>1.6422413793103448</v>
      </c>
      <c r="L50" s="5">
        <v>123.70689655172414</v>
      </c>
      <c r="M50" s="20" t="s">
        <v>15</v>
      </c>
      <c r="N50" s="5" t="s">
        <v>20</v>
      </c>
      <c r="O50" s="5" t="s">
        <v>864</v>
      </c>
      <c r="P50" s="5" t="s">
        <v>854</v>
      </c>
      <c r="Q50" s="24" t="s">
        <v>1</v>
      </c>
      <c r="R50" s="24" t="s">
        <v>1</v>
      </c>
      <c r="S50" s="27" t="s">
        <v>28</v>
      </c>
      <c r="T50" s="5" t="s">
        <v>44</v>
      </c>
      <c r="U50" s="30" t="s">
        <v>34</v>
      </c>
      <c r="V50" s="31" t="s">
        <v>34</v>
      </c>
      <c r="W50" s="31">
        <v>5.883</v>
      </c>
      <c r="X50" s="31">
        <v>5.883</v>
      </c>
      <c r="Y50" s="5">
        <v>0.33300000000000002</v>
      </c>
      <c r="Z50" s="5">
        <v>158</v>
      </c>
      <c r="AA50" s="5">
        <v>54.26</v>
      </c>
      <c r="AB50" s="11">
        <v>0.27138970000000001</v>
      </c>
      <c r="AC50" s="11">
        <v>169.03385312884353</v>
      </c>
      <c r="AD50" s="11">
        <v>232.43455403791816</v>
      </c>
      <c r="AE50" s="11">
        <v>44.937922990717645</v>
      </c>
      <c r="AF50" s="11">
        <v>12.136978864750425</v>
      </c>
      <c r="AG50" s="11">
        <v>12.846322020000001</v>
      </c>
      <c r="AH50" s="5">
        <v>0</v>
      </c>
      <c r="AI50" s="5">
        <v>5.5524235277220769E-3</v>
      </c>
      <c r="AJ50" s="5">
        <v>0.32949610890565473</v>
      </c>
      <c r="AK50" s="5">
        <v>1.1503856765397277E-3</v>
      </c>
      <c r="AL50" s="5">
        <v>2.6299688516407673E-4</v>
      </c>
      <c r="AM50" s="5">
        <v>6.2899376353932053E-4</v>
      </c>
      <c r="AN50" s="5">
        <v>3.4442491857255737E-2</v>
      </c>
      <c r="AO50" s="5">
        <v>1.2826411678500049E-3</v>
      </c>
      <c r="AP50" s="5">
        <v>5.5214443619526227E-4</v>
      </c>
      <c r="AQ50" s="5">
        <v>2.622687128938689E-4</v>
      </c>
      <c r="AR50" s="5">
        <v>1.6948030357585818E-3</v>
      </c>
      <c r="AS50" s="5">
        <v>2.9549170216299392E-3</v>
      </c>
      <c r="AT50" s="5">
        <v>2.7436902517514053E-3</v>
      </c>
      <c r="AU50" s="5">
        <v>6.6858807261589515E-3</v>
      </c>
      <c r="AV50" s="5">
        <v>0</v>
      </c>
      <c r="AW50" s="5">
        <v>1.366219721709817E-2</v>
      </c>
      <c r="AX50" s="5">
        <v>0.34828333140805479</v>
      </c>
      <c r="AY50" s="5">
        <v>2.1200784024946492E-3</v>
      </c>
      <c r="AZ50" s="5">
        <v>4.0421353139899882E-3</v>
      </c>
      <c r="BA50" s="5">
        <v>0.63522224181743514</v>
      </c>
      <c r="BB50" s="5">
        <v>0.13643950520977791</v>
      </c>
      <c r="BC50" s="5">
        <v>0.21678447294147843</v>
      </c>
      <c r="BD50" s="5">
        <v>2.140751917925684E-3</v>
      </c>
      <c r="BE50" s="5">
        <v>8.1292238647698318E-3</v>
      </c>
      <c r="BF50" s="5">
        <v>3.8061524116794807</v>
      </c>
      <c r="BG50" s="5">
        <v>0</v>
      </c>
      <c r="BH50" s="5">
        <v>0</v>
      </c>
      <c r="BI50" s="5">
        <v>2.7059170572768499E-3</v>
      </c>
      <c r="BJ50" s="5">
        <v>2.1319735255765186E-2</v>
      </c>
      <c r="BK50" s="5">
        <v>6.8027478626875026E-3</v>
      </c>
      <c r="BL50" s="5">
        <v>1.2615431235964796E-2</v>
      </c>
      <c r="BM50" s="5">
        <v>1.2355809415316077E-2</v>
      </c>
      <c r="BN50" s="5">
        <v>7.9449917025750606E-4</v>
      </c>
      <c r="BO50" s="5">
        <v>3.7847277441202781E-2</v>
      </c>
      <c r="BP50" s="5">
        <v>1.3736797588214623E-4</v>
      </c>
      <c r="BQ50" s="5">
        <v>6.0340122190854946E-3</v>
      </c>
      <c r="BR50" s="5">
        <v>7.5432671617150948E-2</v>
      </c>
      <c r="BS50" s="5">
        <v>0</v>
      </c>
      <c r="BT50" s="5">
        <v>1.2579248295035414E-4</v>
      </c>
      <c r="BU50" s="5">
        <v>2.5706222404406958E-3</v>
      </c>
      <c r="BV50" s="5">
        <v>2.13482471394737E-3</v>
      </c>
      <c r="BW50" s="5">
        <v>5.034937283549442E-5</v>
      </c>
      <c r="BX50" s="5">
        <v>3.0422055169894201E-3</v>
      </c>
      <c r="BY50" s="5">
        <v>2.3736671043904996E-3</v>
      </c>
      <c r="BZ50" s="5">
        <v>0.41360723674588368</v>
      </c>
      <c r="CA50" s="5">
        <v>2.3119618917770202E-3</v>
      </c>
    </row>
    <row r="51" spans="1:79" x14ac:dyDescent="0.25">
      <c r="A51" s="2">
        <v>87</v>
      </c>
      <c r="B51" s="6">
        <v>1178</v>
      </c>
      <c r="C51" s="6" t="s">
        <v>1</v>
      </c>
      <c r="D51" s="8">
        <v>196</v>
      </c>
      <c r="E51" s="2" t="s">
        <v>4</v>
      </c>
      <c r="F51" s="2">
        <v>68</v>
      </c>
      <c r="G51" s="2" t="s">
        <v>863</v>
      </c>
      <c r="H51" s="5">
        <v>34.200000000000003</v>
      </c>
      <c r="I51" s="5"/>
      <c r="J51" s="2">
        <v>202</v>
      </c>
      <c r="K51" s="5">
        <v>1.8756218905472637</v>
      </c>
      <c r="L51" s="5">
        <v>165.67164179104478</v>
      </c>
      <c r="M51" s="20" t="s">
        <v>15</v>
      </c>
      <c r="N51" s="5" t="s">
        <v>20</v>
      </c>
      <c r="O51" s="5" t="s">
        <v>864</v>
      </c>
      <c r="P51" s="5" t="s">
        <v>854</v>
      </c>
      <c r="Q51" s="24" t="s">
        <v>1</v>
      </c>
      <c r="R51" s="24" t="s">
        <v>1</v>
      </c>
      <c r="S51" s="27" t="s">
        <v>28</v>
      </c>
      <c r="T51" s="5" t="s">
        <v>44</v>
      </c>
      <c r="U51" s="30" t="s">
        <v>34</v>
      </c>
      <c r="V51" s="31" t="s">
        <v>34</v>
      </c>
      <c r="W51" s="31">
        <v>0.54100000000000004</v>
      </c>
      <c r="X51" s="31">
        <v>0.54100000000000004</v>
      </c>
      <c r="Y51" s="5">
        <v>0.40300000000000002</v>
      </c>
      <c r="Z51" s="5">
        <v>149</v>
      </c>
      <c r="AA51" s="5">
        <v>44.64</v>
      </c>
      <c r="AB51" s="11">
        <v>0.38187389999999999</v>
      </c>
      <c r="AC51" s="11">
        <v>91.283879987380118</v>
      </c>
      <c r="AD51" s="11">
        <v>106.62975008584905</v>
      </c>
      <c r="AE51" s="11">
        <v>47.327982928488623</v>
      </c>
      <c r="AF51" s="11">
        <v>13.970392108137663</v>
      </c>
      <c r="AG51" s="11">
        <v>14.95993492</v>
      </c>
      <c r="AH51" s="5">
        <v>4.9785043115146033E-4</v>
      </c>
      <c r="AI51" s="5">
        <v>7.5098510030371952E-3</v>
      </c>
      <c r="AJ51" s="5">
        <v>0.36298956997597331</v>
      </c>
      <c r="AK51" s="5">
        <v>0</v>
      </c>
      <c r="AL51" s="5">
        <v>6.6378332124352487E-4</v>
      </c>
      <c r="AM51" s="5">
        <v>1.1816348527532163E-3</v>
      </c>
      <c r="AN51" s="5">
        <v>2.8261855548783979E-2</v>
      </c>
      <c r="AO51" s="5">
        <v>8.4490215897157547E-3</v>
      </c>
      <c r="AP51" s="5">
        <v>4.1576960252084332E-3</v>
      </c>
      <c r="AQ51" s="5">
        <v>8.8134836666252869E-4</v>
      </c>
      <c r="AR51" s="5">
        <v>4.1924229937244234E-3</v>
      </c>
      <c r="AS51" s="5">
        <v>4.9443616951963991E-3</v>
      </c>
      <c r="AT51" s="5">
        <v>7.6836099533300548E-3</v>
      </c>
      <c r="AU51" s="5">
        <v>9.1691263928230706E-3</v>
      </c>
      <c r="AV51" s="5">
        <v>0</v>
      </c>
      <c r="AW51" s="5">
        <v>2.7834153143958786E-2</v>
      </c>
      <c r="AX51" s="5">
        <v>0.34484023045676537</v>
      </c>
      <c r="AY51" s="5">
        <v>7.1340057546175539E-4</v>
      </c>
      <c r="AZ51" s="5">
        <v>8.0095010859055347E-4</v>
      </c>
      <c r="BA51" s="5">
        <v>0.89254697147297724</v>
      </c>
      <c r="BB51" s="5">
        <v>0.2360231047875625</v>
      </c>
      <c r="BC51" s="5">
        <v>0.12413656192962953</v>
      </c>
      <c r="BD51" s="5">
        <v>2.6959323308527882E-3</v>
      </c>
      <c r="BE51" s="5">
        <v>9.6450203663557745E-3</v>
      </c>
      <c r="BF51" s="5">
        <v>3.1777376003844142</v>
      </c>
      <c r="BG51" s="5">
        <v>3.8256698581510732E-4</v>
      </c>
      <c r="BH51" s="5">
        <v>0</v>
      </c>
      <c r="BI51" s="5">
        <v>7.391075365043717E-3</v>
      </c>
      <c r="BJ51" s="5">
        <v>3.2894723584669952E-2</v>
      </c>
      <c r="BK51" s="5">
        <v>1.6968466505035827E-2</v>
      </c>
      <c r="BL51" s="5">
        <v>1.6187230680625296E-2</v>
      </c>
      <c r="BM51" s="5">
        <v>1.0145614083827224E-2</v>
      </c>
      <c r="BN51" s="5">
        <v>2.7890702728223878E-3</v>
      </c>
      <c r="BO51" s="5">
        <v>0.15789090773072476</v>
      </c>
      <c r="BP51" s="5">
        <v>9.0999346812442955E-2</v>
      </c>
      <c r="BQ51" s="5">
        <v>9.0116062895314111E-3</v>
      </c>
      <c r="BR51" s="5">
        <v>7.9494562921473361E-2</v>
      </c>
      <c r="BS51" s="5">
        <v>4.1688240257397295E-5</v>
      </c>
      <c r="BT51" s="5">
        <v>0</v>
      </c>
      <c r="BU51" s="5">
        <v>1.5207513497298058E-3</v>
      </c>
      <c r="BV51" s="5">
        <v>0.1960101135189346</v>
      </c>
      <c r="BW51" s="5">
        <v>1.2318138758117666E-3</v>
      </c>
      <c r="BX51" s="5">
        <v>0</v>
      </c>
      <c r="BY51" s="5">
        <v>0</v>
      </c>
      <c r="BZ51" s="5">
        <v>0.35257449012109759</v>
      </c>
      <c r="CA51" s="5">
        <v>0</v>
      </c>
    </row>
    <row r="52" spans="1:79" x14ac:dyDescent="0.25">
      <c r="A52" s="2">
        <v>88</v>
      </c>
      <c r="B52" s="6">
        <v>970</v>
      </c>
      <c r="C52" s="6" t="s">
        <v>1</v>
      </c>
      <c r="D52" s="8">
        <v>0</v>
      </c>
      <c r="E52" s="2" t="s">
        <v>5</v>
      </c>
      <c r="F52" s="2">
        <v>55</v>
      </c>
      <c r="G52" s="2" t="s">
        <v>863</v>
      </c>
      <c r="H52" s="5"/>
      <c r="I52" s="5"/>
      <c r="J52" s="2"/>
      <c r="K52" s="5"/>
      <c r="L52" s="5"/>
      <c r="M52" s="20" t="s">
        <v>15</v>
      </c>
      <c r="N52" s="5" t="s">
        <v>21</v>
      </c>
      <c r="O52" s="5" t="s">
        <v>864</v>
      </c>
      <c r="P52" s="5" t="s">
        <v>855</v>
      </c>
      <c r="Q52" s="24" t="s">
        <v>2</v>
      </c>
      <c r="R52" s="24" t="s">
        <v>1</v>
      </c>
      <c r="S52" s="27" t="s">
        <v>28</v>
      </c>
      <c r="T52" s="5" t="s">
        <v>48</v>
      </c>
      <c r="U52" s="30" t="s">
        <v>33</v>
      </c>
      <c r="V52" s="31" t="s">
        <v>33</v>
      </c>
      <c r="W52" s="31">
        <v>0</v>
      </c>
      <c r="X52" s="31"/>
      <c r="Y52" s="5">
        <v>0.252</v>
      </c>
      <c r="Z52" s="5">
        <v>128</v>
      </c>
      <c r="AA52" s="5">
        <v>1.92</v>
      </c>
      <c r="AB52" s="11">
        <v>0.20157459999999999</v>
      </c>
      <c r="AC52" s="11">
        <v>55.985839055027597</v>
      </c>
      <c r="AD52" s="11">
        <v>71.108561207930393</v>
      </c>
      <c r="AE52" s="11">
        <v>39.485895849633245</v>
      </c>
      <c r="AF52" s="11">
        <v>13.454392581186566</v>
      </c>
      <c r="AG52" s="11">
        <v>11.525357469999999</v>
      </c>
      <c r="AH52" s="5">
        <v>0</v>
      </c>
      <c r="AI52" s="5">
        <v>4.8855563359392992E-2</v>
      </c>
      <c r="AJ52" s="5">
        <v>0.78114737595337336</v>
      </c>
      <c r="AK52" s="5">
        <v>2.864832819422747E-3</v>
      </c>
      <c r="AL52" s="5">
        <v>0</v>
      </c>
      <c r="AM52" s="5">
        <v>0</v>
      </c>
      <c r="AN52" s="5">
        <v>0</v>
      </c>
      <c r="AO52" s="5">
        <v>1.08788258598378E-2</v>
      </c>
      <c r="AP52" s="5">
        <v>0</v>
      </c>
      <c r="AQ52" s="5">
        <v>0</v>
      </c>
      <c r="AR52" s="5">
        <v>9.1797251038788757E-3</v>
      </c>
      <c r="AS52" s="5">
        <v>1.5353024140638872E-2</v>
      </c>
      <c r="AT52" s="5">
        <v>7.897800641412045E-3</v>
      </c>
      <c r="AU52" s="5">
        <v>0</v>
      </c>
      <c r="AV52" s="5">
        <v>0</v>
      </c>
      <c r="AW52" s="5">
        <v>0.11255223938740178</v>
      </c>
      <c r="AX52" s="5">
        <v>0.80533819691761044</v>
      </c>
      <c r="AY52" s="5">
        <v>0</v>
      </c>
      <c r="AZ52" s="5">
        <v>0</v>
      </c>
      <c r="BA52" s="5">
        <v>0.89605964191195187</v>
      </c>
      <c r="BB52" s="5">
        <v>9.5633949426937662E-2</v>
      </c>
      <c r="BC52" s="5">
        <v>0.21864566751395895</v>
      </c>
      <c r="BD52" s="5">
        <v>0</v>
      </c>
      <c r="BE52" s="5">
        <v>4.6507099015344168E-3</v>
      </c>
      <c r="BF52" s="5">
        <v>5.6281729669891662</v>
      </c>
      <c r="BG52" s="5">
        <v>0</v>
      </c>
      <c r="BH52" s="5">
        <v>0</v>
      </c>
      <c r="BI52" s="5">
        <v>0</v>
      </c>
      <c r="BJ52" s="5">
        <v>2.0076709782106662E-2</v>
      </c>
      <c r="BK52" s="5">
        <v>0</v>
      </c>
      <c r="BL52" s="5">
        <v>1.3561557309184626E-2</v>
      </c>
      <c r="BM52" s="5">
        <v>2.1398695592241751E-2</v>
      </c>
      <c r="BN52" s="5">
        <v>7.5760767768906414E-3</v>
      </c>
      <c r="BO52" s="5">
        <v>0.14636745068331217</v>
      </c>
      <c r="BP52" s="5">
        <v>0.14657049976522632</v>
      </c>
      <c r="BQ52" s="5">
        <v>1.2539874037837453E-2</v>
      </c>
      <c r="BR52" s="5">
        <v>4.693040323858659E-2</v>
      </c>
      <c r="BS52" s="5">
        <v>0</v>
      </c>
      <c r="BT52" s="5">
        <v>0</v>
      </c>
      <c r="BU52" s="5">
        <v>0</v>
      </c>
      <c r="BV52" s="5">
        <v>0.21970912077718574</v>
      </c>
      <c r="BW52" s="5">
        <v>9.5095630055501131E-4</v>
      </c>
      <c r="BX52" s="5">
        <v>0</v>
      </c>
      <c r="BY52" s="5">
        <v>0</v>
      </c>
      <c r="BZ52" s="5">
        <v>0.19828764133154109</v>
      </c>
      <c r="CA52" s="5">
        <v>0</v>
      </c>
    </row>
    <row r="53" spans="1:79" x14ac:dyDescent="0.25">
      <c r="A53" s="2">
        <v>90</v>
      </c>
      <c r="B53" s="6">
        <v>374</v>
      </c>
      <c r="C53" s="6" t="s">
        <v>861</v>
      </c>
      <c r="D53" s="8">
        <v>198</v>
      </c>
      <c r="E53" s="2" t="s">
        <v>4</v>
      </c>
      <c r="F53" s="2">
        <v>46</v>
      </c>
      <c r="G53" s="2" t="s">
        <v>863</v>
      </c>
      <c r="H53" s="5">
        <v>48.1</v>
      </c>
      <c r="I53" s="5">
        <v>113.7</v>
      </c>
      <c r="J53" s="2"/>
      <c r="K53" s="5">
        <f>3820/1800</f>
        <v>2.1222222222222222</v>
      </c>
      <c r="L53" s="5">
        <f>223000/1800</f>
        <v>123.88888888888889</v>
      </c>
      <c r="M53" s="20" t="s">
        <v>16</v>
      </c>
      <c r="N53" s="5" t="s">
        <v>20</v>
      </c>
      <c r="O53" s="22" t="s">
        <v>866</v>
      </c>
      <c r="P53" s="5" t="s">
        <v>854</v>
      </c>
      <c r="Q53" s="24" t="s">
        <v>1</v>
      </c>
      <c r="R53" s="24" t="s">
        <v>2</v>
      </c>
      <c r="S53" s="27" t="s">
        <v>25</v>
      </c>
      <c r="T53" s="5" t="s">
        <v>45</v>
      </c>
      <c r="U53" s="30" t="s">
        <v>34</v>
      </c>
      <c r="V53" s="31" t="s">
        <v>34</v>
      </c>
      <c r="W53" s="31">
        <v>5.4359999999999999</v>
      </c>
      <c r="X53" s="31">
        <v>5.4359999999999999</v>
      </c>
      <c r="Y53" s="5">
        <v>0.41</v>
      </c>
      <c r="Z53" s="5">
        <v>143</v>
      </c>
      <c r="AA53" s="5">
        <v>16.690000000000001</v>
      </c>
      <c r="AB53" s="11">
        <v>0.38549420000000001</v>
      </c>
      <c r="AC53" s="11">
        <v>51.447004295545582</v>
      </c>
      <c r="AD53" s="11"/>
      <c r="AE53" s="11">
        <v>62.883541959951785</v>
      </c>
      <c r="AF53" s="11">
        <v>23.768949922940507</v>
      </c>
      <c r="AG53" s="11">
        <v>13.86095343</v>
      </c>
      <c r="AH53" s="5">
        <v>1.6499005265904526E-4</v>
      </c>
      <c r="AI53" s="5">
        <v>9.5695491147274239E-3</v>
      </c>
      <c r="AJ53" s="5">
        <v>0.43216875193369125</v>
      </c>
      <c r="AK53" s="5">
        <v>1.3180918907688311E-3</v>
      </c>
      <c r="AL53" s="5">
        <v>1.40871429658637E-4</v>
      </c>
      <c r="AM53" s="5">
        <v>1.5893655195047714E-3</v>
      </c>
      <c r="AN53" s="5">
        <v>4.0601213745649851E-2</v>
      </c>
      <c r="AO53" s="5">
        <v>1.5925151983852354E-5</v>
      </c>
      <c r="AP53" s="5">
        <v>0</v>
      </c>
      <c r="AQ53" s="5">
        <v>9.3656494907672842E-4</v>
      </c>
      <c r="AR53" s="5">
        <v>7.2315612060576431E-5</v>
      </c>
      <c r="AS53" s="5">
        <v>3.6236684255519925E-3</v>
      </c>
      <c r="AT53" s="5">
        <v>2.3706901938567845E-5</v>
      </c>
      <c r="AU53" s="5">
        <v>6.696702840545762E-3</v>
      </c>
      <c r="AV53" s="5">
        <v>2.5059872008483279E-4</v>
      </c>
      <c r="AW53" s="5">
        <v>1.6182684489759655E-3</v>
      </c>
      <c r="AX53" s="5">
        <v>0.63757486774592753</v>
      </c>
      <c r="AY53" s="5">
        <v>1.2171027358517984E-3</v>
      </c>
      <c r="AZ53" s="5">
        <v>3.3181498622360695E-4</v>
      </c>
      <c r="BA53" s="5">
        <v>0.67626784642256776</v>
      </c>
      <c r="BB53" s="5">
        <v>0.40575103126312256</v>
      </c>
      <c r="BC53" s="5">
        <v>0.63185554273039879</v>
      </c>
      <c r="BD53" s="5">
        <v>0</v>
      </c>
      <c r="BE53" s="5">
        <v>1.4039804594863516E-2</v>
      </c>
      <c r="BF53" s="5">
        <v>3.4144818535958774</v>
      </c>
      <c r="BG53" s="5">
        <v>3.2051214967507893E-4</v>
      </c>
      <c r="BH53" s="5">
        <v>5.3085105920965511E-5</v>
      </c>
      <c r="BI53" s="5">
        <v>2.7198420207544712E-2</v>
      </c>
      <c r="BJ53" s="5">
        <v>2.839275526168384E-2</v>
      </c>
      <c r="BK53" s="5">
        <v>2.17576517196756E-2</v>
      </c>
      <c r="BL53" s="5">
        <v>3.9463607849738791E-2</v>
      </c>
      <c r="BM53" s="5">
        <v>1.4737817118035994E-2</v>
      </c>
      <c r="BN53" s="5">
        <v>0</v>
      </c>
      <c r="BO53" s="5">
        <v>1.4573819685845444E-4</v>
      </c>
      <c r="BP53" s="5">
        <v>0</v>
      </c>
      <c r="BQ53" s="5">
        <v>6.047668437603363E-4</v>
      </c>
      <c r="BR53" s="5">
        <v>0.13127523347777661</v>
      </c>
      <c r="BS53" s="5">
        <v>7.0046217206930881E-5</v>
      </c>
      <c r="BT53" s="5">
        <v>0</v>
      </c>
      <c r="BU53" s="5">
        <v>1.9689834041411282E-3</v>
      </c>
      <c r="BV53" s="5">
        <v>0</v>
      </c>
      <c r="BW53" s="5">
        <v>2.6287538287293077E-4</v>
      </c>
      <c r="BX53" s="5">
        <v>1.0507729387100014E-3</v>
      </c>
      <c r="BY53" s="5">
        <v>1.2238705334676975E-3</v>
      </c>
      <c r="BZ53" s="5">
        <v>0.43306835660297499</v>
      </c>
      <c r="CA53" s="5">
        <v>4.0514854271592043E-3</v>
      </c>
    </row>
    <row r="54" spans="1:79" x14ac:dyDescent="0.25">
      <c r="A54" s="2">
        <v>92</v>
      </c>
      <c r="B54" s="6">
        <v>1178</v>
      </c>
      <c r="C54" s="6" t="s">
        <v>1</v>
      </c>
      <c r="D54" s="7">
        <v>0</v>
      </c>
      <c r="E54" s="2" t="s">
        <v>4</v>
      </c>
      <c r="F54" s="2">
        <v>60</v>
      </c>
      <c r="G54" s="2" t="s">
        <v>864</v>
      </c>
      <c r="H54" s="5">
        <v>0.6</v>
      </c>
      <c r="I54" s="5">
        <v>11.3</v>
      </c>
      <c r="J54" s="2">
        <v>128</v>
      </c>
      <c r="K54" s="5">
        <v>7.9891304347826084</v>
      </c>
      <c r="L54" s="5">
        <v>0.49673913043478263</v>
      </c>
      <c r="M54" s="20" t="s">
        <v>15</v>
      </c>
      <c r="N54" s="5" t="s">
        <v>20</v>
      </c>
      <c r="O54" s="5" t="s">
        <v>864</v>
      </c>
      <c r="P54" s="5" t="s">
        <v>854</v>
      </c>
      <c r="Q54" s="20" t="s">
        <v>2</v>
      </c>
      <c r="R54" s="20" t="s">
        <v>1</v>
      </c>
      <c r="S54" s="27" t="s">
        <v>26</v>
      </c>
      <c r="T54" s="5" t="s">
        <v>44</v>
      </c>
      <c r="U54" s="30" t="s">
        <v>33</v>
      </c>
      <c r="V54" s="31" t="s">
        <v>33</v>
      </c>
      <c r="W54" s="31">
        <v>0</v>
      </c>
      <c r="X54" s="31"/>
      <c r="Y54" s="5">
        <v>0.41099999999999998</v>
      </c>
      <c r="Z54" s="5">
        <v>150</v>
      </c>
      <c r="AA54" s="5">
        <v>27.34</v>
      </c>
      <c r="AB54" s="11">
        <v>0.9338265</v>
      </c>
      <c r="AC54" s="11">
        <v>83.8615705048839</v>
      </c>
      <c r="AD54" s="11">
        <v>445.19163073030228</v>
      </c>
      <c r="AE54" s="11">
        <v>71.425122789052637</v>
      </c>
      <c r="AF54" s="11">
        <v>20.082510174488597</v>
      </c>
      <c r="AG54" s="11">
        <v>19.656849130000001</v>
      </c>
      <c r="AH54" s="5">
        <v>1.7769203892116573E-4</v>
      </c>
      <c r="AI54" s="5">
        <v>5.0156996222925033E-3</v>
      </c>
      <c r="AJ54" s="5">
        <v>0.37726931433883926</v>
      </c>
      <c r="AK54" s="5">
        <v>0</v>
      </c>
      <c r="AL54" s="5">
        <v>4.8816844610819924E-4</v>
      </c>
      <c r="AM54" s="5">
        <v>0</v>
      </c>
      <c r="AN54" s="5">
        <v>1.1317245441435544E-2</v>
      </c>
      <c r="AO54" s="5">
        <v>1.706985674986965E-3</v>
      </c>
      <c r="AP54" s="5">
        <v>0</v>
      </c>
      <c r="AQ54" s="5">
        <v>2.790220324428921E-4</v>
      </c>
      <c r="AR54" s="5">
        <v>3.946164099993806E-3</v>
      </c>
      <c r="AS54" s="5">
        <v>4.53609530244228E-3</v>
      </c>
      <c r="AT54" s="5">
        <v>2.9008002435619768E-3</v>
      </c>
      <c r="AU54" s="5">
        <v>1.3607961376620799E-3</v>
      </c>
      <c r="AV54" s="5">
        <v>0</v>
      </c>
      <c r="AW54" s="5">
        <v>1.3608639625559331E-2</v>
      </c>
      <c r="AX54" s="5">
        <v>0.37910428453518835</v>
      </c>
      <c r="AY54" s="5">
        <v>3.290664733476473E-4</v>
      </c>
      <c r="AZ54" s="5">
        <v>3.5810410242784424E-4</v>
      </c>
      <c r="BA54" s="5">
        <v>0.78985879464678976</v>
      </c>
      <c r="BB54" s="5">
        <v>6.9380145032458568E-2</v>
      </c>
      <c r="BC54" s="5">
        <v>4.1054001764002417E-2</v>
      </c>
      <c r="BD54" s="5">
        <v>1.5426929582945119E-3</v>
      </c>
      <c r="BE54" s="5">
        <v>2.6601781340471507E-2</v>
      </c>
      <c r="BF54" s="5">
        <v>6.3540069438228874</v>
      </c>
      <c r="BG54" s="5">
        <v>4.5579308787169843E-4</v>
      </c>
      <c r="BH54" s="5">
        <v>0</v>
      </c>
      <c r="BI54" s="5">
        <v>3.6640798688120676E-3</v>
      </c>
      <c r="BJ54" s="5">
        <v>4.4243053272469543E-3</v>
      </c>
      <c r="BK54" s="5">
        <v>1.834581442268429E-3</v>
      </c>
      <c r="BL54" s="5">
        <v>7.1031106105526199E-3</v>
      </c>
      <c r="BM54" s="5">
        <v>1.7906990030781327E-2</v>
      </c>
      <c r="BN54" s="5">
        <v>4.5930451050879223E-3</v>
      </c>
      <c r="BO54" s="5">
        <v>0.12130127893669261</v>
      </c>
      <c r="BP54" s="5">
        <v>7.7302917088089909E-2</v>
      </c>
      <c r="BQ54" s="5">
        <v>3.2885485087064126E-3</v>
      </c>
      <c r="BR54" s="5">
        <v>4.128228584148997E-2</v>
      </c>
      <c r="BS54" s="5">
        <v>0</v>
      </c>
      <c r="BT54" s="5">
        <v>0</v>
      </c>
      <c r="BU54" s="5">
        <v>1.5959892690298376E-3</v>
      </c>
      <c r="BV54" s="5">
        <v>0.35151707290558737</v>
      </c>
      <c r="BW54" s="5">
        <v>0</v>
      </c>
      <c r="BX54" s="5">
        <v>1.5993114883992895E-3</v>
      </c>
      <c r="BY54" s="5">
        <v>0</v>
      </c>
      <c r="BZ54" s="5">
        <v>0.19925207681123369</v>
      </c>
      <c r="CA54" s="5">
        <v>0</v>
      </c>
    </row>
    <row r="55" spans="1:79" x14ac:dyDescent="0.25">
      <c r="A55" s="2">
        <v>93</v>
      </c>
      <c r="B55" s="6">
        <v>863</v>
      </c>
      <c r="C55" s="6" t="s">
        <v>861</v>
      </c>
      <c r="D55" s="7">
        <v>0</v>
      </c>
      <c r="E55" s="2" t="s">
        <v>4</v>
      </c>
      <c r="F55" s="2">
        <v>69</v>
      </c>
      <c r="G55" s="2" t="s">
        <v>864</v>
      </c>
      <c r="H55" s="5"/>
      <c r="I55" s="5"/>
      <c r="J55" s="2">
        <v>171</v>
      </c>
      <c r="K55" s="5">
        <f>4850/1270</f>
        <v>3.8188976377952755</v>
      </c>
      <c r="L55" s="5">
        <f>302000/1270</f>
        <v>237.79527559055117</v>
      </c>
      <c r="M55" s="20" t="s">
        <v>15</v>
      </c>
      <c r="N55" s="5" t="s">
        <v>21</v>
      </c>
      <c r="O55" s="5" t="s">
        <v>864</v>
      </c>
      <c r="P55" s="5" t="s">
        <v>854</v>
      </c>
      <c r="Q55" s="20" t="s">
        <v>1</v>
      </c>
      <c r="R55" s="20" t="s">
        <v>2</v>
      </c>
      <c r="S55" s="27"/>
      <c r="T55" s="5"/>
      <c r="U55" s="30" t="s">
        <v>33</v>
      </c>
      <c r="V55" s="31" t="s">
        <v>33</v>
      </c>
      <c r="W55" s="31">
        <v>0</v>
      </c>
      <c r="X55" s="31"/>
      <c r="Y55" s="5">
        <v>0.42099999999999999</v>
      </c>
      <c r="Z55" s="5"/>
      <c r="AA55" s="5"/>
      <c r="AB55" s="11">
        <v>0.38549420000000001</v>
      </c>
      <c r="AC55" s="11">
        <v>148.90839797978992</v>
      </c>
      <c r="AD55" s="11">
        <v>204.48261542103151</v>
      </c>
      <c r="AE55" s="11">
        <v>48.903393384021449</v>
      </c>
      <c r="AF55" s="11">
        <v>17.48644779521447</v>
      </c>
      <c r="AG55" s="11">
        <v>12.715305649999999</v>
      </c>
      <c r="AH55" s="5">
        <v>0</v>
      </c>
      <c r="AI55" s="5">
        <v>0</v>
      </c>
      <c r="AJ55" s="5">
        <v>0.41947788738412484</v>
      </c>
      <c r="AK55" s="5">
        <v>0</v>
      </c>
      <c r="AL55" s="5">
        <v>4.8047153122202594E-3</v>
      </c>
      <c r="AM55" s="5">
        <v>4.13948402575289E-3</v>
      </c>
      <c r="AN55" s="5">
        <v>1.2180073646099427E-2</v>
      </c>
      <c r="AO55" s="5">
        <v>0</v>
      </c>
      <c r="AP55" s="5">
        <v>0</v>
      </c>
      <c r="AQ55" s="5">
        <v>0</v>
      </c>
      <c r="AR55" s="5">
        <v>5.8177082590001056E-3</v>
      </c>
      <c r="AS55" s="5">
        <v>2.5982186720826715E-2</v>
      </c>
      <c r="AT55" s="5">
        <v>2.2478143033817261E-2</v>
      </c>
      <c r="AU55" s="5">
        <v>2.6199201763475375E-2</v>
      </c>
      <c r="AV55" s="5">
        <v>0</v>
      </c>
      <c r="AW55" s="5">
        <v>0.11660218000542903</v>
      </c>
      <c r="AX55" s="5">
        <v>0.32593736759164177</v>
      </c>
      <c r="AY55" s="5">
        <v>0</v>
      </c>
      <c r="AZ55" s="5">
        <v>0</v>
      </c>
      <c r="BA55" s="5">
        <v>0.71830410560917124</v>
      </c>
      <c r="BB55" s="5">
        <v>0.35151707290558748</v>
      </c>
      <c r="BC55" s="5">
        <v>0.10670255792487111</v>
      </c>
      <c r="BD55" s="5">
        <v>0</v>
      </c>
      <c r="BE55" s="5">
        <v>1.1200187283401332E-2</v>
      </c>
      <c r="BF55" s="5">
        <v>3.2572775744091187</v>
      </c>
      <c r="BG55" s="5">
        <v>1.3817062683761198E-3</v>
      </c>
      <c r="BH55" s="5">
        <v>0</v>
      </c>
      <c r="BI55" s="5">
        <v>0</v>
      </c>
      <c r="BJ55" s="5">
        <v>3.0536249013570157E-2</v>
      </c>
      <c r="BK55" s="5">
        <v>2.6000202443349382E-2</v>
      </c>
      <c r="BL55" s="5">
        <v>6.6139991331324324E-2</v>
      </c>
      <c r="BM55" s="5">
        <v>2.9555998313089376E-3</v>
      </c>
      <c r="BN55" s="5">
        <v>8.7692347524169663E-3</v>
      </c>
      <c r="BO55" s="5">
        <v>0.19925207681123328</v>
      </c>
      <c r="BP55" s="5">
        <v>5.1892385433585958E-2</v>
      </c>
      <c r="BQ55" s="5">
        <v>2.6363151743893976E-2</v>
      </c>
      <c r="BR55" s="5">
        <v>7.8490761509566617E-2</v>
      </c>
      <c r="BS55" s="5">
        <v>2.6618899941109873E-3</v>
      </c>
      <c r="BT55" s="5">
        <v>0</v>
      </c>
      <c r="BU55" s="5">
        <v>6.1964887916106564E-3</v>
      </c>
      <c r="BV55" s="5">
        <v>0.20699483384631509</v>
      </c>
      <c r="BW55" s="5">
        <v>2.0061798567638208E-3</v>
      </c>
      <c r="BX55" s="5">
        <v>0</v>
      </c>
      <c r="BY55" s="5">
        <v>0</v>
      </c>
      <c r="BZ55" s="5">
        <v>0.42740232663106614</v>
      </c>
      <c r="CA55" s="5">
        <v>0</v>
      </c>
    </row>
    <row r="56" spans="1:79" x14ac:dyDescent="0.25">
      <c r="A56" s="2">
        <v>94</v>
      </c>
      <c r="B56" s="6">
        <v>592</v>
      </c>
      <c r="C56" s="6" t="s">
        <v>861</v>
      </c>
      <c r="D56" s="8">
        <v>310</v>
      </c>
      <c r="E56" s="2" t="s">
        <v>5</v>
      </c>
      <c r="F56" s="2">
        <v>46</v>
      </c>
      <c r="G56" s="2" t="s">
        <v>864</v>
      </c>
      <c r="H56" s="5">
        <v>6602.6</v>
      </c>
      <c r="I56" s="5">
        <v>1599.2</v>
      </c>
      <c r="J56" s="2">
        <v>397</v>
      </c>
      <c r="K56" s="5">
        <v>3.1542857142857144</v>
      </c>
      <c r="L56" s="5">
        <v>92</v>
      </c>
      <c r="M56" s="20" t="s">
        <v>15</v>
      </c>
      <c r="N56" s="5" t="s">
        <v>20</v>
      </c>
      <c r="O56" s="22" t="s">
        <v>866</v>
      </c>
      <c r="P56" s="5" t="s">
        <v>855</v>
      </c>
      <c r="Q56" s="24" t="s">
        <v>1</v>
      </c>
      <c r="R56" s="24" t="s">
        <v>1</v>
      </c>
      <c r="S56" s="27" t="s">
        <v>25</v>
      </c>
      <c r="T56" s="5" t="s">
        <v>44</v>
      </c>
      <c r="U56" s="30" t="s">
        <v>34</v>
      </c>
      <c r="V56" s="31" t="s">
        <v>34</v>
      </c>
      <c r="W56" s="31">
        <v>28.891999999999999</v>
      </c>
      <c r="X56" s="31">
        <v>28.891999999999999</v>
      </c>
      <c r="Y56" s="5">
        <v>3.75</v>
      </c>
      <c r="Z56" s="5">
        <v>148</v>
      </c>
      <c r="AA56" s="5">
        <v>74.77</v>
      </c>
      <c r="AB56" s="11">
        <v>0.96449680000000004</v>
      </c>
      <c r="AC56" s="11">
        <v>58.254662610429747</v>
      </c>
      <c r="AD56" s="11">
        <v>97.060760837158298</v>
      </c>
      <c r="AE56" s="11">
        <v>57.399220643486345</v>
      </c>
      <c r="AF56" s="11">
        <v>15.136044492254937</v>
      </c>
      <c r="AG56" s="11">
        <v>14.18725923</v>
      </c>
      <c r="AH56" s="5">
        <v>0</v>
      </c>
      <c r="AI56" s="5">
        <v>2.6606602239071992E-3</v>
      </c>
      <c r="AJ56" s="5">
        <v>0.41638788544027489</v>
      </c>
      <c r="AK56" s="5">
        <v>0</v>
      </c>
      <c r="AL56" s="5">
        <v>3.2982765735733278E-4</v>
      </c>
      <c r="AM56" s="5">
        <v>5.1576446550383702E-4</v>
      </c>
      <c r="AN56" s="5">
        <v>6.9344635724179551E-3</v>
      </c>
      <c r="AO56" s="5">
        <v>1.1808160896810188E-3</v>
      </c>
      <c r="AP56" s="5">
        <v>2.3081106365984978E-4</v>
      </c>
      <c r="AQ56" s="5">
        <v>1.1413840317980896E-3</v>
      </c>
      <c r="AR56" s="5">
        <v>1.0627367594441446E-3</v>
      </c>
      <c r="AS56" s="5">
        <v>6.7495170890646636E-3</v>
      </c>
      <c r="AT56" s="5">
        <v>2.38289004095758E-4</v>
      </c>
      <c r="AU56" s="5">
        <v>2.6113290925881532E-3</v>
      </c>
      <c r="AV56" s="5">
        <v>0</v>
      </c>
      <c r="AW56" s="5">
        <v>1.6746460352129573E-2</v>
      </c>
      <c r="AX56" s="5">
        <v>0.48464490846753211</v>
      </c>
      <c r="AY56" s="5">
        <v>9.1179682120636071E-4</v>
      </c>
      <c r="AZ56" s="5">
        <v>2.3779401087481477E-4</v>
      </c>
      <c r="BA56" s="5">
        <v>0.72046487441896134</v>
      </c>
      <c r="BB56" s="5">
        <v>8.6090627898946143E-2</v>
      </c>
      <c r="BC56" s="5">
        <v>0.11825720584069943</v>
      </c>
      <c r="BD56" s="5">
        <v>4.3734878463056268E-3</v>
      </c>
      <c r="BE56" s="5">
        <v>1.6311123865964342E-2</v>
      </c>
      <c r="BF56" s="5">
        <v>5.8567837825</v>
      </c>
      <c r="BG56" s="5">
        <v>0</v>
      </c>
      <c r="BH56" s="5">
        <v>1.2716594592385505E-4</v>
      </c>
      <c r="BI56" s="5">
        <v>2.6294923228062125E-3</v>
      </c>
      <c r="BJ56" s="5">
        <v>1.034444461246403E-2</v>
      </c>
      <c r="BK56" s="5">
        <v>6.4521692573103195E-3</v>
      </c>
      <c r="BL56" s="5">
        <v>1.5549370653438794E-2</v>
      </c>
      <c r="BM56" s="5">
        <v>1.1438169499575218E-2</v>
      </c>
      <c r="BN56" s="5">
        <v>8.776468095989742E-5</v>
      </c>
      <c r="BO56" s="5">
        <v>3.4172983046394732E-2</v>
      </c>
      <c r="BP56" s="5">
        <v>3.6117859112520394E-4</v>
      </c>
      <c r="BQ56" s="5">
        <v>8.844081865408425E-4</v>
      </c>
      <c r="BR56" s="5">
        <v>7.8836088051953218E-2</v>
      </c>
      <c r="BS56" s="5">
        <v>0</v>
      </c>
      <c r="BT56" s="5">
        <v>8.8440818654084174E-4</v>
      </c>
      <c r="BU56" s="5">
        <v>5.5814519622796673E-5</v>
      </c>
      <c r="BV56" s="5">
        <v>1.1304178795863476E-2</v>
      </c>
      <c r="BW56" s="5">
        <v>0</v>
      </c>
      <c r="BX56" s="5">
        <v>9.5315601638303223E-4</v>
      </c>
      <c r="BY56" s="5">
        <v>2.722085494940667E-4</v>
      </c>
      <c r="BZ56" s="5">
        <v>0.23700674128216123</v>
      </c>
      <c r="CA56" s="5">
        <v>1.654946162004136E-3</v>
      </c>
    </row>
    <row r="57" spans="1:79" x14ac:dyDescent="0.25">
      <c r="A57" s="2">
        <v>95</v>
      </c>
      <c r="B57" s="6">
        <v>78</v>
      </c>
      <c r="C57" s="6" t="s">
        <v>861</v>
      </c>
      <c r="D57" s="7">
        <v>30</v>
      </c>
      <c r="E57" s="2" t="s">
        <v>4</v>
      </c>
      <c r="F57" s="2">
        <v>74</v>
      </c>
      <c r="G57" s="2" t="s">
        <v>864</v>
      </c>
      <c r="H57" s="5">
        <v>668.6</v>
      </c>
      <c r="I57" s="5"/>
      <c r="J57" s="2">
        <v>343</v>
      </c>
      <c r="K57" s="5">
        <v>6.031847133757962</v>
      </c>
      <c r="L57" s="5">
        <v>0.25732484076433121</v>
      </c>
      <c r="M57" s="20" t="s">
        <v>15</v>
      </c>
      <c r="N57" s="5" t="s">
        <v>20</v>
      </c>
      <c r="O57" s="5" t="s">
        <v>864</v>
      </c>
      <c r="P57" s="5"/>
      <c r="Q57" s="20" t="s">
        <v>1</v>
      </c>
      <c r="R57" s="20" t="s">
        <v>1</v>
      </c>
      <c r="S57" s="27" t="s">
        <v>28</v>
      </c>
      <c r="T57" s="5" t="s">
        <v>48</v>
      </c>
      <c r="U57" s="30" t="s">
        <v>33</v>
      </c>
      <c r="V57" s="31" t="s">
        <v>33</v>
      </c>
      <c r="W57" s="31">
        <v>0</v>
      </c>
      <c r="X57" s="31"/>
      <c r="Y57" s="5">
        <v>0.48499999999999999</v>
      </c>
      <c r="Z57" s="5">
        <v>145</v>
      </c>
      <c r="AA57" s="5">
        <v>25.03</v>
      </c>
      <c r="AB57" s="11">
        <v>0.71302506300000001</v>
      </c>
      <c r="AC57" s="11">
        <v>124.93784067071748</v>
      </c>
      <c r="AD57" s="35">
        <v>274.52493116964729</v>
      </c>
      <c r="AE57" s="11">
        <v>38.947536739843372</v>
      </c>
      <c r="AF57" s="11">
        <v>8.7881871245343461</v>
      </c>
      <c r="AG57" s="11">
        <v>19.80353427</v>
      </c>
      <c r="AH57" s="5">
        <v>0</v>
      </c>
      <c r="AI57" s="5">
        <v>2.331388644636443E-2</v>
      </c>
      <c r="AJ57" s="5">
        <v>0.16727958967559187</v>
      </c>
      <c r="AK57" s="5">
        <v>0</v>
      </c>
      <c r="AL57" s="5">
        <v>1.6056056716384597E-3</v>
      </c>
      <c r="AM57" s="5">
        <v>5.3078132726232354E-3</v>
      </c>
      <c r="AN57" s="5">
        <v>4.649867230957605E-2</v>
      </c>
      <c r="AO57" s="5">
        <v>3.1190736474931845E-3</v>
      </c>
      <c r="AP57" s="5">
        <v>5.8565283493697967E-4</v>
      </c>
      <c r="AQ57" s="5">
        <v>0</v>
      </c>
      <c r="AR57" s="5">
        <v>3.6887131875700139E-3</v>
      </c>
      <c r="AS57" s="5">
        <v>2.0465437709611838E-2</v>
      </c>
      <c r="AT57" s="5">
        <v>1.0875770536803943E-3</v>
      </c>
      <c r="AU57" s="5">
        <v>5.3447320335326884E-3</v>
      </c>
      <c r="AV57" s="5">
        <v>0</v>
      </c>
      <c r="AW57" s="5">
        <v>6.7420602648341446E-2</v>
      </c>
      <c r="AX57" s="5">
        <v>0.29145263161145629</v>
      </c>
      <c r="AY57" s="5">
        <v>0</v>
      </c>
      <c r="AZ57" s="5">
        <v>0</v>
      </c>
      <c r="BA57" s="5">
        <v>0.69463804481024261</v>
      </c>
      <c r="BB57" s="5">
        <v>0.24288298528840166</v>
      </c>
      <c r="BC57" s="5">
        <v>0.15275942855447447</v>
      </c>
      <c r="BD57" s="5">
        <v>0</v>
      </c>
      <c r="BE57" s="5">
        <v>1.5563747966048447E-2</v>
      </c>
      <c r="BF57" s="5">
        <v>2.4543369612501778</v>
      </c>
      <c r="BG57" s="5">
        <v>2.832440623029184E-4</v>
      </c>
      <c r="BH57" s="5">
        <v>0</v>
      </c>
      <c r="BI57" s="5">
        <v>3.5605932041709166E-3</v>
      </c>
      <c r="BJ57" s="5">
        <v>3.8136951434927652E-2</v>
      </c>
      <c r="BK57" s="5">
        <v>2.0072071613022806E-2</v>
      </c>
      <c r="BL57" s="5">
        <v>1.0197316337011958E-2</v>
      </c>
      <c r="BM57" s="5">
        <v>0</v>
      </c>
      <c r="BN57" s="5">
        <v>9.5673383348072061E-3</v>
      </c>
      <c r="BO57" s="5">
        <v>0.11260426158442041</v>
      </c>
      <c r="BP57" s="5">
        <v>4.6017720565641386E-2</v>
      </c>
      <c r="BQ57" s="5">
        <v>1.9509671997258369E-2</v>
      </c>
      <c r="BR57" s="5">
        <v>4.993978198488358E-2</v>
      </c>
      <c r="BS57" s="5">
        <v>0</v>
      </c>
      <c r="BT57" s="5">
        <v>0</v>
      </c>
      <c r="BU57" s="5">
        <v>8.1971228404283947E-3</v>
      </c>
      <c r="BV57" s="5">
        <v>0.13160929903090973</v>
      </c>
      <c r="BW57" s="5">
        <v>0</v>
      </c>
      <c r="BX57" s="5">
        <v>0</v>
      </c>
      <c r="BY57" s="5">
        <v>0</v>
      </c>
      <c r="BZ57" s="5">
        <v>0.5865529814760897</v>
      </c>
      <c r="CA57" s="5">
        <v>0</v>
      </c>
    </row>
    <row r="58" spans="1:79" x14ac:dyDescent="0.25">
      <c r="A58" s="2">
        <v>96</v>
      </c>
      <c r="B58" s="6">
        <v>230</v>
      </c>
      <c r="C58" s="6" t="s">
        <v>861</v>
      </c>
      <c r="D58" s="7">
        <v>96</v>
      </c>
      <c r="E58" s="2" t="s">
        <v>5</v>
      </c>
      <c r="F58" s="2">
        <v>61</v>
      </c>
      <c r="G58" s="2" t="s">
        <v>865</v>
      </c>
      <c r="H58" s="5">
        <v>5</v>
      </c>
      <c r="I58" s="5">
        <v>37.6</v>
      </c>
      <c r="J58" s="2"/>
      <c r="K58" s="5">
        <v>2.2606060606060607</v>
      </c>
      <c r="L58" s="5">
        <v>0.23575757575757575</v>
      </c>
      <c r="M58" s="20" t="s">
        <v>17</v>
      </c>
      <c r="N58" s="5" t="s">
        <v>21</v>
      </c>
      <c r="O58" s="22" t="s">
        <v>866</v>
      </c>
      <c r="P58" s="5" t="s">
        <v>854</v>
      </c>
      <c r="Q58" s="20" t="s">
        <v>1</v>
      </c>
      <c r="R58" s="20" t="s">
        <v>1</v>
      </c>
      <c r="S58" s="27" t="s">
        <v>26</v>
      </c>
      <c r="T58" s="5" t="s">
        <v>44</v>
      </c>
      <c r="U58" s="30" t="s">
        <v>33</v>
      </c>
      <c r="V58" s="31" t="s">
        <v>33</v>
      </c>
      <c r="W58" s="31">
        <v>0</v>
      </c>
      <c r="X58" s="31"/>
      <c r="Y58" s="5">
        <v>1.05</v>
      </c>
      <c r="Z58" s="5">
        <v>135</v>
      </c>
      <c r="AA58" s="5">
        <v>17.670000000000002</v>
      </c>
      <c r="AB58" s="11">
        <v>0.527377863</v>
      </c>
      <c r="AC58" s="11">
        <v>29.458796182489916</v>
      </c>
      <c r="AD58" s="35">
        <v>551.96176069711578</v>
      </c>
      <c r="AE58" s="11">
        <v>31.085152024616466</v>
      </c>
      <c r="AF58" s="11">
        <v>8.9386121950926398</v>
      </c>
      <c r="AG58" s="11">
        <v>13.811037499999999</v>
      </c>
      <c r="AH58" s="5">
        <v>0</v>
      </c>
      <c r="AI58" s="5">
        <v>2.141353317948097E-2</v>
      </c>
      <c r="AJ58" s="5">
        <v>0.44462675430641529</v>
      </c>
      <c r="AK58" s="5">
        <v>1.3570960722995861E-2</v>
      </c>
      <c r="AL58" s="5">
        <v>0</v>
      </c>
      <c r="AM58" s="5">
        <v>0</v>
      </c>
      <c r="AN58" s="5">
        <v>1.8232632221674136E-2</v>
      </c>
      <c r="AO58" s="5">
        <v>0</v>
      </c>
      <c r="AP58" s="5">
        <v>3.3693048124694954E-3</v>
      </c>
      <c r="AQ58" s="5">
        <v>6.6781613536103998E-3</v>
      </c>
      <c r="AR58" s="5">
        <v>9.9207621035002167E-3</v>
      </c>
      <c r="AS58" s="5">
        <v>2.3694017783449258E-2</v>
      </c>
      <c r="AT58" s="5">
        <v>0</v>
      </c>
      <c r="AU58" s="5">
        <v>0</v>
      </c>
      <c r="AV58" s="5">
        <v>0</v>
      </c>
      <c r="AW58" s="5">
        <v>5.7498441668287971E-2</v>
      </c>
      <c r="AX58" s="5">
        <v>0.37284985011259425</v>
      </c>
      <c r="AY58" s="5">
        <v>4.2030917548400021E-3</v>
      </c>
      <c r="AZ58" s="5">
        <v>0</v>
      </c>
      <c r="BA58" s="5">
        <v>0.72330030577168269</v>
      </c>
      <c r="BB58" s="5">
        <v>0.18157867276768722</v>
      </c>
      <c r="BC58" s="5">
        <v>0.17588040521841164</v>
      </c>
      <c r="BD58" s="5">
        <v>1.8244365163374327E-3</v>
      </c>
      <c r="BE58" s="5">
        <v>5.1674443660375668E-3</v>
      </c>
      <c r="BF58" s="5">
        <v>3.7964912067336329</v>
      </c>
      <c r="BG58" s="5">
        <v>1.2162593968347867E-3</v>
      </c>
      <c r="BH58" s="5">
        <v>0</v>
      </c>
      <c r="BI58" s="5">
        <v>0</v>
      </c>
      <c r="BJ58" s="5">
        <v>3.0325319734173118E-2</v>
      </c>
      <c r="BK58" s="5">
        <v>9.0470719894135236E-3</v>
      </c>
      <c r="BL58" s="5">
        <v>3.0896661358234857E-3</v>
      </c>
      <c r="BM58" s="5">
        <v>1.219697052282946E-2</v>
      </c>
      <c r="BN58" s="5">
        <v>7.3485059034085025E-3</v>
      </c>
      <c r="BO58" s="5">
        <v>0.17982514427053833</v>
      </c>
      <c r="BP58" s="5">
        <v>5.7458600595017922E-2</v>
      </c>
      <c r="BQ58" s="5">
        <v>1.7129972750315262E-2</v>
      </c>
      <c r="BR58" s="5">
        <v>0</v>
      </c>
      <c r="BS58" s="5">
        <v>0</v>
      </c>
      <c r="BT58" s="5">
        <v>0</v>
      </c>
      <c r="BU58" s="5">
        <v>0</v>
      </c>
      <c r="BV58" s="5">
        <v>0.161155900263</v>
      </c>
      <c r="BW58" s="5">
        <v>4.107837312991861E-4</v>
      </c>
      <c r="BX58" s="5">
        <v>0</v>
      </c>
      <c r="BY58" s="5">
        <v>0</v>
      </c>
      <c r="BZ58" s="5">
        <v>0.36416562862725921</v>
      </c>
      <c r="CA58" s="5">
        <v>0</v>
      </c>
    </row>
    <row r="59" spans="1:79" x14ac:dyDescent="0.25">
      <c r="A59" s="2">
        <v>97</v>
      </c>
      <c r="B59" s="6">
        <v>771</v>
      </c>
      <c r="C59" s="6" t="s">
        <v>861</v>
      </c>
      <c r="D59" s="8">
        <v>467</v>
      </c>
      <c r="E59" s="2" t="s">
        <v>5</v>
      </c>
      <c r="F59" s="2">
        <v>66</v>
      </c>
      <c r="G59" s="2" t="s">
        <v>864</v>
      </c>
      <c r="H59" s="5">
        <v>267.3</v>
      </c>
      <c r="I59" s="5">
        <v>55.8</v>
      </c>
      <c r="J59" s="2">
        <v>151</v>
      </c>
      <c r="K59" s="5">
        <v>1.8129496402877698</v>
      </c>
      <c r="L59" s="5">
        <v>139.568345323741</v>
      </c>
      <c r="M59" s="20" t="s">
        <v>15</v>
      </c>
      <c r="N59" s="5" t="s">
        <v>21</v>
      </c>
      <c r="O59" s="5" t="s">
        <v>864</v>
      </c>
      <c r="P59" s="5" t="s">
        <v>855</v>
      </c>
      <c r="Q59" s="24" t="s">
        <v>1</v>
      </c>
      <c r="R59" s="24" t="s">
        <v>1</v>
      </c>
      <c r="S59" s="27" t="s">
        <v>25</v>
      </c>
      <c r="T59" s="5" t="s">
        <v>45</v>
      </c>
      <c r="U59" s="30" t="s">
        <v>34</v>
      </c>
      <c r="V59" s="31" t="s">
        <v>34</v>
      </c>
      <c r="W59" s="31">
        <v>0.14000000000000001</v>
      </c>
      <c r="X59" s="31">
        <v>0.14000000000000001</v>
      </c>
      <c r="Y59" s="5">
        <v>0.44900000000000001</v>
      </c>
      <c r="Z59" s="5">
        <v>158</v>
      </c>
      <c r="AA59" s="5">
        <v>52.06</v>
      </c>
      <c r="AB59" s="5">
        <v>0.27116635</v>
      </c>
      <c r="AC59" s="11">
        <v>42.994806196649904</v>
      </c>
      <c r="AD59" s="35">
        <v>318.9196591976629</v>
      </c>
      <c r="AE59" s="11">
        <v>24.140707594424011</v>
      </c>
      <c r="AF59" s="11">
        <v>18.008572792340718</v>
      </c>
      <c r="AG59" s="11">
        <v>14.12277709</v>
      </c>
      <c r="AH59" s="5">
        <v>0</v>
      </c>
      <c r="AI59" s="5">
        <v>6.5407267802866306E-3</v>
      </c>
      <c r="AJ59" s="5">
        <v>0.33301675417541432</v>
      </c>
      <c r="AK59" s="5">
        <v>0</v>
      </c>
      <c r="AL59" s="5">
        <v>6.5313401542527985E-4</v>
      </c>
      <c r="AM59" s="5">
        <v>2.3957061315979349E-3</v>
      </c>
      <c r="AN59" s="5">
        <v>1.6870735329500685E-2</v>
      </c>
      <c r="AO59" s="5">
        <v>4.4705457176157795E-3</v>
      </c>
      <c r="AP59" s="5">
        <v>2.4562390083361849E-3</v>
      </c>
      <c r="AQ59" s="5">
        <v>5.7852489648461264E-4</v>
      </c>
      <c r="AR59" s="5">
        <v>2.9968584674215154E-3</v>
      </c>
      <c r="AS59" s="5">
        <v>1.3913861415960585E-2</v>
      </c>
      <c r="AT59" s="5">
        <v>1.4534192820419877E-3</v>
      </c>
      <c r="AU59" s="5">
        <v>9.7098630743801279E-3</v>
      </c>
      <c r="AV59" s="5">
        <v>0</v>
      </c>
      <c r="AW59" s="5">
        <v>3.6339104212461955E-2</v>
      </c>
      <c r="AX59" s="5">
        <v>0.27143274255490707</v>
      </c>
      <c r="AY59" s="5">
        <v>8.505399765974587E-4</v>
      </c>
      <c r="AZ59" s="5">
        <v>0</v>
      </c>
      <c r="BA59" s="5">
        <v>0.77092727010369244</v>
      </c>
      <c r="BB59" s="5">
        <v>0.19883817425767394</v>
      </c>
      <c r="BC59" s="5">
        <v>7.8056720837707746E-2</v>
      </c>
      <c r="BD59" s="5">
        <v>8.2957881142192334E-4</v>
      </c>
      <c r="BE59" s="5">
        <v>1.2583409326837677E-2</v>
      </c>
      <c r="BF59" s="5">
        <v>3.7886048276796198</v>
      </c>
      <c r="BG59" s="5">
        <v>3.185189145272623E-4</v>
      </c>
      <c r="BH59" s="5">
        <v>0</v>
      </c>
      <c r="BI59" s="5">
        <v>5.6507836388412745E-3</v>
      </c>
      <c r="BJ59" s="5">
        <v>3.3976161147157402E-2</v>
      </c>
      <c r="BK59" s="5">
        <v>2.652812769435256E-2</v>
      </c>
      <c r="BL59" s="5">
        <v>9.5828245263917325E-3</v>
      </c>
      <c r="BM59" s="5">
        <v>4.37550929383646E-3</v>
      </c>
      <c r="BN59" s="5">
        <v>1.5015483716151201E-3</v>
      </c>
      <c r="BO59" s="5">
        <v>0.14586105777339317</v>
      </c>
      <c r="BP59" s="5">
        <v>8.5298646918664484E-2</v>
      </c>
      <c r="BQ59" s="5">
        <v>8.6365250375289634E-3</v>
      </c>
      <c r="BR59" s="5">
        <v>8.1597381516592765E-2</v>
      </c>
      <c r="BS59" s="5">
        <v>0</v>
      </c>
      <c r="BT59" s="5">
        <v>4.0707853218947041E-5</v>
      </c>
      <c r="BU59" s="5">
        <v>1.706985674986965E-3</v>
      </c>
      <c r="BV59" s="5">
        <v>0.26974472765975499</v>
      </c>
      <c r="BW59" s="5">
        <v>1.9825799508844263E-4</v>
      </c>
      <c r="BX59" s="5">
        <v>9.0717384506783087E-4</v>
      </c>
      <c r="BY59" s="5">
        <v>0</v>
      </c>
      <c r="BZ59" s="5">
        <v>0.379129475868</v>
      </c>
      <c r="CA59" s="5">
        <v>0</v>
      </c>
    </row>
    <row r="60" spans="1:79" x14ac:dyDescent="0.25">
      <c r="A60" s="2">
        <v>100</v>
      </c>
      <c r="B60" s="6">
        <v>1083</v>
      </c>
      <c r="C60" s="6" t="s">
        <v>1</v>
      </c>
      <c r="D60" s="7">
        <v>0</v>
      </c>
      <c r="E60" s="2" t="s">
        <v>4</v>
      </c>
      <c r="F60" s="2">
        <v>43</v>
      </c>
      <c r="G60" s="2" t="s">
        <v>864</v>
      </c>
      <c r="H60" s="5">
        <v>1.7</v>
      </c>
      <c r="I60" s="5">
        <v>22.8</v>
      </c>
      <c r="J60" s="2"/>
      <c r="K60" s="5">
        <v>8.3026315789473681</v>
      </c>
      <c r="L60" s="5">
        <v>0.39210526315789473</v>
      </c>
      <c r="M60" s="20" t="s">
        <v>15</v>
      </c>
      <c r="N60" s="5" t="s">
        <v>21</v>
      </c>
      <c r="O60" s="5" t="s">
        <v>864</v>
      </c>
      <c r="P60" s="5" t="s">
        <v>856</v>
      </c>
      <c r="Q60" s="20" t="s">
        <v>2</v>
      </c>
      <c r="R60" s="20" t="s">
        <v>1</v>
      </c>
      <c r="S60" s="27" t="s">
        <v>26</v>
      </c>
      <c r="T60" s="5" t="s">
        <v>45</v>
      </c>
      <c r="U60" s="30" t="s">
        <v>33</v>
      </c>
      <c r="V60" s="31" t="s">
        <v>33</v>
      </c>
      <c r="W60" s="31">
        <v>0</v>
      </c>
      <c r="X60" s="31"/>
      <c r="Y60" s="5">
        <v>0.36199999999999999</v>
      </c>
      <c r="Z60" s="5">
        <v>159</v>
      </c>
      <c r="AA60" s="5">
        <v>59.35</v>
      </c>
      <c r="AB60" s="11">
        <v>0.10611920699999999</v>
      </c>
      <c r="AC60" s="11">
        <v>60.702698202781782</v>
      </c>
      <c r="AD60" s="35">
        <v>64.682499127819639</v>
      </c>
      <c r="AE60" s="11">
        <v>21.224428042060534</v>
      </c>
      <c r="AF60" s="11">
        <v>7.9395739049392731</v>
      </c>
      <c r="AG60" s="11">
        <v>10.32764508</v>
      </c>
      <c r="AH60" s="5">
        <v>6.4229463060672307E-6</v>
      </c>
      <c r="AI60" s="5">
        <v>1.3665354219622429E-2</v>
      </c>
      <c r="AJ60" s="5">
        <v>0.34788121104460412</v>
      </c>
      <c r="AK60" s="5">
        <v>3.6036301503744894E-3</v>
      </c>
      <c r="AL60" s="5">
        <v>6.9373229449657108E-4</v>
      </c>
      <c r="AM60" s="5">
        <v>1.0810632632766673E-3</v>
      </c>
      <c r="AN60" s="5">
        <v>2.639972417671952E-2</v>
      </c>
      <c r="AO60" s="5">
        <v>2.5165564349901525E-3</v>
      </c>
      <c r="AP60" s="5">
        <v>7.6601839982291917E-4</v>
      </c>
      <c r="AQ60" s="5">
        <v>6.5585597967540883E-4</v>
      </c>
      <c r="AR60" s="5">
        <v>2.3076924258387047E-3</v>
      </c>
      <c r="AS60" s="5">
        <v>6.2829885516662853E-3</v>
      </c>
      <c r="AT60" s="5">
        <v>4.3452854439900001E-3</v>
      </c>
      <c r="AU60" s="5">
        <v>9.8932940068397167E-3</v>
      </c>
      <c r="AV60" s="5">
        <v>0</v>
      </c>
      <c r="AW60" s="5">
        <v>4.1454331552738047E-2</v>
      </c>
      <c r="AX60" s="5">
        <v>0.35469887673968259</v>
      </c>
      <c r="AY60" s="5">
        <v>5.5881821470197277E-4</v>
      </c>
      <c r="AZ60" s="5">
        <v>2.7178219612859693E-3</v>
      </c>
      <c r="BA60" s="5">
        <v>0.68523306174339182</v>
      </c>
      <c r="BB60" s="5">
        <v>0.1482050658290239</v>
      </c>
      <c r="BC60" s="5">
        <v>0.16296868379582091</v>
      </c>
      <c r="BD60" s="5">
        <v>1.9771892276147091E-3</v>
      </c>
      <c r="BE60" s="5">
        <v>5.777522412655077E-3</v>
      </c>
      <c r="BF60" s="5">
        <v>3.3604784838334134</v>
      </c>
      <c r="BG60" s="5">
        <v>2.437460849056988E-4</v>
      </c>
      <c r="BH60" s="5">
        <v>0</v>
      </c>
      <c r="BI60" s="5">
        <v>3.725543611527017E-3</v>
      </c>
      <c r="BJ60" s="5">
        <v>4.2266740401410444E-2</v>
      </c>
      <c r="BK60" s="5">
        <v>1.7721771880323443E-2</v>
      </c>
      <c r="BL60" s="5">
        <v>2.5982186720826781E-2</v>
      </c>
      <c r="BM60" s="5">
        <v>6.4955466802066979E-3</v>
      </c>
      <c r="BN60" s="5">
        <v>1.2803363447472875E-2</v>
      </c>
      <c r="BO60" s="5">
        <v>0.23926257676847548</v>
      </c>
      <c r="BP60" s="5">
        <v>0.11491720119003601</v>
      </c>
      <c r="BQ60" s="5">
        <v>1.3981535939289247E-2</v>
      </c>
      <c r="BR60" s="5">
        <v>9.218441448458628E-2</v>
      </c>
      <c r="BS60" s="5">
        <v>0</v>
      </c>
      <c r="BT60" s="5">
        <v>5.576295988291107E-5</v>
      </c>
      <c r="BU60" s="5">
        <v>3.4881230900796166E-3</v>
      </c>
      <c r="BV60" s="5">
        <v>0.13694482617698575</v>
      </c>
      <c r="BW60" s="5">
        <v>9.2683154081811932E-5</v>
      </c>
      <c r="BX60" s="5">
        <v>1.5025895264304543E-3</v>
      </c>
      <c r="BY60" s="5">
        <v>4.7847745573637076E-3</v>
      </c>
      <c r="BZ60" s="5">
        <v>0.47074313586799998</v>
      </c>
      <c r="CA60" s="5">
        <v>0</v>
      </c>
    </row>
    <row r="61" spans="1:79" x14ac:dyDescent="0.25">
      <c r="A61" s="2">
        <v>102</v>
      </c>
      <c r="B61" s="6">
        <v>1230</v>
      </c>
      <c r="C61" s="6" t="s">
        <v>861</v>
      </c>
      <c r="D61" s="7">
        <v>617</v>
      </c>
      <c r="E61" s="2" t="s">
        <v>4</v>
      </c>
      <c r="F61" s="2">
        <v>73</v>
      </c>
      <c r="G61" s="2" t="s">
        <v>863</v>
      </c>
      <c r="H61" s="5"/>
      <c r="I61" s="5"/>
      <c r="J61" s="2"/>
      <c r="K61" s="5"/>
      <c r="L61" s="5"/>
      <c r="M61" s="20" t="s">
        <v>15</v>
      </c>
      <c r="N61" s="5" t="s">
        <v>20</v>
      </c>
      <c r="O61" s="5" t="s">
        <v>864</v>
      </c>
      <c r="P61" s="5" t="s">
        <v>854</v>
      </c>
      <c r="Q61" s="20" t="s">
        <v>1</v>
      </c>
      <c r="R61" s="20" t="s">
        <v>2</v>
      </c>
      <c r="S61" s="27" t="s">
        <v>28</v>
      </c>
      <c r="T61" s="5" t="s">
        <v>48</v>
      </c>
      <c r="U61" s="30" t="s">
        <v>33</v>
      </c>
      <c r="V61" s="31" t="s">
        <v>33</v>
      </c>
      <c r="W61" s="31">
        <v>0</v>
      </c>
      <c r="X61" s="31"/>
      <c r="Y61" s="5">
        <v>2.6</v>
      </c>
      <c r="Z61" s="5"/>
      <c r="AA61" s="5"/>
      <c r="AB61" s="11">
        <v>0.46290609100000002</v>
      </c>
      <c r="AC61" s="11">
        <v>28.271769779519339</v>
      </c>
      <c r="AD61" s="35">
        <v>77.949043666411285</v>
      </c>
      <c r="AE61" s="11">
        <v>24.997581653823946</v>
      </c>
      <c r="AF61" s="11">
        <v>8.7693760841561339</v>
      </c>
      <c r="AG61" s="11">
        <v>12.527087310000001</v>
      </c>
      <c r="AH61" s="5">
        <v>2.2517485194969238E-4</v>
      </c>
      <c r="AI61" s="5">
        <v>1.1608564030642124E-2</v>
      </c>
      <c r="AJ61" s="5">
        <v>0.23186120173329591</v>
      </c>
      <c r="AK61" s="5">
        <v>0</v>
      </c>
      <c r="AL61" s="5">
        <v>0</v>
      </c>
      <c r="AM61" s="5">
        <v>1.3680468315382611E-3</v>
      </c>
      <c r="AN61" s="5">
        <v>3.5731327717715804E-2</v>
      </c>
      <c r="AO61" s="5">
        <v>2.0851015059517434E-3</v>
      </c>
      <c r="AP61" s="5">
        <v>2.4084711088761261E-3</v>
      </c>
      <c r="AQ61" s="5">
        <v>0</v>
      </c>
      <c r="AR61" s="5">
        <v>2.1781716023192552E-3</v>
      </c>
      <c r="AS61" s="5">
        <v>1.6948875082470165E-2</v>
      </c>
      <c r="AT61" s="5">
        <v>6.6997980894403491E-3</v>
      </c>
      <c r="AU61" s="5">
        <v>8.7550633513805119E-3</v>
      </c>
      <c r="AV61" s="5">
        <v>0</v>
      </c>
      <c r="AW61" s="5">
        <v>3.6179927653589072E-2</v>
      </c>
      <c r="AX61" s="5">
        <v>0.25127400502220865</v>
      </c>
      <c r="AY61" s="5">
        <v>8.5982658210790382E-4</v>
      </c>
      <c r="AZ61" s="5">
        <v>0</v>
      </c>
      <c r="BA61" s="5">
        <v>0.52497962384865082</v>
      </c>
      <c r="BB61" s="5">
        <v>0.14951201521717566</v>
      </c>
      <c r="BC61" s="5">
        <v>0.11409704503773274</v>
      </c>
      <c r="BD61" s="5">
        <v>0</v>
      </c>
      <c r="BE61" s="5">
        <v>3.6228312770827495E-3</v>
      </c>
      <c r="BF61" s="5">
        <v>3.7252398930713548</v>
      </c>
      <c r="BG61" s="5">
        <v>0</v>
      </c>
      <c r="BH61" s="5">
        <v>0</v>
      </c>
      <c r="BI61" s="5">
        <v>4.5381919079367913E-3</v>
      </c>
      <c r="BJ61" s="5">
        <v>2.8366526905947299E-2</v>
      </c>
      <c r="BK61" s="5">
        <v>7.2607451621435554E-3</v>
      </c>
      <c r="BL61" s="5">
        <v>1.8203167627503878E-2</v>
      </c>
      <c r="BM61" s="5">
        <v>5.3632875990037967E-3</v>
      </c>
      <c r="BN61" s="5">
        <v>4.0957214982770681E-3</v>
      </c>
      <c r="BO61" s="5">
        <v>0.32070824146871568</v>
      </c>
      <c r="BP61" s="5">
        <v>0.16191778148649338</v>
      </c>
      <c r="BQ61" s="5">
        <v>2.3104750702928847E-2</v>
      </c>
      <c r="BR61" s="5">
        <v>7.0186303485802029E-2</v>
      </c>
      <c r="BS61" s="5">
        <v>1.2108714507198214E-4</v>
      </c>
      <c r="BT61" s="5">
        <v>4.5819884048424075E-5</v>
      </c>
      <c r="BU61" s="5">
        <v>9.7071360550593793E-4</v>
      </c>
      <c r="BV61" s="5">
        <v>0.13681832075036762</v>
      </c>
      <c r="BW61" s="5">
        <v>0</v>
      </c>
      <c r="BX61" s="5">
        <v>4.8133646166776626E-4</v>
      </c>
      <c r="BY61" s="5">
        <v>0</v>
      </c>
      <c r="BZ61" s="5">
        <v>0.51133239452681101</v>
      </c>
      <c r="CA61" s="5">
        <v>0</v>
      </c>
    </row>
    <row r="62" spans="1:79" x14ac:dyDescent="0.25">
      <c r="A62" s="2">
        <v>106</v>
      </c>
      <c r="B62" s="6">
        <v>99</v>
      </c>
      <c r="C62" s="6" t="s">
        <v>861</v>
      </c>
      <c r="D62" s="7">
        <v>14</v>
      </c>
      <c r="E62" s="2" t="s">
        <v>5</v>
      </c>
      <c r="F62" s="2">
        <v>70</v>
      </c>
      <c r="G62" s="2" t="s">
        <v>865</v>
      </c>
      <c r="H62" s="5">
        <v>3.4</v>
      </c>
      <c r="I62" s="5">
        <v>9.4</v>
      </c>
      <c r="J62" s="2">
        <v>234</v>
      </c>
      <c r="K62" s="5">
        <f>6940/1160</f>
        <v>5.9827586206896548</v>
      </c>
      <c r="L62" s="5">
        <f>364000/1160</f>
        <v>313.79310344827587</v>
      </c>
      <c r="M62" s="20" t="s">
        <v>16</v>
      </c>
      <c r="N62" s="5" t="s">
        <v>21</v>
      </c>
      <c r="O62" s="22" t="s">
        <v>864</v>
      </c>
      <c r="P62" s="5" t="s">
        <v>856</v>
      </c>
      <c r="Q62" s="20" t="s">
        <v>1</v>
      </c>
      <c r="R62" s="20" t="s">
        <v>1</v>
      </c>
      <c r="S62" s="27" t="s">
        <v>28</v>
      </c>
      <c r="T62" s="5" t="s">
        <v>48</v>
      </c>
      <c r="U62" s="30" t="s">
        <v>33</v>
      </c>
      <c r="V62" s="31" t="s">
        <v>33</v>
      </c>
      <c r="W62" s="31">
        <v>0</v>
      </c>
      <c r="X62" s="31"/>
      <c r="Y62" s="33">
        <v>0.92300000000000004</v>
      </c>
      <c r="Z62" s="5"/>
      <c r="AA62" s="5"/>
      <c r="AB62" s="11">
        <v>1.4788298070000001</v>
      </c>
      <c r="AC62" s="11">
        <v>39.529652420827134</v>
      </c>
      <c r="AD62" s="35">
        <v>497.94570567088431</v>
      </c>
      <c r="AE62" s="11">
        <v>19.442933718973286</v>
      </c>
      <c r="AF62" s="11">
        <v>25.608314550230961</v>
      </c>
      <c r="AG62" s="11">
        <v>26.889176385329534</v>
      </c>
      <c r="AH62" s="5">
        <v>1.230046094251103E-4</v>
      </c>
      <c r="AI62" s="5">
        <v>1.7861536490844331E-2</v>
      </c>
      <c r="AJ62" s="5">
        <v>0.12904981693540515</v>
      </c>
      <c r="AK62" s="5">
        <v>1.1109426053442432E-3</v>
      </c>
      <c r="AL62" s="5">
        <v>2.2466638542004043E-3</v>
      </c>
      <c r="AM62" s="5">
        <v>2.3485727517542571E-3</v>
      </c>
      <c r="AN62" s="5">
        <v>5.9128602920349813E-2</v>
      </c>
      <c r="AO62" s="5">
        <v>6.1083565869421378E-3</v>
      </c>
      <c r="AP62" s="5">
        <v>4.5245812741978256E-3</v>
      </c>
      <c r="AQ62" s="5">
        <v>1.3517087070815245E-3</v>
      </c>
      <c r="AR62" s="5">
        <v>6.9056838364349293E-3</v>
      </c>
      <c r="AS62" s="5">
        <v>1.3677989526472875E-2</v>
      </c>
      <c r="AT62" s="5">
        <v>1.0686461926374409E-3</v>
      </c>
      <c r="AU62" s="5">
        <v>9.9782324937139986E-3</v>
      </c>
      <c r="AV62" s="5">
        <v>1.7456741452281006E-3</v>
      </c>
      <c r="AW62" s="5">
        <v>5.7074890625749462E-2</v>
      </c>
      <c r="AX62" s="5">
        <v>0.14220065348406311</v>
      </c>
      <c r="AY62" s="5">
        <v>1.6710840345363308E-3</v>
      </c>
      <c r="AZ62" s="5">
        <v>1.2257904580553877E-4</v>
      </c>
      <c r="BA62" s="5">
        <v>0.86513669058498843</v>
      </c>
      <c r="BB62" s="5">
        <v>0.37035994950508</v>
      </c>
      <c r="BC62" s="5">
        <v>0.13360074890137599</v>
      </c>
      <c r="BD62" s="5">
        <v>5.2550787958899998E-4</v>
      </c>
      <c r="BE62" s="5">
        <v>1.618723068062531E-2</v>
      </c>
      <c r="BF62" s="5">
        <v>3.6250477530693388</v>
      </c>
      <c r="BG62" s="5">
        <v>6.6840029936124888E-4</v>
      </c>
      <c r="BH62" s="5">
        <v>6.943737356383176E-4</v>
      </c>
      <c r="BI62" s="5">
        <v>1.0813669656652198E-2</v>
      </c>
      <c r="BJ62" s="5">
        <v>4.8529304687565035E-2</v>
      </c>
      <c r="BK62" s="5">
        <v>1.6075417310837132E-2</v>
      </c>
      <c r="BL62" s="5">
        <v>1.6538818669923957E-2</v>
      </c>
      <c r="BM62" s="5">
        <v>4.4161350278304357E-3</v>
      </c>
      <c r="BN62" s="5">
        <v>3.1097191358546074E-3</v>
      </c>
      <c r="BO62" s="5">
        <v>0.21360243522243322</v>
      </c>
      <c r="BP62" s="5">
        <v>0.12439496522751022</v>
      </c>
      <c r="BQ62" s="5">
        <v>1.4558444207887076E-2</v>
      </c>
      <c r="BR62" s="5">
        <v>8.7050717541814801E-2</v>
      </c>
      <c r="BS62" s="5">
        <v>1.756510717786644E-4</v>
      </c>
      <c r="BT62" s="5">
        <v>4.5398369214920229E-5</v>
      </c>
      <c r="BU62" s="5">
        <v>5.0833666228200514E-3</v>
      </c>
      <c r="BV62" s="5">
        <v>0.1605394761236783</v>
      </c>
      <c r="BW62" s="5">
        <v>1.0568600044196441E-3</v>
      </c>
      <c r="BX62" s="5">
        <v>9.0990276299294278E-4</v>
      </c>
      <c r="BY62" s="5">
        <v>0</v>
      </c>
      <c r="BZ62" s="5">
        <v>0.31886109791963591</v>
      </c>
      <c r="CA62" s="5">
        <v>2.4179497867918855E-3</v>
      </c>
    </row>
    <row r="63" spans="1:79" x14ac:dyDescent="0.25">
      <c r="A63" s="2">
        <v>107</v>
      </c>
      <c r="B63" s="6">
        <v>33</v>
      </c>
      <c r="C63" s="6" t="s">
        <v>861</v>
      </c>
      <c r="D63" s="7">
        <v>14</v>
      </c>
      <c r="E63" s="2" t="s">
        <v>5</v>
      </c>
      <c r="F63" s="2">
        <v>68</v>
      </c>
      <c r="G63" s="2" t="s">
        <v>865</v>
      </c>
      <c r="H63" s="5">
        <v>175.4</v>
      </c>
      <c r="I63" s="5">
        <v>17715.900000000001</v>
      </c>
      <c r="J63" s="2">
        <v>532</v>
      </c>
      <c r="K63" s="5">
        <v>12.384615384615385</v>
      </c>
      <c r="L63" s="5">
        <v>0.32307692307692309</v>
      </c>
      <c r="M63" s="20" t="s">
        <v>16</v>
      </c>
      <c r="N63" s="5" t="s">
        <v>20</v>
      </c>
      <c r="O63" s="22" t="s">
        <v>866</v>
      </c>
      <c r="P63" s="5" t="s">
        <v>856</v>
      </c>
      <c r="Q63" s="20" t="s">
        <v>1</v>
      </c>
      <c r="R63" s="20" t="s">
        <v>1</v>
      </c>
      <c r="S63" s="27" t="s">
        <v>28</v>
      </c>
      <c r="T63" s="5" t="s">
        <v>48</v>
      </c>
      <c r="U63" s="30"/>
      <c r="V63" s="31" t="s">
        <v>33</v>
      </c>
      <c r="W63" s="31">
        <v>0</v>
      </c>
      <c r="X63" s="31"/>
      <c r="Y63" s="5">
        <v>15</v>
      </c>
      <c r="Z63" s="5">
        <v>135</v>
      </c>
      <c r="AA63" s="5">
        <v>77.8</v>
      </c>
      <c r="AB63" s="11">
        <v>0.1439057</v>
      </c>
      <c r="AC63" s="11">
        <v>37.785136517819126</v>
      </c>
      <c r="AD63" s="35">
        <v>247.88879213135945</v>
      </c>
      <c r="AE63" s="11">
        <v>50.175417593415162</v>
      </c>
      <c r="AF63" s="11">
        <v>15.164304470910684</v>
      </c>
      <c r="AG63" s="11">
        <v>22.991526140775441</v>
      </c>
      <c r="AH63" s="5">
        <v>0</v>
      </c>
      <c r="AI63" s="5">
        <v>1.1926655394204583E-2</v>
      </c>
      <c r="AJ63" s="5">
        <v>0.58940586984702514</v>
      </c>
      <c r="AK63" s="5">
        <v>3.091094194663668E-3</v>
      </c>
      <c r="AL63" s="5">
        <v>0</v>
      </c>
      <c r="AM63" s="5">
        <v>1.0126373608480379E-3</v>
      </c>
      <c r="AN63" s="5">
        <v>7.4619495848399997E-2</v>
      </c>
      <c r="AO63" s="5">
        <v>1.4242372816683684E-2</v>
      </c>
      <c r="AP63" s="5">
        <v>2.0822129441527516E-3</v>
      </c>
      <c r="AQ63" s="5">
        <v>6.1136997971905605E-4</v>
      </c>
      <c r="AR63" s="5">
        <v>3.6708587896162447E-3</v>
      </c>
      <c r="AS63" s="5">
        <v>8.9080991631021577E-3</v>
      </c>
      <c r="AT63" s="5">
        <v>3.0024029607020469E-3</v>
      </c>
      <c r="AU63" s="5">
        <v>9.0074430052004949E-3</v>
      </c>
      <c r="AV63" s="5">
        <v>9.4286140105216177E-4</v>
      </c>
      <c r="AW63" s="5">
        <v>3.4109876302444407E-2</v>
      </c>
      <c r="AX63" s="5">
        <v>0.57687607380801409</v>
      </c>
      <c r="AY63" s="5">
        <v>3.5138332096506028E-4</v>
      </c>
      <c r="AZ63" s="5">
        <v>0</v>
      </c>
      <c r="BA63" s="5">
        <v>1.0383791593578335</v>
      </c>
      <c r="BB63" s="5">
        <v>0.284486675568</v>
      </c>
      <c r="BC63" s="5">
        <v>0.21768793160600003</v>
      </c>
      <c r="BD63" s="5">
        <v>0</v>
      </c>
      <c r="BE63" s="5">
        <v>9.107894737858023E-3</v>
      </c>
      <c r="BF63" s="5">
        <v>2.8349697344445208</v>
      </c>
      <c r="BG63" s="5">
        <v>1.3594713171004912E-4</v>
      </c>
      <c r="BH63" s="5">
        <v>0</v>
      </c>
      <c r="BI63" s="5">
        <v>8.4451182146607542E-3</v>
      </c>
      <c r="BJ63" s="5">
        <v>3.5632396652408638E-2</v>
      </c>
      <c r="BK63" s="5">
        <v>1.3492797740842714E-2</v>
      </c>
      <c r="BL63" s="5">
        <v>9.312171433778018E-3</v>
      </c>
      <c r="BM63" s="5">
        <v>8.415900325250452E-3</v>
      </c>
      <c r="BN63" s="5">
        <v>3.8135050705130824E-3</v>
      </c>
      <c r="BO63" s="5">
        <v>0.19242035592684884</v>
      </c>
      <c r="BP63" s="5">
        <v>0.12093748046514965</v>
      </c>
      <c r="BQ63" s="5">
        <v>9.1839680178407018E-3</v>
      </c>
      <c r="BR63" s="5">
        <v>0.10347350670456908</v>
      </c>
      <c r="BS63" s="5">
        <v>4.7867475222331137E-4</v>
      </c>
      <c r="BT63" s="5">
        <v>4.1438558215634963E-5</v>
      </c>
      <c r="BU63" s="5">
        <v>3.0803998211758319E-3</v>
      </c>
      <c r="BV63" s="5">
        <v>0.15128421118948579</v>
      </c>
      <c r="BW63" s="5">
        <v>0</v>
      </c>
      <c r="BX63" s="5">
        <v>1.6325391822159055E-3</v>
      </c>
      <c r="BY63" s="5">
        <v>1.2996450137521235E-3</v>
      </c>
      <c r="BZ63" s="5">
        <v>0.33970004944788756</v>
      </c>
      <c r="CA63" s="5">
        <v>0</v>
      </c>
    </row>
    <row r="64" spans="1:79" x14ac:dyDescent="0.25">
      <c r="A64" s="2">
        <v>108</v>
      </c>
      <c r="B64" s="6">
        <v>504</v>
      </c>
      <c r="C64" s="6" t="s">
        <v>861</v>
      </c>
      <c r="D64" s="8">
        <v>246</v>
      </c>
      <c r="E64" s="2" t="s">
        <v>4</v>
      </c>
      <c r="F64" s="2">
        <v>68</v>
      </c>
      <c r="G64" s="2" t="s">
        <v>864</v>
      </c>
      <c r="H64" s="5">
        <v>257.5</v>
      </c>
      <c r="I64" s="5">
        <v>81972.899999999994</v>
      </c>
      <c r="J64" s="2">
        <v>411</v>
      </c>
      <c r="K64" s="5">
        <v>5.0370370370370372</v>
      </c>
      <c r="L64" s="5">
        <v>223.7037037037037</v>
      </c>
      <c r="M64" s="20" t="s">
        <v>16</v>
      </c>
      <c r="N64" s="5" t="s">
        <v>20</v>
      </c>
      <c r="O64" s="22" t="s">
        <v>866</v>
      </c>
      <c r="P64" s="5" t="s">
        <v>854</v>
      </c>
      <c r="Q64" s="24" t="s">
        <v>1</v>
      </c>
      <c r="R64" s="24" t="s">
        <v>1</v>
      </c>
      <c r="S64" s="27" t="s">
        <v>25</v>
      </c>
      <c r="T64" s="5" t="s">
        <v>44</v>
      </c>
      <c r="U64" s="30" t="s">
        <v>34</v>
      </c>
      <c r="V64" s="31" t="s">
        <v>34</v>
      </c>
      <c r="W64" s="31">
        <v>24.202000000000002</v>
      </c>
      <c r="X64" s="31">
        <v>24.202000000000002</v>
      </c>
      <c r="Y64" s="5">
        <v>1.8</v>
      </c>
      <c r="Z64" s="5">
        <v>137</v>
      </c>
      <c r="AA64" s="5">
        <v>28.55</v>
      </c>
      <c r="AB64" s="11">
        <v>0.84312932699999998</v>
      </c>
      <c r="AC64" s="11">
        <v>19.770060378353264</v>
      </c>
      <c r="AD64" s="35">
        <v>426.88804379194488</v>
      </c>
      <c r="AE64" s="11">
        <v>16.453003711089689</v>
      </c>
      <c r="AF64" s="11">
        <v>10.399002812477782</v>
      </c>
      <c r="AG64" s="11">
        <v>13.4496135</v>
      </c>
      <c r="AH64" s="5">
        <v>0</v>
      </c>
      <c r="AI64" s="5">
        <v>1.4278616409834376E-2</v>
      </c>
      <c r="AJ64" s="5">
        <v>0.33634180213045645</v>
      </c>
      <c r="AK64" s="5">
        <v>0</v>
      </c>
      <c r="AL64" s="5">
        <v>7.8283723574159518E-4</v>
      </c>
      <c r="AM64" s="5">
        <v>3.8205604431536646E-3</v>
      </c>
      <c r="AN64" s="5">
        <v>4.1035035169504727E-2</v>
      </c>
      <c r="AO64" s="5">
        <v>2.0616283547616517E-3</v>
      </c>
      <c r="AP64" s="5">
        <v>2.2905790930192175E-4</v>
      </c>
      <c r="AQ64" s="5">
        <v>2.7890702728223878E-3</v>
      </c>
      <c r="AR64" s="5">
        <v>1.1589226539614557E-3</v>
      </c>
      <c r="AS64" s="5">
        <v>5.3843951288110575E-3</v>
      </c>
      <c r="AT64" s="5">
        <v>2.7659676527627759E-3</v>
      </c>
      <c r="AU64" s="5">
        <v>6.688970973019185E-3</v>
      </c>
      <c r="AV64" s="5">
        <v>5.2514374534051646E-4</v>
      </c>
      <c r="AW64" s="5">
        <v>2.8696130071903816E-2</v>
      </c>
      <c r="AX64" s="5">
        <v>0.52413123775846437</v>
      </c>
      <c r="AY64" s="5">
        <v>1.254214657216235E-3</v>
      </c>
      <c r="AZ64" s="5">
        <v>8.4720574917194157E-4</v>
      </c>
      <c r="BA64" s="5">
        <v>0.31490749498685</v>
      </c>
      <c r="BB64" s="5">
        <v>0.37319459582423775</v>
      </c>
      <c r="BC64" s="5">
        <v>0.46009382531243681</v>
      </c>
      <c r="BD64" s="5">
        <v>1.2577595900330028E-2</v>
      </c>
      <c r="BE64" s="5">
        <v>2.8835702895431175E-2</v>
      </c>
      <c r="BF64" s="5">
        <v>5.704102869456559</v>
      </c>
      <c r="BG64" s="5">
        <v>1.4997399663643158E-4</v>
      </c>
      <c r="BH64" s="5">
        <v>0</v>
      </c>
      <c r="BI64" s="5">
        <v>2.4877753086836832E-2</v>
      </c>
      <c r="BJ64" s="5">
        <v>2.9036271070341041E-2</v>
      </c>
      <c r="BK64" s="5">
        <v>1.7812082385835308E-2</v>
      </c>
      <c r="BL64" s="5">
        <v>3.1098741306877595E-2</v>
      </c>
      <c r="BM64" s="5">
        <v>1.6248674613700002E-2</v>
      </c>
      <c r="BN64" s="5">
        <v>1.7626967333250574E-3</v>
      </c>
      <c r="BO64" s="5">
        <v>8.8941466327162114E-2</v>
      </c>
      <c r="BP64" s="5">
        <v>4.2419052009307735E-4</v>
      </c>
      <c r="BQ64" s="5">
        <v>7.2741782799236668E-3</v>
      </c>
      <c r="BR64" s="5">
        <v>0.22406667489235141</v>
      </c>
      <c r="BS64" s="5">
        <v>3.2302380214695147E-5</v>
      </c>
      <c r="BT64" s="5">
        <v>0</v>
      </c>
      <c r="BU64" s="5">
        <v>2.6903321218420622E-3</v>
      </c>
      <c r="BV64" s="5">
        <v>4.2953755832599635E-3</v>
      </c>
      <c r="BW64" s="5">
        <v>2.444793104763995E-4</v>
      </c>
      <c r="BX64" s="5">
        <v>1.0329599254086191E-3</v>
      </c>
      <c r="BY64" s="5">
        <v>4.7460009178776911E-4</v>
      </c>
      <c r="BZ64" s="5">
        <v>0.55671080911434301</v>
      </c>
      <c r="CA64" s="5">
        <v>6.6516505597680089E-4</v>
      </c>
    </row>
    <row r="65" spans="1:79" x14ac:dyDescent="0.25">
      <c r="A65" s="2">
        <v>109</v>
      </c>
      <c r="B65" s="6">
        <v>1022</v>
      </c>
      <c r="C65" s="6" t="s">
        <v>1</v>
      </c>
      <c r="D65" s="8">
        <v>206</v>
      </c>
      <c r="E65" s="2" t="s">
        <v>4</v>
      </c>
      <c r="F65" s="2">
        <v>69</v>
      </c>
      <c r="G65" s="2" t="s">
        <v>864</v>
      </c>
      <c r="H65" s="5">
        <v>3.5</v>
      </c>
      <c r="I65" s="5">
        <v>6551.6</v>
      </c>
      <c r="J65" s="2">
        <v>212</v>
      </c>
      <c r="K65" s="5">
        <v>3.97</v>
      </c>
      <c r="L65" s="5">
        <v>282</v>
      </c>
      <c r="M65" s="20" t="s">
        <v>16</v>
      </c>
      <c r="N65" s="5" t="s">
        <v>20</v>
      </c>
      <c r="O65" s="5" t="s">
        <v>864</v>
      </c>
      <c r="P65" s="5" t="s">
        <v>854</v>
      </c>
      <c r="Q65" s="24" t="s">
        <v>1</v>
      </c>
      <c r="R65" s="24" t="s">
        <v>1</v>
      </c>
      <c r="S65" s="27" t="s">
        <v>25</v>
      </c>
      <c r="T65" s="5" t="s">
        <v>44</v>
      </c>
      <c r="U65" s="30" t="s">
        <v>34</v>
      </c>
      <c r="V65" s="31" t="s">
        <v>34</v>
      </c>
      <c r="W65" s="31">
        <v>5.907</v>
      </c>
      <c r="X65" s="31">
        <v>5.907</v>
      </c>
      <c r="Y65" s="5">
        <v>0.28100000000000003</v>
      </c>
      <c r="Z65" s="5">
        <v>152</v>
      </c>
      <c r="AA65" s="5">
        <v>34.049999999999997</v>
      </c>
      <c r="AB65" s="11">
        <v>0.38898727599999999</v>
      </c>
      <c r="AC65" s="11">
        <v>58.202949780706739</v>
      </c>
      <c r="AD65" s="35">
        <v>219.82176537035758</v>
      </c>
      <c r="AE65" s="11">
        <v>46.765006135902482</v>
      </c>
      <c r="AF65" s="11">
        <v>17.463379653663388</v>
      </c>
      <c r="AG65" s="11">
        <v>18.042374970000001</v>
      </c>
      <c r="AH65" s="5">
        <v>3.5715951821689245E-6</v>
      </c>
      <c r="AI65" s="5">
        <v>1.1800567074709572E-2</v>
      </c>
      <c r="AJ65" s="5">
        <v>0.28618104014967122</v>
      </c>
      <c r="AK65" s="5">
        <v>0</v>
      </c>
      <c r="AL65" s="5">
        <v>1.2140133485390042E-3</v>
      </c>
      <c r="AM65" s="5">
        <v>2.2780261128681032E-3</v>
      </c>
      <c r="AN65" s="5">
        <v>3.5206850890540008E-2</v>
      </c>
      <c r="AO65" s="5">
        <v>1.1719054603795459E-2</v>
      </c>
      <c r="AP65" s="5">
        <v>5.0273017472705905E-3</v>
      </c>
      <c r="AQ65" s="5">
        <v>1.4367253377497427E-3</v>
      </c>
      <c r="AR65" s="5">
        <v>1.3564691056266296E-2</v>
      </c>
      <c r="AS65" s="5">
        <v>1.6827912128016379E-2</v>
      </c>
      <c r="AT65" s="5">
        <v>4.1261157240306936E-3</v>
      </c>
      <c r="AU65" s="5">
        <v>9.6852164057733298E-3</v>
      </c>
      <c r="AV65" s="5">
        <v>8.4427463994908678E-4</v>
      </c>
      <c r="AW65" s="5">
        <v>4.1752314949690582E-2</v>
      </c>
      <c r="AX65" s="5">
        <v>0.28185010303635505</v>
      </c>
      <c r="AY65" s="5">
        <v>4.7394261219216169E-4</v>
      </c>
      <c r="AZ65" s="5">
        <v>1.6389641349737148E-3</v>
      </c>
      <c r="BA65" s="5">
        <v>0.81056511988530866</v>
      </c>
      <c r="BB65" s="5">
        <v>0.2618840317749494</v>
      </c>
      <c r="BC65" s="5">
        <v>6.963710317620822E-2</v>
      </c>
      <c r="BD65" s="5">
        <v>0</v>
      </c>
      <c r="BE65" s="5">
        <v>2.3552107961849689E-2</v>
      </c>
      <c r="BF65" s="5">
        <v>2.3701855418831657</v>
      </c>
      <c r="BG65" s="5">
        <v>3.9826049479443866E-4</v>
      </c>
      <c r="BH65" s="5">
        <v>0</v>
      </c>
      <c r="BI65" s="5">
        <v>5.0064372037507548E-3</v>
      </c>
      <c r="BJ65" s="5">
        <v>4.9309177553279133E-2</v>
      </c>
      <c r="BK65" s="5">
        <v>1.7787406704294982E-2</v>
      </c>
      <c r="BL65" s="5">
        <v>1.593121379684671E-2</v>
      </c>
      <c r="BM65" s="5">
        <v>6.3987242020299047E-3</v>
      </c>
      <c r="BN65" s="5">
        <v>2.3979212576466019E-3</v>
      </c>
      <c r="BO65" s="5">
        <v>0.13678671265759237</v>
      </c>
      <c r="BP65" s="5">
        <v>6.4212589961185326E-2</v>
      </c>
      <c r="BQ65" s="5">
        <v>2.0389712299199999E-2</v>
      </c>
      <c r="BR65" s="5">
        <v>0.13908126507310425</v>
      </c>
      <c r="BS65" s="5">
        <v>0</v>
      </c>
      <c r="BT65" s="5">
        <v>6.5509874261829217E-4</v>
      </c>
      <c r="BU65" s="5">
        <v>3.0163091136397825E-3</v>
      </c>
      <c r="BV65" s="5">
        <v>0.23766477530745453</v>
      </c>
      <c r="BW65" s="5">
        <v>1.0466537720080998E-3</v>
      </c>
      <c r="BX65" s="5">
        <v>3.9607792179298012E-3</v>
      </c>
      <c r="BY65" s="5">
        <v>7.8338004526609922E-4</v>
      </c>
      <c r="BZ65" s="5">
        <v>0.52051079884205576</v>
      </c>
      <c r="CA65" s="5">
        <v>2.3066262918545501E-3</v>
      </c>
    </row>
    <row r="66" spans="1:79" x14ac:dyDescent="0.25">
      <c r="A66" s="2">
        <v>112</v>
      </c>
      <c r="B66" s="6">
        <v>240</v>
      </c>
      <c r="C66" s="6" t="s">
        <v>861</v>
      </c>
      <c r="D66" s="7">
        <v>189</v>
      </c>
      <c r="E66" s="2" t="s">
        <v>5</v>
      </c>
      <c r="F66" s="2">
        <v>68</v>
      </c>
      <c r="G66" s="2" t="s">
        <v>864</v>
      </c>
      <c r="H66" s="5">
        <v>50.6</v>
      </c>
      <c r="I66" s="5">
        <v>41.3</v>
      </c>
      <c r="J66" s="2">
        <v>1679</v>
      </c>
      <c r="K66" s="5">
        <v>2.9493087557603688</v>
      </c>
      <c r="L66" s="5">
        <v>0.16774193548387098</v>
      </c>
      <c r="M66" s="20" t="s">
        <v>16</v>
      </c>
      <c r="N66" s="5" t="s">
        <v>20</v>
      </c>
      <c r="O66" s="22" t="s">
        <v>866</v>
      </c>
      <c r="P66" s="5" t="s">
        <v>854</v>
      </c>
      <c r="Q66" s="20" t="s">
        <v>1</v>
      </c>
      <c r="R66" s="20" t="s">
        <v>1</v>
      </c>
      <c r="S66" s="27" t="s">
        <v>28</v>
      </c>
      <c r="T66" s="5" t="s">
        <v>45</v>
      </c>
      <c r="U66" s="30" t="s">
        <v>33</v>
      </c>
      <c r="V66" s="31" t="s">
        <v>33</v>
      </c>
      <c r="W66" s="31">
        <v>0</v>
      </c>
      <c r="X66" s="31"/>
      <c r="Y66" s="5">
        <v>27</v>
      </c>
      <c r="Z66" s="5"/>
      <c r="AA66" s="5"/>
      <c r="AB66" s="11"/>
      <c r="AC66" s="11">
        <v>24.283819473876235</v>
      </c>
      <c r="AD66" s="35">
        <v>345.78009662773275</v>
      </c>
      <c r="AE66" s="11">
        <v>47.239794060855751</v>
      </c>
      <c r="AF66" s="11">
        <v>19.56724557911285</v>
      </c>
      <c r="AG66" s="11">
        <v>25.302236130000001</v>
      </c>
      <c r="AH66" s="5">
        <v>1.7992292823753694E-4</v>
      </c>
      <c r="AI66" s="5">
        <v>9.6561691693726436E-3</v>
      </c>
      <c r="AJ66" s="5">
        <v>0.23580507388857633</v>
      </c>
      <c r="AK66" s="5">
        <v>8.0465984870583477E-4</v>
      </c>
      <c r="AL66" s="5">
        <v>8.6901377524097566E-4</v>
      </c>
      <c r="AM66" s="5">
        <v>9.722848530507119E-4</v>
      </c>
      <c r="AN66" s="5">
        <v>7.7249353354981121E-2</v>
      </c>
      <c r="AO66" s="5">
        <v>2.9169303765362005E-3</v>
      </c>
      <c r="AP66" s="5">
        <v>1.2086955931503076E-3</v>
      </c>
      <c r="AQ66" s="5">
        <v>6.282675410130234E-4</v>
      </c>
      <c r="AR66" s="5">
        <v>2.6618899941109916E-3</v>
      </c>
      <c r="AS66" s="5">
        <v>6.0605593507002276E-3</v>
      </c>
      <c r="AT66" s="5">
        <v>1.2409551294452548E-3</v>
      </c>
      <c r="AU66" s="5">
        <v>1.2188519156458966E-2</v>
      </c>
      <c r="AV66" s="5">
        <v>1.7199648077642857E-4</v>
      </c>
      <c r="AW66" s="5">
        <v>2.8196632175158661E-2</v>
      </c>
      <c r="AX66" s="5">
        <v>0.29950804628720684</v>
      </c>
      <c r="AY66" s="5">
        <v>1.1789078481035443E-3</v>
      </c>
      <c r="AZ66" s="5">
        <v>1.1650396427370489E-4</v>
      </c>
      <c r="BA66" s="5">
        <v>0.68761201860416077</v>
      </c>
      <c r="BB66" s="5">
        <v>0.26695466526138328</v>
      </c>
      <c r="BC66" s="5">
        <v>0.17771860986162211</v>
      </c>
      <c r="BD66" s="5">
        <v>2.8511083296910475E-2</v>
      </c>
      <c r="BE66" s="5">
        <v>7.687544499552422E-2</v>
      </c>
      <c r="BF66" s="5">
        <v>3.1376113656746827</v>
      </c>
      <c r="BG66" s="5">
        <v>1.6238057362154813E-4</v>
      </c>
      <c r="BH66" s="5">
        <v>2.3856444541851731E-4</v>
      </c>
      <c r="BI66" s="5">
        <v>5.0296253907928506E-3</v>
      </c>
      <c r="BJ66" s="5">
        <v>3.9600615571470682E-2</v>
      </c>
      <c r="BK66" s="5">
        <v>1.903326224449919E-2</v>
      </c>
      <c r="BL66" s="5">
        <v>1.0559363370178891E-2</v>
      </c>
      <c r="BM66" s="5">
        <v>6.4865481791982482E-3</v>
      </c>
      <c r="BN66" s="5">
        <v>2.4801905258750537E-3</v>
      </c>
      <c r="BO66" s="5">
        <v>0.13656566037466708</v>
      </c>
      <c r="BP66" s="5">
        <v>7.2326425678529302E-2</v>
      </c>
      <c r="BQ66" s="5">
        <v>8.6425134957102447E-3</v>
      </c>
      <c r="BR66" s="5">
        <v>0.1100832341995186</v>
      </c>
      <c r="BS66" s="5">
        <v>5.7330670070888487E-5</v>
      </c>
      <c r="BT66" s="5">
        <v>173.00460945701118</v>
      </c>
      <c r="BU66" s="5">
        <v>2.4477410669354015E-3</v>
      </c>
      <c r="BV66" s="5">
        <v>8.8613275850427969E-2</v>
      </c>
      <c r="BW66" s="5">
        <v>0</v>
      </c>
      <c r="BX66" s="5">
        <v>5.6858618503633624E-4</v>
      </c>
      <c r="BY66" s="5">
        <v>2.4072384680499999E-4</v>
      </c>
      <c r="BZ66" s="5">
        <v>0.46350816771835474</v>
      </c>
      <c r="CA66" s="5">
        <v>1.768407736930361E-3</v>
      </c>
    </row>
    <row r="67" spans="1:79" x14ac:dyDescent="0.25">
      <c r="A67" s="2">
        <v>113</v>
      </c>
      <c r="B67" s="6">
        <v>203</v>
      </c>
      <c r="C67" s="6" t="s">
        <v>861</v>
      </c>
      <c r="D67" s="7">
        <v>55</v>
      </c>
      <c r="E67" s="2" t="s">
        <v>4</v>
      </c>
      <c r="F67" s="2">
        <v>50</v>
      </c>
      <c r="G67" s="2" t="s">
        <v>865</v>
      </c>
      <c r="H67" s="5"/>
      <c r="I67" s="5"/>
      <c r="J67" s="2"/>
      <c r="K67" s="5">
        <v>4.6212121212121211</v>
      </c>
      <c r="L67" s="5">
        <v>0.34469696969696972</v>
      </c>
      <c r="M67" s="20" t="s">
        <v>15</v>
      </c>
      <c r="N67" s="5" t="s">
        <v>20</v>
      </c>
      <c r="O67" s="22" t="s">
        <v>866</v>
      </c>
      <c r="P67" s="5" t="s">
        <v>855</v>
      </c>
      <c r="Q67" s="20" t="s">
        <v>1</v>
      </c>
      <c r="R67" s="20" t="s">
        <v>1</v>
      </c>
      <c r="S67" s="27" t="s">
        <v>28</v>
      </c>
      <c r="T67" s="5" t="s">
        <v>46</v>
      </c>
      <c r="U67" s="30" t="s">
        <v>33</v>
      </c>
      <c r="V67" s="31" t="s">
        <v>33</v>
      </c>
      <c r="W67" s="31">
        <v>0</v>
      </c>
      <c r="X67" s="31"/>
      <c r="Y67" s="5"/>
      <c r="Z67" s="5"/>
      <c r="AA67" s="5"/>
      <c r="AB67" s="11"/>
      <c r="AC67" s="11">
        <v>164.64820321155048</v>
      </c>
      <c r="AD67" s="35">
        <v>164.27614062536031</v>
      </c>
      <c r="AE67" s="11">
        <v>70.015467932131415</v>
      </c>
      <c r="AF67" s="11">
        <v>7.5988871631561024</v>
      </c>
      <c r="AG67" s="11">
        <v>19.3331938</v>
      </c>
      <c r="AH67" s="5">
        <v>2.5835934113798559E-4</v>
      </c>
      <c r="AI67" s="5">
        <v>1.0464641269095109E-2</v>
      </c>
      <c r="AJ67" s="5">
        <v>0.25625759455524888</v>
      </c>
      <c r="AK67" s="5">
        <v>2.1382802522969752E-3</v>
      </c>
      <c r="AL67" s="5">
        <v>3.2817172693685769E-3</v>
      </c>
      <c r="AM67" s="5">
        <v>1.0536904209199999E-3</v>
      </c>
      <c r="AN67" s="5">
        <v>0.10421729838730774</v>
      </c>
      <c r="AO67" s="5">
        <v>7.7299064855799998E-3</v>
      </c>
      <c r="AP67" s="5">
        <v>1.2759067175025339E-2</v>
      </c>
      <c r="AQ67" s="5">
        <v>7.5652043154812211E-4</v>
      </c>
      <c r="AR67" s="5">
        <v>5.0646092019650604E-3</v>
      </c>
      <c r="AS67" s="5">
        <v>2.4494382999028569E-3</v>
      </c>
      <c r="AT67" s="5">
        <v>3.0598288656399999E-3</v>
      </c>
      <c r="AU67" s="5">
        <v>1.5268124506785115E-2</v>
      </c>
      <c r="AV67" s="5">
        <v>1.1830007196680396E-3</v>
      </c>
      <c r="AW67" s="5">
        <v>2.333544301228958E-2</v>
      </c>
      <c r="AX67" s="5">
        <v>0.29599950465466363</v>
      </c>
      <c r="AY67" s="5">
        <v>1.0413470465394853E-3</v>
      </c>
      <c r="AZ67" s="5">
        <v>2.7250961641247066E-5</v>
      </c>
      <c r="BA67" s="5">
        <v>0.80533819691761077</v>
      </c>
      <c r="BB67" s="5">
        <v>0.22246752646168944</v>
      </c>
      <c r="BC67" s="5">
        <v>0.1995284903927852</v>
      </c>
      <c r="BD67" s="5">
        <v>0.10436187442971559</v>
      </c>
      <c r="BE67" s="5">
        <v>4.8484474805601786E-2</v>
      </c>
      <c r="BF67" s="5">
        <v>3.2057605440624672</v>
      </c>
      <c r="BG67" s="5">
        <v>4.9361254008825357E-4</v>
      </c>
      <c r="BH67" s="5">
        <v>9.6022935844317146E-4</v>
      </c>
      <c r="BI67" s="5">
        <v>9.5166311222495865E-3</v>
      </c>
      <c r="BJ67" s="5">
        <v>4.3244685828221212E-2</v>
      </c>
      <c r="BK67" s="5">
        <v>2.7673840218452147E-2</v>
      </c>
      <c r="BL67" s="5">
        <v>6.5498004408688594E-3</v>
      </c>
      <c r="BM67" s="5">
        <v>7.2926894059471567E-3</v>
      </c>
      <c r="BN67" s="5">
        <v>1.5532363880799999E-3</v>
      </c>
      <c r="BO67" s="5">
        <v>0.3094260718464783</v>
      </c>
      <c r="BP67" s="5">
        <v>0.1998052874306564</v>
      </c>
      <c r="BQ67" s="5">
        <v>6.5907879359735104E-3</v>
      </c>
      <c r="BR67" s="5">
        <v>0.122994581688514</v>
      </c>
      <c r="BS67" s="5">
        <v>1.1545887283270348E-4</v>
      </c>
      <c r="BT67" s="5">
        <v>0</v>
      </c>
      <c r="BU67" s="5">
        <v>3.3716410461840747E-3</v>
      </c>
      <c r="BV67" s="5">
        <v>0.13656566037466694</v>
      </c>
      <c r="BW67" s="5">
        <v>0.12376426007190422</v>
      </c>
      <c r="BX67" s="5">
        <v>5.1066565955570832E-4</v>
      </c>
      <c r="BY67" s="5">
        <v>0</v>
      </c>
      <c r="BZ67" s="5">
        <v>0.38733846095263846</v>
      </c>
      <c r="CA67" s="5">
        <v>1.5288543287091828E-3</v>
      </c>
    </row>
    <row r="68" spans="1:79" x14ac:dyDescent="0.25">
      <c r="A68" s="2">
        <v>114</v>
      </c>
      <c r="B68" s="6">
        <v>455</v>
      </c>
      <c r="C68" s="6" t="s">
        <v>861</v>
      </c>
      <c r="D68" s="7">
        <v>161</v>
      </c>
      <c r="E68" s="2" t="s">
        <v>4</v>
      </c>
      <c r="F68" s="2">
        <v>78</v>
      </c>
      <c r="G68" s="2" t="s">
        <v>865</v>
      </c>
      <c r="H68" s="5"/>
      <c r="I68" s="5"/>
      <c r="J68" s="2"/>
      <c r="K68" s="5">
        <f>5550/980</f>
        <v>5.6632653061224492</v>
      </c>
      <c r="L68" s="5">
        <f>355000/980</f>
        <v>362.24489795918367</v>
      </c>
      <c r="M68" s="20" t="s">
        <v>16</v>
      </c>
      <c r="N68" s="5" t="s">
        <v>20</v>
      </c>
      <c r="O68" s="22" t="s">
        <v>864</v>
      </c>
      <c r="P68" s="5" t="s">
        <v>854</v>
      </c>
      <c r="Q68" s="20" t="s">
        <v>1</v>
      </c>
      <c r="R68" s="20" t="s">
        <v>2</v>
      </c>
      <c r="S68" s="27" t="s">
        <v>28</v>
      </c>
      <c r="T68" s="5" t="s">
        <v>44</v>
      </c>
      <c r="U68" s="30" t="s">
        <v>33</v>
      </c>
      <c r="V68" s="31" t="s">
        <v>33</v>
      </c>
      <c r="W68" s="31">
        <v>0</v>
      </c>
      <c r="X68" s="31"/>
      <c r="Y68" s="5">
        <v>0.65600000000000003</v>
      </c>
      <c r="Z68" s="5"/>
      <c r="AA68" s="5"/>
      <c r="AB68" s="11">
        <v>0.353973863</v>
      </c>
      <c r="AC68" s="11">
        <v>40.444269501915691</v>
      </c>
      <c r="AD68" s="35">
        <v>464.75277472198866</v>
      </c>
      <c r="AE68" s="11">
        <v>47.180332331014881</v>
      </c>
      <c r="AF68" s="11">
        <v>16.607604570033789</v>
      </c>
      <c r="AG68" s="11">
        <v>18.38058393</v>
      </c>
      <c r="AH68" s="5">
        <v>2.6232931683447153E-4</v>
      </c>
      <c r="AI68" s="5">
        <v>9.1289627724281449E-3</v>
      </c>
      <c r="AJ68" s="5">
        <v>0.23860011883254731</v>
      </c>
      <c r="AK68" s="5">
        <v>3.3158506929377993E-4</v>
      </c>
      <c r="AL68" s="5">
        <v>2.8273509106851022E-3</v>
      </c>
      <c r="AM68" s="5">
        <v>6.7757424885133593E-4</v>
      </c>
      <c r="AN68" s="5">
        <v>5.7061705049226336E-2</v>
      </c>
      <c r="AO68" s="5">
        <v>3.5245790218948357E-3</v>
      </c>
      <c r="AP68" s="5">
        <v>4.4059433677533753E-3</v>
      </c>
      <c r="AQ68" s="5">
        <v>1.102249598411353E-3</v>
      </c>
      <c r="AR68" s="5">
        <v>4.7221731789958473E-3</v>
      </c>
      <c r="AS68" s="5">
        <v>4.017925882456171E-3</v>
      </c>
      <c r="AT68" s="5">
        <v>1.8731298981534571E-3</v>
      </c>
      <c r="AU68" s="5">
        <v>1.0031399244584989E-2</v>
      </c>
      <c r="AV68" s="5">
        <v>6.1151125249814036E-4</v>
      </c>
      <c r="AW68" s="5">
        <v>3.4474338192617082E-2</v>
      </c>
      <c r="AX68" s="5">
        <v>0.25448749405156396</v>
      </c>
      <c r="AY68" s="5">
        <v>9.2047532382809338E-4</v>
      </c>
      <c r="AZ68" s="42">
        <v>7.0432204588400001E-6</v>
      </c>
      <c r="BA68" s="5">
        <v>0.70939775347936562</v>
      </c>
      <c r="BB68" s="5">
        <v>0.1744235404641292</v>
      </c>
      <c r="BC68" s="5">
        <v>0.20728198861178557</v>
      </c>
      <c r="BD68" s="5">
        <v>6.6461684371990529E-2</v>
      </c>
      <c r="BE68" s="5">
        <v>3.8437722497762103E-2</v>
      </c>
      <c r="BF68" s="5">
        <v>3.4717586711512634</v>
      </c>
      <c r="BG68" s="5">
        <v>1.5674061319664081E-4</v>
      </c>
      <c r="BH68" s="5">
        <v>6.4232664389948213E-5</v>
      </c>
      <c r="BI68" s="5">
        <v>8.1990169967700016E-3</v>
      </c>
      <c r="BJ68" s="5">
        <v>3.21656948951091E-2</v>
      </c>
      <c r="BK68" s="5">
        <v>2.1383868286070699E-2</v>
      </c>
      <c r="BL68" s="5">
        <v>2.2571821666842528E-2</v>
      </c>
      <c r="BM68" s="5">
        <v>6.7339403950952585E-3</v>
      </c>
      <c r="BN68" s="5">
        <v>2.331811149735272E-3</v>
      </c>
      <c r="BO68" s="5">
        <v>0.27732828417456873</v>
      </c>
      <c r="BP68" s="5">
        <v>0.18968357534654773</v>
      </c>
      <c r="BQ68" s="5">
        <v>6.0270454797448731E-3</v>
      </c>
      <c r="BR68" s="5">
        <v>0.13694482617698547</v>
      </c>
      <c r="BS68" s="5">
        <v>6.5355431586419882E-5</v>
      </c>
      <c r="BT68" s="5">
        <v>0</v>
      </c>
      <c r="BU68" s="5">
        <v>1.4483908333252137E-3</v>
      </c>
      <c r="BV68" s="5">
        <v>0.1260149378650324</v>
      </c>
      <c r="BW68" s="5">
        <v>0.18590876129710709</v>
      </c>
      <c r="BX68" s="5">
        <v>3.3855237645240884E-4</v>
      </c>
      <c r="BY68" s="5">
        <v>7.2469756468497928E-4</v>
      </c>
      <c r="BZ68" s="5">
        <v>0.40603237394112979</v>
      </c>
      <c r="CA68" s="5">
        <v>1.2945502361196585E-3</v>
      </c>
    </row>
    <row r="69" spans="1:79" x14ac:dyDescent="0.25">
      <c r="A69" s="2">
        <v>115</v>
      </c>
      <c r="B69" s="6">
        <v>611</v>
      </c>
      <c r="C69" s="6" t="s">
        <v>861</v>
      </c>
      <c r="D69" s="7">
        <v>292</v>
      </c>
      <c r="E69" s="2" t="s">
        <v>5</v>
      </c>
      <c r="F69" s="2">
        <v>69</v>
      </c>
      <c r="G69" s="2" t="s">
        <v>864</v>
      </c>
      <c r="H69" s="5">
        <v>665.6</v>
      </c>
      <c r="I69" s="5">
        <v>184.7</v>
      </c>
      <c r="J69" s="2">
        <v>329</v>
      </c>
      <c r="K69" s="5">
        <f>2780/1420</f>
        <v>1.9577464788732395</v>
      </c>
      <c r="L69" s="5">
        <f>254000/1420</f>
        <v>178.87323943661971</v>
      </c>
      <c r="M69" s="20" t="s">
        <v>16</v>
      </c>
      <c r="N69" s="5" t="s">
        <v>20</v>
      </c>
      <c r="O69" s="22" t="s">
        <v>864</v>
      </c>
      <c r="P69" s="5" t="s">
        <v>854</v>
      </c>
      <c r="Q69" s="20" t="s">
        <v>1</v>
      </c>
      <c r="R69" s="20" t="s">
        <v>2</v>
      </c>
      <c r="S69" s="27" t="s">
        <v>28</v>
      </c>
      <c r="T69" s="5" t="s">
        <v>45</v>
      </c>
      <c r="U69" s="30" t="s">
        <v>34</v>
      </c>
      <c r="V69" s="31" t="s">
        <v>34</v>
      </c>
      <c r="W69" s="31">
        <v>31.672999999999998</v>
      </c>
      <c r="X69" s="31">
        <v>31.672999999999998</v>
      </c>
      <c r="Y69" s="5"/>
      <c r="Z69" s="5"/>
      <c r="AA69" s="5"/>
      <c r="AB69" s="11">
        <v>1.2838107139999999</v>
      </c>
      <c r="AC69" s="11">
        <v>65.282232170273019</v>
      </c>
      <c r="AD69" s="35">
        <v>142.3286045365852</v>
      </c>
      <c r="AE69" s="11">
        <v>31.727656549219194</v>
      </c>
      <c r="AF69" s="11">
        <v>13.161691154869706</v>
      </c>
      <c r="AG69" s="11">
        <v>16.57207936</v>
      </c>
      <c r="AH69" s="5">
        <v>6.0883264335258693E-4</v>
      </c>
      <c r="AI69" s="5">
        <v>1.1252062904140065E-2</v>
      </c>
      <c r="AJ69" s="5">
        <v>0.42317706166803348</v>
      </c>
      <c r="AK69" s="5">
        <v>0</v>
      </c>
      <c r="AL69" s="5">
        <v>2.9920154355731927E-3</v>
      </c>
      <c r="AM69" s="5">
        <v>9.6200588051905062E-4</v>
      </c>
      <c r="AN69" s="5">
        <v>3.8642529192472339E-2</v>
      </c>
      <c r="AO69" s="5">
        <v>7.3672061762953657E-3</v>
      </c>
      <c r="AP69" s="5">
        <v>6.1267314594913346E-3</v>
      </c>
      <c r="AQ69" s="5">
        <v>0</v>
      </c>
      <c r="AR69" s="5">
        <v>6.3208457908536797E-3</v>
      </c>
      <c r="AS69" s="5">
        <v>7.9124123766886358E-3</v>
      </c>
      <c r="AT69" s="5">
        <v>1.3178530633043348E-2</v>
      </c>
      <c r="AU69" s="5">
        <v>8.7976464073204769E-3</v>
      </c>
      <c r="AV69" s="5">
        <v>5.9671651779091568E-4</v>
      </c>
      <c r="AW69" s="5">
        <v>3.2652411026902244E-2</v>
      </c>
      <c r="AX69" s="5">
        <v>0.35314518553404894</v>
      </c>
      <c r="AY69" s="5">
        <v>2.1616270269580505E-3</v>
      </c>
      <c r="AZ69" s="5">
        <v>7.5268473501791187E-4</v>
      </c>
      <c r="BA69" s="5">
        <v>0.70238470444835899</v>
      </c>
      <c r="BB69" s="5">
        <v>0.16463389937108772</v>
      </c>
      <c r="BC69" s="5">
        <v>0.15532191806074178</v>
      </c>
      <c r="BD69" s="5">
        <v>0</v>
      </c>
      <c r="BE69" s="5">
        <v>2.3902963961312338E-2</v>
      </c>
      <c r="BF69" s="5">
        <v>4.8043236161708496</v>
      </c>
      <c r="BG69" s="5">
        <v>9.3760080457659168E-5</v>
      </c>
      <c r="BH69" s="5">
        <v>0</v>
      </c>
      <c r="BI69" s="5">
        <v>7.8305715768919697E-3</v>
      </c>
      <c r="BJ69" s="5">
        <v>2.6577207431465778E-2</v>
      </c>
      <c r="BK69" s="5">
        <v>6.0549607920134295E-3</v>
      </c>
      <c r="BL69" s="5">
        <v>1.395894127071262E-2</v>
      </c>
      <c r="BM69" s="5">
        <v>7.9178987442294017E-3</v>
      </c>
      <c r="BN69" s="5">
        <v>4.6047333581798883E-3</v>
      </c>
      <c r="BO69" s="5">
        <v>0.24627350541287685</v>
      </c>
      <c r="BP69" s="5">
        <v>0.14046993957736767</v>
      </c>
      <c r="BQ69" s="5">
        <v>4.0702505885024734E-3</v>
      </c>
      <c r="BR69" s="5">
        <v>9.7418078212911804E-2</v>
      </c>
      <c r="BS69" s="5">
        <v>6.602323401367831E-5</v>
      </c>
      <c r="BT69" s="5">
        <v>0</v>
      </c>
      <c r="BU69" s="5">
        <v>1.3958245562885785E-3</v>
      </c>
      <c r="BV69" s="5">
        <v>0.17067614474317652</v>
      </c>
      <c r="BW69" s="5">
        <v>5.7399800111504311E-4</v>
      </c>
      <c r="BX69" s="5">
        <v>3.7324362465129633E-3</v>
      </c>
      <c r="BY69" s="5">
        <v>0</v>
      </c>
      <c r="BZ69" s="5">
        <v>0.29634165428681947</v>
      </c>
      <c r="CA69" s="5">
        <v>0</v>
      </c>
    </row>
    <row r="70" spans="1:79" x14ac:dyDescent="0.25">
      <c r="A70" s="2">
        <v>119</v>
      </c>
      <c r="B70" s="6">
        <v>85</v>
      </c>
      <c r="C70" s="6" t="s">
        <v>861</v>
      </c>
      <c r="D70" s="7">
        <v>52</v>
      </c>
      <c r="E70" s="2" t="s">
        <v>4</v>
      </c>
      <c r="F70" s="2">
        <v>66</v>
      </c>
      <c r="G70" s="2" t="s">
        <v>864</v>
      </c>
      <c r="H70" s="5">
        <v>196.4</v>
      </c>
      <c r="I70" s="5">
        <v>20.100000000000001</v>
      </c>
      <c r="J70" s="2">
        <v>208</v>
      </c>
      <c r="K70" s="5">
        <v>3.0424242424242425</v>
      </c>
      <c r="L70" s="5">
        <v>0.37636363636363634</v>
      </c>
      <c r="M70" s="20" t="s">
        <v>15</v>
      </c>
      <c r="N70" s="5" t="s">
        <v>21</v>
      </c>
      <c r="O70" s="22" t="s">
        <v>866</v>
      </c>
      <c r="P70" s="5" t="s">
        <v>854</v>
      </c>
      <c r="Q70" s="20" t="s">
        <v>1</v>
      </c>
      <c r="R70" s="20" t="s">
        <v>1</v>
      </c>
      <c r="S70" s="27" t="s">
        <v>26</v>
      </c>
      <c r="T70" s="5" t="s">
        <v>44</v>
      </c>
      <c r="U70" s="30" t="s">
        <v>33</v>
      </c>
      <c r="V70" s="31" t="s">
        <v>33</v>
      </c>
      <c r="W70" s="31">
        <v>0</v>
      </c>
      <c r="X70" s="31"/>
      <c r="Y70" s="5">
        <v>1.25</v>
      </c>
      <c r="Z70" s="5">
        <v>148</v>
      </c>
      <c r="AA70" s="5">
        <v>35.869999999999997</v>
      </c>
      <c r="AB70" s="11">
        <v>0.604635017</v>
      </c>
      <c r="AC70" s="11">
        <v>93.540566480841321</v>
      </c>
      <c r="AD70" s="35">
        <v>388.82205505417409</v>
      </c>
      <c r="AE70" s="11">
        <v>21.078562781650874</v>
      </c>
      <c r="AF70" s="11">
        <v>17.699732208267513</v>
      </c>
      <c r="AG70" s="11">
        <v>13.238336139999999</v>
      </c>
      <c r="AH70" s="5">
        <v>1.8323719452079728E-4</v>
      </c>
      <c r="AI70" s="5">
        <v>1.4649548382142337E-2</v>
      </c>
      <c r="AJ70" s="5">
        <v>0.20405076153772539</v>
      </c>
      <c r="AK70" s="5">
        <v>4.9133682787977665E-4</v>
      </c>
      <c r="AL70" s="5">
        <v>8.6380901887845804E-4</v>
      </c>
      <c r="AM70" s="5">
        <v>1.8683753087731922E-3</v>
      </c>
      <c r="AN70" s="5">
        <v>6.8440779424598377E-2</v>
      </c>
      <c r="AO70" s="5">
        <v>6.7215049266518773E-3</v>
      </c>
      <c r="AP70" s="5">
        <v>3.8524715019271861E-3</v>
      </c>
      <c r="AQ70" s="5">
        <v>2.0248068379291428E-3</v>
      </c>
      <c r="AR70" s="5">
        <v>5.4406698463599999E-3</v>
      </c>
      <c r="AS70" s="5">
        <v>6.1210717730417197E-3</v>
      </c>
      <c r="AT70" s="5">
        <v>3.2507763074668922E-3</v>
      </c>
      <c r="AU70" s="5">
        <v>1.1948720920959109E-2</v>
      </c>
      <c r="AV70" s="5">
        <v>9.3808092182956786E-4</v>
      </c>
      <c r="AW70" s="5">
        <v>4.3075161030488474E-2</v>
      </c>
      <c r="AX70" s="5">
        <v>0.22625161572072652</v>
      </c>
      <c r="AY70" s="5">
        <v>9.6178363564018753E-4</v>
      </c>
      <c r="AZ70" s="5">
        <v>2.1490698573319118E-4</v>
      </c>
      <c r="BA70" s="5">
        <v>0.86154615971201676</v>
      </c>
      <c r="BB70" s="5">
        <v>0.26297544480096807</v>
      </c>
      <c r="BC70" s="5">
        <v>0.13688155884919678</v>
      </c>
      <c r="BD70" s="5">
        <v>0</v>
      </c>
      <c r="BE70" s="5">
        <v>1.5292838287459936E-2</v>
      </c>
      <c r="BF70" s="5">
        <v>3.2602893296105</v>
      </c>
      <c r="BG70" s="5">
        <v>1.8438386054233714E-4</v>
      </c>
      <c r="BH70" s="5">
        <v>2.5450824239285158E-4</v>
      </c>
      <c r="BI70" s="5">
        <v>1.3368672276290636E-2</v>
      </c>
      <c r="BJ70" s="5">
        <v>2.7911432886023744E-2</v>
      </c>
      <c r="BK70" s="5">
        <v>2.6515871928309277E-2</v>
      </c>
      <c r="BL70" s="5">
        <v>6.7917543757032867E-3</v>
      </c>
      <c r="BM70" s="5">
        <v>3.8232095718649869E-3</v>
      </c>
      <c r="BN70" s="5">
        <v>8.5847985748193668E-3</v>
      </c>
      <c r="BO70" s="5">
        <v>0.24031523209719044</v>
      </c>
      <c r="BP70" s="5">
        <v>0.14650278545931408</v>
      </c>
      <c r="BQ70" s="5">
        <v>1.1148550825920934E-2</v>
      </c>
      <c r="BR70" s="5">
        <v>8.9126607335258762E-2</v>
      </c>
      <c r="BS70" s="5">
        <v>8.2005028607826265E-4</v>
      </c>
      <c r="BT70" s="5">
        <v>4.909719060924774E-5</v>
      </c>
      <c r="BU70" s="5">
        <v>3.2915891777466886E-3</v>
      </c>
      <c r="BV70" s="5">
        <v>0.15976242040038127</v>
      </c>
      <c r="BW70" s="5">
        <v>5.0235679096366016E-4</v>
      </c>
      <c r="BX70" s="5">
        <v>8.1438578498531616E-4</v>
      </c>
      <c r="BY70" s="5">
        <v>0</v>
      </c>
      <c r="BZ70" s="5">
        <v>0.35601254889926814</v>
      </c>
      <c r="CA70" s="5">
        <v>1.1070990359164287E-3</v>
      </c>
    </row>
    <row r="71" spans="1:79" x14ac:dyDescent="0.25">
      <c r="A71" s="2">
        <v>120</v>
      </c>
      <c r="B71" s="6">
        <v>512</v>
      </c>
      <c r="C71" s="6" t="s">
        <v>861</v>
      </c>
      <c r="D71" s="8">
        <v>322</v>
      </c>
      <c r="E71" s="2" t="s">
        <v>5</v>
      </c>
      <c r="F71" s="2">
        <v>54</v>
      </c>
      <c r="G71" s="2" t="s">
        <v>864</v>
      </c>
      <c r="H71" s="5">
        <v>201.2</v>
      </c>
      <c r="I71" s="5">
        <v>6292.7</v>
      </c>
      <c r="J71" s="2">
        <v>577</v>
      </c>
      <c r="K71" s="5">
        <v>6.1944444444444446</v>
      </c>
      <c r="L71" s="5">
        <v>650</v>
      </c>
      <c r="M71" s="20" t="s">
        <v>15</v>
      </c>
      <c r="N71" s="5" t="s">
        <v>20</v>
      </c>
      <c r="O71" s="22" t="s">
        <v>866</v>
      </c>
      <c r="P71" s="5" t="s">
        <v>856</v>
      </c>
      <c r="Q71" s="24" t="s">
        <v>1</v>
      </c>
      <c r="R71" s="24" t="s">
        <v>1</v>
      </c>
      <c r="S71" s="27" t="s">
        <v>25</v>
      </c>
      <c r="T71" s="5" t="s">
        <v>44</v>
      </c>
      <c r="U71" s="30" t="s">
        <v>34</v>
      </c>
      <c r="V71" s="31" t="s">
        <v>34</v>
      </c>
      <c r="W71" s="31">
        <v>15.554</v>
      </c>
      <c r="X71" s="31">
        <v>15.554</v>
      </c>
      <c r="Y71" s="5">
        <v>2.27</v>
      </c>
      <c r="Z71" s="5">
        <v>154</v>
      </c>
      <c r="AA71" s="5">
        <v>55.63</v>
      </c>
      <c r="AB71" s="11">
        <v>0.54960996200000001</v>
      </c>
      <c r="AC71" s="11">
        <v>79.346357679216766</v>
      </c>
      <c r="AD71" s="35">
        <v>310.09887546692721</v>
      </c>
      <c r="AE71" s="11">
        <v>36.982306675810513</v>
      </c>
      <c r="AF71" s="11">
        <v>9.7450550245472485</v>
      </c>
      <c r="AG71" s="11">
        <v>14.56019543</v>
      </c>
      <c r="AH71" s="5">
        <v>3.2058621226175633E-4</v>
      </c>
      <c r="AI71" s="5">
        <v>7.1740325179759775E-3</v>
      </c>
      <c r="AJ71" s="5">
        <v>0.33171128514929071</v>
      </c>
      <c r="AK71" s="5">
        <v>0</v>
      </c>
      <c r="AL71" s="5">
        <v>8.2232710313322026E-4</v>
      </c>
      <c r="AM71" s="5">
        <v>2.6185792804303471E-3</v>
      </c>
      <c r="AN71" s="5">
        <v>2.5683755852964132E-2</v>
      </c>
      <c r="AO71" s="5">
        <v>5.7908867570423336E-3</v>
      </c>
      <c r="AP71" s="5">
        <v>6.8389947632364369E-3</v>
      </c>
      <c r="AQ71" s="5">
        <v>2.4246630693869403E-3</v>
      </c>
      <c r="AR71" s="5">
        <v>3.865846314121903E-3</v>
      </c>
      <c r="AS71" s="5">
        <v>5.7309896256536111E-3</v>
      </c>
      <c r="AT71" s="5">
        <v>2.9686032351592092E-3</v>
      </c>
      <c r="AU71" s="5">
        <v>5.7788574580032752E-3</v>
      </c>
      <c r="AV71" s="5">
        <v>0</v>
      </c>
      <c r="AW71" s="5">
        <v>4.3495199744721935E-2</v>
      </c>
      <c r="AX71" s="5">
        <v>0.30460256591879786</v>
      </c>
      <c r="AY71" s="5">
        <v>8.1213095544424531E-4</v>
      </c>
      <c r="AZ71" s="5">
        <v>0</v>
      </c>
      <c r="BA71" s="5">
        <v>0.76312960448027922</v>
      </c>
      <c r="BB71" s="5">
        <v>0.29259966036864754</v>
      </c>
      <c r="BC71" s="5">
        <v>0.13103280943961623</v>
      </c>
      <c r="BD71" s="5">
        <v>0</v>
      </c>
      <c r="BE71" s="5">
        <v>1.2525395771865538E-2</v>
      </c>
      <c r="BF71" s="5">
        <v>3.4629462620786375</v>
      </c>
      <c r="BG71" s="5">
        <v>0</v>
      </c>
      <c r="BH71" s="5">
        <v>0</v>
      </c>
      <c r="BI71" s="5">
        <v>4.2568441883333212E-3</v>
      </c>
      <c r="BJ71" s="5">
        <v>4.6230859664026208E-2</v>
      </c>
      <c r="BK71" s="5">
        <v>1.4619117153615625E-2</v>
      </c>
      <c r="BL71" s="5">
        <v>1.3499034178129353E-2</v>
      </c>
      <c r="BM71" s="5">
        <v>4.4069614744394964E-3</v>
      </c>
      <c r="BN71" s="5">
        <v>4.2303712715856517E-3</v>
      </c>
      <c r="BO71" s="5">
        <v>0.20040633234984859</v>
      </c>
      <c r="BP71" s="5">
        <v>9.4797971585902599E-2</v>
      </c>
      <c r="BQ71" s="5">
        <v>1.4467906601989435E-2</v>
      </c>
      <c r="BR71" s="5">
        <v>9.1188771515011091E-2</v>
      </c>
      <c r="BS71" s="5">
        <v>1.9393437829817925E-6</v>
      </c>
      <c r="BT71" s="5">
        <v>4.049411844797085E-4</v>
      </c>
      <c r="BU71" s="5">
        <v>5.9826484261499453E-3</v>
      </c>
      <c r="BV71" s="5">
        <v>0.20804968367788104</v>
      </c>
      <c r="BW71" s="5">
        <v>0</v>
      </c>
      <c r="BX71" s="5">
        <v>1.2646904285687757E-3</v>
      </c>
      <c r="BY71" s="5">
        <v>0</v>
      </c>
      <c r="BZ71" s="5">
        <v>0.37840419824239452</v>
      </c>
      <c r="CA71" s="5">
        <v>0</v>
      </c>
    </row>
    <row r="72" spans="1:79" x14ac:dyDescent="0.25">
      <c r="A72" s="2">
        <v>122</v>
      </c>
      <c r="B72" s="6">
        <v>210</v>
      </c>
      <c r="C72" s="6" t="s">
        <v>861</v>
      </c>
      <c r="D72" s="8">
        <v>57</v>
      </c>
      <c r="E72" s="2" t="s">
        <v>5</v>
      </c>
      <c r="F72" s="2">
        <v>69</v>
      </c>
      <c r="G72" s="2" t="s">
        <v>865</v>
      </c>
      <c r="H72" s="5">
        <v>84.7</v>
      </c>
      <c r="I72" s="5">
        <v>6473.6</v>
      </c>
      <c r="J72" s="2">
        <v>289</v>
      </c>
      <c r="K72" s="5">
        <v>3.3134328358208953</v>
      </c>
      <c r="L72" s="5">
        <v>181.34328358208955</v>
      </c>
      <c r="M72" s="20" t="s">
        <v>15</v>
      </c>
      <c r="N72" s="5" t="s">
        <v>20</v>
      </c>
      <c r="O72" s="22" t="s">
        <v>866</v>
      </c>
      <c r="P72" s="5" t="s">
        <v>855</v>
      </c>
      <c r="Q72" s="24" t="s">
        <v>1</v>
      </c>
      <c r="R72" s="24" t="s">
        <v>1</v>
      </c>
      <c r="S72" s="27" t="s">
        <v>28</v>
      </c>
      <c r="T72" s="5" t="s">
        <v>46</v>
      </c>
      <c r="U72" s="30" t="s">
        <v>34</v>
      </c>
      <c r="V72" s="31" t="s">
        <v>34</v>
      </c>
      <c r="W72" s="31">
        <v>6.484</v>
      </c>
      <c r="X72" s="31">
        <v>6.484</v>
      </c>
      <c r="Y72" s="5">
        <v>0.84799999999999998</v>
      </c>
      <c r="Z72" s="5">
        <v>151</v>
      </c>
      <c r="AA72" s="5">
        <v>38.5</v>
      </c>
      <c r="AB72" s="11">
        <v>1.30827516</v>
      </c>
      <c r="AC72" s="11">
        <v>71.133470146926413</v>
      </c>
      <c r="AD72" s="35">
        <v>258.54919583675814</v>
      </c>
      <c r="AE72" s="11">
        <v>20.594203300375945</v>
      </c>
      <c r="AF72" s="11">
        <v>10.118997664308683</v>
      </c>
      <c r="AG72" s="11">
        <v>14.34853311</v>
      </c>
      <c r="AH72" s="5">
        <v>7.3206604367122445E-5</v>
      </c>
      <c r="AI72" s="5">
        <v>9.7345724631418655E-3</v>
      </c>
      <c r="AJ72" s="5">
        <v>0.34683786958962581</v>
      </c>
      <c r="AK72" s="5">
        <v>4.7768041025488331E-4</v>
      </c>
      <c r="AL72" s="5">
        <v>3.2492744768687284E-3</v>
      </c>
      <c r="AM72" s="5">
        <v>1.3794733809923767E-3</v>
      </c>
      <c r="AN72" s="5">
        <v>4.7541569204792071E-2</v>
      </c>
      <c r="AO72" s="5">
        <v>3.1320725217846507E-3</v>
      </c>
      <c r="AP72" s="5">
        <v>4.6271299543334914E-3</v>
      </c>
      <c r="AQ72" s="5">
        <v>5.1734174814016785E-3</v>
      </c>
      <c r="AR72" s="5">
        <v>5.5639814807416461E-3</v>
      </c>
      <c r="AS72" s="5">
        <v>4.43863974064726E-3</v>
      </c>
      <c r="AT72" s="5">
        <v>8.3057912795156917E-3</v>
      </c>
      <c r="AU72" s="5">
        <v>9.3574641633874054E-3</v>
      </c>
      <c r="AV72" s="5">
        <v>7.6478048633882539E-4</v>
      </c>
      <c r="AW72" s="5">
        <v>3.4682058333446959E-2</v>
      </c>
      <c r="AX72" s="5">
        <v>0.35981652066822167</v>
      </c>
      <c r="AY72" s="5">
        <v>9.5536082050976683E-4</v>
      </c>
      <c r="AZ72" s="5">
        <v>5.1839281158115049E-4</v>
      </c>
      <c r="BA72" s="5">
        <v>0.79132011383389933</v>
      </c>
      <c r="BB72" s="5">
        <v>0.27899928565755555</v>
      </c>
      <c r="BC72" s="5">
        <v>0.14542360129856674</v>
      </c>
      <c r="BD72" s="5">
        <v>0</v>
      </c>
      <c r="BE72" s="5">
        <v>8.1461456984602085E-3</v>
      </c>
      <c r="BF72" s="5">
        <v>4.3994809757817945</v>
      </c>
      <c r="BG72" s="5">
        <v>7.0030034963793747E-5</v>
      </c>
      <c r="BH72" s="5">
        <v>5.629371298742308E-5</v>
      </c>
      <c r="BI72" s="5">
        <v>9.3639525117198575E-3</v>
      </c>
      <c r="BJ72" s="5">
        <v>2.9838800122200523E-2</v>
      </c>
      <c r="BK72" s="5">
        <v>1.7668621958248396E-2</v>
      </c>
      <c r="BL72" s="5">
        <v>2.0225698440091384E-2</v>
      </c>
      <c r="BM72" s="5">
        <v>8.254138338666046E-3</v>
      </c>
      <c r="BN72" s="5">
        <v>4.124209494176711E-3</v>
      </c>
      <c r="BO72" s="5">
        <v>0.27193492076371228</v>
      </c>
      <c r="BP72" s="5">
        <v>0.18015783909577543</v>
      </c>
      <c r="BQ72" s="5">
        <v>1.4321568675795803E-2</v>
      </c>
      <c r="BR72" s="5">
        <v>9.2547211601201815E-2</v>
      </c>
      <c r="BS72" s="5">
        <v>2.3102447697991043E-4</v>
      </c>
      <c r="BT72" s="5">
        <v>387.3068838590786</v>
      </c>
      <c r="BU72" s="5">
        <v>5.0704634488412002E-3</v>
      </c>
      <c r="BV72" s="5">
        <v>0.18028275828269022</v>
      </c>
      <c r="BW72" s="5">
        <v>1.0353493288925697E-3</v>
      </c>
      <c r="BX72" s="5">
        <v>5.8160743530734002E-4</v>
      </c>
      <c r="BY72" s="5">
        <v>9.4220808577833988E-4</v>
      </c>
      <c r="BZ72" s="5">
        <v>0.28724094783390564</v>
      </c>
      <c r="CA72" s="5">
        <v>7.3366304516597211E-3</v>
      </c>
    </row>
    <row r="73" spans="1:79" x14ac:dyDescent="0.25">
      <c r="A73" s="2">
        <v>124</v>
      </c>
      <c r="B73" s="6">
        <v>260</v>
      </c>
      <c r="C73" s="6" t="s">
        <v>861</v>
      </c>
      <c r="D73" s="8">
        <v>84</v>
      </c>
      <c r="E73" s="2" t="s">
        <v>5</v>
      </c>
      <c r="F73" s="2">
        <v>82</v>
      </c>
      <c r="G73" s="2" t="s">
        <v>863</v>
      </c>
      <c r="H73" s="5"/>
      <c r="I73" s="5"/>
      <c r="J73" s="2"/>
      <c r="K73" s="5"/>
      <c r="L73" s="5"/>
      <c r="M73" s="20"/>
      <c r="N73" s="5" t="s">
        <v>21</v>
      </c>
      <c r="O73" s="5" t="s">
        <v>864</v>
      </c>
      <c r="P73" s="5" t="s">
        <v>855</v>
      </c>
      <c r="Q73" s="24" t="s">
        <v>1</v>
      </c>
      <c r="R73" s="24" t="s">
        <v>1</v>
      </c>
      <c r="S73" s="27" t="s">
        <v>28</v>
      </c>
      <c r="T73" s="5" t="s">
        <v>45</v>
      </c>
      <c r="U73" s="30" t="s">
        <v>34</v>
      </c>
      <c r="V73" s="31" t="s">
        <v>34</v>
      </c>
      <c r="W73" s="31">
        <v>20.779</v>
      </c>
      <c r="X73" s="31">
        <v>20.779</v>
      </c>
      <c r="Y73" s="5">
        <v>0.96699999999999997</v>
      </c>
      <c r="Z73" s="5">
        <v>150</v>
      </c>
      <c r="AA73" s="5">
        <v>29.32</v>
      </c>
      <c r="AB73" s="11"/>
      <c r="AC73" s="11"/>
      <c r="AD73" s="35"/>
      <c r="AE73" s="11"/>
      <c r="AF73" s="11"/>
      <c r="AG73" s="11"/>
      <c r="AH73" s="5">
        <v>3.4357867008568133E-5</v>
      </c>
      <c r="AI73" s="5">
        <v>1.7615631439772222E-2</v>
      </c>
      <c r="AJ73" s="5">
        <v>0.78785388604934625</v>
      </c>
      <c r="AK73" s="5">
        <v>0</v>
      </c>
      <c r="AL73" s="5">
        <v>3.865846314121906E-3</v>
      </c>
      <c r="AM73" s="5">
        <v>2.1238949040738574E-4</v>
      </c>
      <c r="AN73" s="5">
        <v>7.2242919159674984E-2</v>
      </c>
      <c r="AO73" s="5">
        <v>5.9413232548477029E-3</v>
      </c>
      <c r="AP73" s="5">
        <v>4.6776511899176898E-3</v>
      </c>
      <c r="AQ73" s="5">
        <v>1.5602576493147422E-3</v>
      </c>
      <c r="AR73" s="5">
        <v>5.4747165979716636E-3</v>
      </c>
      <c r="AS73" s="5">
        <v>5.6325346541415055E-3</v>
      </c>
      <c r="AT73" s="5">
        <v>4.1061441761238576E-3</v>
      </c>
      <c r="AU73" s="5">
        <v>1.080617678914818E-2</v>
      </c>
      <c r="AV73" s="5">
        <v>9.5912069849940702E-4</v>
      </c>
      <c r="AW73" s="5">
        <v>3.8287041622021151E-2</v>
      </c>
      <c r="AX73" s="5">
        <v>0.80162532939939501</v>
      </c>
      <c r="AY73" s="5">
        <v>2.9768453717573663E-3</v>
      </c>
      <c r="AZ73" s="5">
        <v>0</v>
      </c>
      <c r="BA73" s="5">
        <v>0.79223481092496872</v>
      </c>
      <c r="BB73" s="5">
        <v>0.35551935264681889</v>
      </c>
      <c r="BC73" s="5">
        <v>0.2655397966238433</v>
      </c>
      <c r="BD73" s="5">
        <v>5.916370412257059E-4</v>
      </c>
      <c r="BE73" s="5">
        <v>1.7554685984869464E-2</v>
      </c>
      <c r="BF73" s="5">
        <v>4.4506004823393397</v>
      </c>
      <c r="BG73" s="5">
        <v>1.6040425136100761E-4</v>
      </c>
      <c r="BH73" s="5">
        <v>2.3779401087481518E-4</v>
      </c>
      <c r="BI73" s="5">
        <v>1.2166010797838482E-2</v>
      </c>
      <c r="BJ73" s="5">
        <v>3.1336763621908674E-2</v>
      </c>
      <c r="BK73" s="5">
        <v>1.00267648247102E-2</v>
      </c>
      <c r="BL73" s="5">
        <v>1.8906157644051451E-2</v>
      </c>
      <c r="BM73" s="5">
        <v>8.8813826034063632E-3</v>
      </c>
      <c r="BN73" s="5">
        <v>3.6700107391172384E-3</v>
      </c>
      <c r="BO73" s="5">
        <v>0.27055616113142911</v>
      </c>
      <c r="BP73" s="5">
        <v>0.1714666610738248</v>
      </c>
      <c r="BQ73" s="5">
        <v>1.6108879981168601E-2</v>
      </c>
      <c r="BR73" s="5">
        <v>0.12065837810896955</v>
      </c>
      <c r="BS73" s="5">
        <v>1.4780677294318309E-4</v>
      </c>
      <c r="BT73" s="5">
        <v>4.2333045579874204E-3</v>
      </c>
      <c r="BU73" s="5">
        <v>2.2373396444917122E-3</v>
      </c>
      <c r="BV73" s="5">
        <v>0.17325873570630199</v>
      </c>
      <c r="BW73" s="5">
        <v>9.731838504178418E-4</v>
      </c>
      <c r="BX73" s="5">
        <v>3.4913482904562073E-3</v>
      </c>
      <c r="BY73" s="5">
        <v>0</v>
      </c>
      <c r="BZ73" s="5">
        <v>0.28361387123398851</v>
      </c>
      <c r="CA73" s="5">
        <v>0</v>
      </c>
    </row>
    <row r="74" spans="1:79" x14ac:dyDescent="0.25">
      <c r="A74" s="2">
        <v>126</v>
      </c>
      <c r="B74" s="6">
        <v>180</v>
      </c>
      <c r="C74" s="6" t="s">
        <v>861</v>
      </c>
      <c r="D74" s="7">
        <v>70</v>
      </c>
      <c r="E74" s="2" t="s">
        <v>4</v>
      </c>
      <c r="F74" s="2">
        <v>70</v>
      </c>
      <c r="G74" s="2" t="s">
        <v>864</v>
      </c>
      <c r="H74" s="5">
        <v>81.900000000000006</v>
      </c>
      <c r="I74" s="5">
        <v>32.6</v>
      </c>
      <c r="J74" s="2">
        <v>141</v>
      </c>
      <c r="K74" s="5">
        <v>4.3426573426573425</v>
      </c>
      <c r="L74" s="5">
        <v>0.35664335664335667</v>
      </c>
      <c r="M74" s="20" t="s">
        <v>15</v>
      </c>
      <c r="N74" s="5" t="s">
        <v>21</v>
      </c>
      <c r="O74" s="22" t="s">
        <v>864</v>
      </c>
      <c r="P74" s="5" t="s">
        <v>855</v>
      </c>
      <c r="Q74" s="20" t="s">
        <v>1</v>
      </c>
      <c r="R74" s="20" t="s">
        <v>1</v>
      </c>
      <c r="S74" s="27" t="s">
        <v>26</v>
      </c>
      <c r="T74" s="5" t="s">
        <v>46</v>
      </c>
      <c r="U74" s="30"/>
      <c r="V74" s="31" t="s">
        <v>33</v>
      </c>
      <c r="W74" s="31">
        <v>0</v>
      </c>
      <c r="X74" s="31"/>
      <c r="Y74" s="5">
        <v>0.93200000000000005</v>
      </c>
      <c r="Z74" s="5">
        <v>134</v>
      </c>
      <c r="AA74" s="5">
        <v>14.45</v>
      </c>
      <c r="AB74" s="11">
        <v>1.0951933439999999</v>
      </c>
      <c r="AC74" s="11">
        <v>110.95017604473449</v>
      </c>
      <c r="AD74" s="35">
        <v>426.48915417720241</v>
      </c>
      <c r="AE74" s="11">
        <v>22.943464393414722</v>
      </c>
      <c r="AF74" s="11">
        <v>8.2040499457800014</v>
      </c>
      <c r="AG74" s="11">
        <v>14.26491882</v>
      </c>
      <c r="AH74" s="5">
        <v>1.2663817585029428E-4</v>
      </c>
      <c r="AI74" s="5">
        <v>1.4062530153023604E-2</v>
      </c>
      <c r="AJ74" s="5">
        <v>0.38209413019129179</v>
      </c>
      <c r="AK74" s="5">
        <v>2.2953471740945469E-4</v>
      </c>
      <c r="AL74" s="5">
        <v>8.071206153782276E-3</v>
      </c>
      <c r="AM74" s="5">
        <v>1.1280134614781103E-3</v>
      </c>
      <c r="AN74" s="5">
        <v>7.6468002570741586E-2</v>
      </c>
      <c r="AO74" s="5">
        <v>1.1086901220315469E-2</v>
      </c>
      <c r="AP74" s="5">
        <v>2.5049543022700174E-3</v>
      </c>
      <c r="AQ74" s="5">
        <v>2.9075102639971491E-3</v>
      </c>
      <c r="AR74" s="5">
        <v>4.4008563613174932E-3</v>
      </c>
      <c r="AS74" s="5">
        <v>6.3677525968955095E-3</v>
      </c>
      <c r="AT74" s="5">
        <v>4.3192603645322925E-3</v>
      </c>
      <c r="AU74" s="5">
        <v>1.7217267435572035E-2</v>
      </c>
      <c r="AV74" s="5">
        <v>4.4806634878484622E-4</v>
      </c>
      <c r="AW74" s="5">
        <v>4.4409126349417481E-2</v>
      </c>
      <c r="AX74" s="5">
        <v>0.3142533436304572</v>
      </c>
      <c r="AY74" s="5">
        <v>1.0488324918165278E-3</v>
      </c>
      <c r="AZ74" s="5">
        <v>2.1209526004653867E-4</v>
      </c>
      <c r="BA74" s="5">
        <v>0.77970484261132367</v>
      </c>
      <c r="BB74" s="5">
        <v>0.29730177875067998</v>
      </c>
      <c r="BC74" s="5">
        <v>0.28048587013262094</v>
      </c>
      <c r="BD74" s="5">
        <v>0</v>
      </c>
      <c r="BE74" s="5">
        <v>6.5786168250657352E-3</v>
      </c>
      <c r="BF74" s="5">
        <v>3.2920813811148322</v>
      </c>
      <c r="BG74" s="5">
        <v>2.1446056353475627E-4</v>
      </c>
      <c r="BH74" s="5">
        <v>0</v>
      </c>
      <c r="BI74" s="5">
        <v>1.4761672515581324E-2</v>
      </c>
      <c r="BJ74" s="5">
        <v>2.6296233821418134E-2</v>
      </c>
      <c r="BK74" s="5">
        <v>1.7457611532378424E-2</v>
      </c>
      <c r="BL74" s="5">
        <v>1.7542522219900124E-2</v>
      </c>
      <c r="BM74" s="5">
        <v>6.1551084847605046E-3</v>
      </c>
      <c r="BN74" s="5">
        <v>6.1465816043247291E-3</v>
      </c>
      <c r="BO74" s="5">
        <v>0.40500173681602297</v>
      </c>
      <c r="BP74" s="5">
        <v>0.19546741078214816</v>
      </c>
      <c r="BQ74" s="5">
        <v>1.3075410041927964E-2</v>
      </c>
      <c r="BR74" s="5">
        <v>0.10503921902916004</v>
      </c>
      <c r="BS74" s="5">
        <v>1.2796172796837498E-4</v>
      </c>
      <c r="BT74" s="5">
        <v>5.9572251023939385E-5</v>
      </c>
      <c r="BU74" s="5">
        <v>2.6459472216511038E-3</v>
      </c>
      <c r="BV74" s="5">
        <v>0.14721534869937264</v>
      </c>
      <c r="BW74" s="5">
        <v>5.4630717824009261E-4</v>
      </c>
      <c r="BX74" s="5">
        <v>3.3980624800563974E-4</v>
      </c>
      <c r="BY74" s="5">
        <v>1.1350157990883314E-4</v>
      </c>
      <c r="BZ74" s="5">
        <v>0.38958228983024973</v>
      </c>
      <c r="CA74" s="5">
        <v>2.240443406691728E-3</v>
      </c>
    </row>
    <row r="75" spans="1:79" x14ac:dyDescent="0.25">
      <c r="A75" s="2">
        <v>127</v>
      </c>
      <c r="B75" s="6">
        <v>883</v>
      </c>
      <c r="C75" s="6" t="s">
        <v>1</v>
      </c>
      <c r="D75" s="7">
        <v>0</v>
      </c>
      <c r="E75" s="2" t="s">
        <v>4</v>
      </c>
      <c r="F75" s="2">
        <v>47</v>
      </c>
      <c r="G75" s="2" t="s">
        <v>863</v>
      </c>
      <c r="H75" s="5">
        <v>246.3</v>
      </c>
      <c r="I75" s="5">
        <v>9.6</v>
      </c>
      <c r="J75" s="2">
        <v>249</v>
      </c>
      <c r="K75" s="5">
        <f>6260/3770</f>
        <v>1.6604774535809019</v>
      </c>
      <c r="L75" s="5">
        <f>293000/3770</f>
        <v>77.718832891246677</v>
      </c>
      <c r="M75" s="20" t="s">
        <v>15</v>
      </c>
      <c r="N75" s="5" t="s">
        <v>20</v>
      </c>
      <c r="O75" s="22" t="s">
        <v>864</v>
      </c>
      <c r="P75" s="5" t="s">
        <v>855</v>
      </c>
      <c r="Q75" s="20" t="s">
        <v>1</v>
      </c>
      <c r="R75" s="20" t="s">
        <v>2</v>
      </c>
      <c r="S75" s="27" t="s">
        <v>26</v>
      </c>
      <c r="T75" s="5" t="s">
        <v>44</v>
      </c>
      <c r="U75" s="30" t="s">
        <v>33</v>
      </c>
      <c r="V75" s="31" t="s">
        <v>33</v>
      </c>
      <c r="W75" s="31">
        <v>0</v>
      </c>
      <c r="X75" s="31"/>
      <c r="Y75" s="5"/>
      <c r="Z75" s="5"/>
      <c r="AA75" s="5"/>
      <c r="AB75" s="11">
        <v>0.34341439499999998</v>
      </c>
      <c r="AC75" s="11">
        <v>86.420742967695773</v>
      </c>
      <c r="AD75" s="35">
        <v>374.38357867428721</v>
      </c>
      <c r="AE75" s="11">
        <v>22.104464370649296</v>
      </c>
      <c r="AF75" s="11">
        <v>8.8258043472559766</v>
      </c>
      <c r="AG75" s="11">
        <v>11.078200069999999</v>
      </c>
      <c r="AH75" s="5">
        <v>2.5397955725634387E-4</v>
      </c>
      <c r="AI75" s="5">
        <v>2.2987605403995869E-2</v>
      </c>
      <c r="AJ75" s="5">
        <v>0.29565775006103573</v>
      </c>
      <c r="AK75" s="5">
        <v>1.0026265094921871E-3</v>
      </c>
      <c r="AL75" s="5">
        <v>8.4081259748699996E-3</v>
      </c>
      <c r="AM75" s="5">
        <v>1.4557718621083212E-3</v>
      </c>
      <c r="AN75" s="5">
        <v>5.179655653049945E-2</v>
      </c>
      <c r="AO75" s="5">
        <v>5.1507563066108056E-3</v>
      </c>
      <c r="AP75" s="5">
        <v>2.4670454332925773E-3</v>
      </c>
      <c r="AQ75" s="5">
        <v>3.3745903479701696E-4</v>
      </c>
      <c r="AR75" s="5">
        <v>6.4925457937003743E-3</v>
      </c>
      <c r="AS75" s="5">
        <v>3.8099822715923484E-3</v>
      </c>
      <c r="AT75" s="5">
        <v>6.0956678138570537E-3</v>
      </c>
      <c r="AU75" s="5">
        <v>1.2140738574750764E-2</v>
      </c>
      <c r="AV75" s="5">
        <v>6.1548017167137976E-4</v>
      </c>
      <c r="AW75" s="5">
        <v>6.3022028430912161E-2</v>
      </c>
      <c r="AX75" s="5">
        <v>0.32264062261294507</v>
      </c>
      <c r="AY75" s="5">
        <v>1.5721994875412546E-3</v>
      </c>
      <c r="AZ75" s="5">
        <v>3.9964315507363534E-4</v>
      </c>
      <c r="BA75" s="5">
        <v>0.88392753106367017</v>
      </c>
      <c r="BB75" s="5">
        <v>0.32443469173479594</v>
      </c>
      <c r="BC75" s="5">
        <v>0.21139307184437889</v>
      </c>
      <c r="BD75" s="5">
        <v>0</v>
      </c>
      <c r="BE75" s="5">
        <v>3.8446604523473232E-2</v>
      </c>
      <c r="BF75" s="5">
        <v>3.3682518144336635</v>
      </c>
      <c r="BG75" s="5">
        <v>4.2009405791574249E-4</v>
      </c>
      <c r="BH75" s="5">
        <v>8.2862099775966565E-4</v>
      </c>
      <c r="BI75" s="5">
        <v>1.9915009801863479E-2</v>
      </c>
      <c r="BJ75" s="5">
        <v>4.016269804591794E-2</v>
      </c>
      <c r="BK75" s="5">
        <v>2.7930786323649592E-2</v>
      </c>
      <c r="BL75" s="5">
        <v>2.8696130071903827E-2</v>
      </c>
      <c r="BM75" s="5">
        <v>7.6146846163402263E-3</v>
      </c>
      <c r="BN75" s="5">
        <v>2.7678855400551108E-3</v>
      </c>
      <c r="BO75" s="5">
        <v>0.35724853493527325</v>
      </c>
      <c r="BP75" s="5">
        <v>0.20166043980553167</v>
      </c>
      <c r="BQ75" s="5">
        <v>1.1549706494326883E-2</v>
      </c>
      <c r="BR75" s="5">
        <v>0.10724631630358628</v>
      </c>
      <c r="BS75" s="5">
        <v>1.9194758108894807E-4</v>
      </c>
      <c r="BT75" s="5">
        <v>0</v>
      </c>
      <c r="BU75" s="5">
        <v>3.0925229135596549E-3</v>
      </c>
      <c r="BV75" s="5">
        <v>0.14609715607015575</v>
      </c>
      <c r="BW75" s="5">
        <v>1.0365461024900351E-3</v>
      </c>
      <c r="BX75" s="5">
        <v>1.0387037821222502E-3</v>
      </c>
      <c r="BY75" s="5">
        <v>6.7072081710430899E-4</v>
      </c>
      <c r="BZ75" s="5">
        <v>0.33587585643032447</v>
      </c>
      <c r="CA75" s="5">
        <v>4.8258540512770625E-3</v>
      </c>
    </row>
    <row r="76" spans="1:79" x14ac:dyDescent="0.25">
      <c r="A76" s="2">
        <v>129</v>
      </c>
      <c r="B76" s="6">
        <v>248</v>
      </c>
      <c r="C76" s="6" t="s">
        <v>861</v>
      </c>
      <c r="D76" s="8">
        <v>146</v>
      </c>
      <c r="E76" s="2" t="s">
        <v>5</v>
      </c>
      <c r="F76" s="2">
        <v>69</v>
      </c>
      <c r="G76" s="2" t="s">
        <v>864</v>
      </c>
      <c r="H76" s="5">
        <v>40.200000000000003</v>
      </c>
      <c r="I76" s="5">
        <v>666.6</v>
      </c>
      <c r="J76" s="2">
        <v>127</v>
      </c>
      <c r="K76" s="5">
        <v>2.1402439024390243</v>
      </c>
      <c r="L76" s="5">
        <v>124.39024390243902</v>
      </c>
      <c r="M76" s="20" t="s">
        <v>16</v>
      </c>
      <c r="N76" s="5" t="s">
        <v>20</v>
      </c>
      <c r="O76" s="5" t="s">
        <v>864</v>
      </c>
      <c r="P76" s="5" t="s">
        <v>854</v>
      </c>
      <c r="Q76" s="24" t="s">
        <v>1</v>
      </c>
      <c r="R76" s="24" t="s">
        <v>1</v>
      </c>
      <c r="S76" s="27" t="s">
        <v>25</v>
      </c>
      <c r="T76" s="5" t="s">
        <v>45</v>
      </c>
      <c r="U76" s="30" t="s">
        <v>34</v>
      </c>
      <c r="V76" s="31" t="s">
        <v>34</v>
      </c>
      <c r="W76" s="31">
        <v>3.798</v>
      </c>
      <c r="X76" s="31">
        <v>3.798</v>
      </c>
      <c r="Y76" s="5">
        <v>0.42099999999999999</v>
      </c>
      <c r="Z76" s="5">
        <v>143</v>
      </c>
      <c r="AA76" s="5">
        <v>10.5</v>
      </c>
      <c r="AB76" s="11">
        <v>0.44067457599999998</v>
      </c>
      <c r="AC76" s="11">
        <v>90.76637596007977</v>
      </c>
      <c r="AD76" s="35">
        <v>468.37530760884124</v>
      </c>
      <c r="AE76" s="11">
        <v>76.130204372509723</v>
      </c>
      <c r="AF76" s="11">
        <v>17.190483651478452</v>
      </c>
      <c r="AG76" s="11">
        <v>39.027794030000003</v>
      </c>
      <c r="AH76" s="5">
        <v>3.2679344518148009E-4</v>
      </c>
      <c r="AI76" s="5">
        <v>1.1945960499128628E-2</v>
      </c>
      <c r="AJ76" s="5">
        <v>0.85836708861547684</v>
      </c>
      <c r="AK76" s="5">
        <v>0</v>
      </c>
      <c r="AL76" s="5">
        <v>2.0754885189069642E-3</v>
      </c>
      <c r="AM76" s="5">
        <v>1.5707471379165739E-3</v>
      </c>
      <c r="AN76" s="5">
        <v>6.397564805566068E-2</v>
      </c>
      <c r="AO76" s="5">
        <v>6.2050849060770429E-3</v>
      </c>
      <c r="AP76" s="5">
        <v>3.7592658681709487E-3</v>
      </c>
      <c r="AQ76" s="5">
        <v>1.2918610915093928E-3</v>
      </c>
      <c r="AR76" s="5">
        <v>5.8338607530723863E-3</v>
      </c>
      <c r="AS76" s="5">
        <v>4.4396654026724117E-3</v>
      </c>
      <c r="AT76" s="5">
        <v>6.3662815035964038E-3</v>
      </c>
      <c r="AU76" s="5">
        <v>1.2982091740762243E-2</v>
      </c>
      <c r="AV76" s="5">
        <v>6.7103082755529423E-4</v>
      </c>
      <c r="AW76" s="5">
        <v>3.0791301656106173E-2</v>
      </c>
      <c r="AX76" s="5">
        <v>0.99631003973414134</v>
      </c>
      <c r="AY76" s="5">
        <v>1.9338165636235017E-3</v>
      </c>
      <c r="AZ76" s="5">
        <v>4.0581475235900003E-4</v>
      </c>
      <c r="BA76" s="5">
        <v>0.75244950086971618</v>
      </c>
      <c r="BB76" s="5">
        <v>0.25378288214649369</v>
      </c>
      <c r="BC76" s="5">
        <v>0.29273490136662456</v>
      </c>
      <c r="BD76" s="5">
        <v>7.628392343294666E-4</v>
      </c>
      <c r="BE76" s="5">
        <v>7.5708272601870607E-3</v>
      </c>
      <c r="BF76" s="5">
        <v>4.5588396534632043</v>
      </c>
      <c r="BG76" s="5">
        <v>2.0116496217645886E-4</v>
      </c>
      <c r="BH76" s="5">
        <v>5.7772344633411337E-4</v>
      </c>
      <c r="BI76" s="5">
        <v>8.642513495710229E-3</v>
      </c>
      <c r="BJ76" s="5">
        <v>2.3941654542369413E-2</v>
      </c>
      <c r="BK76" s="5">
        <v>8.6965968197435881E-3</v>
      </c>
      <c r="BL76" s="5">
        <v>1.9500658697174225E-2</v>
      </c>
      <c r="BM76" s="5">
        <v>5.4696592228361792E-3</v>
      </c>
      <c r="BN76" s="5">
        <v>4.0542946763592299E-3</v>
      </c>
      <c r="BO76" s="5">
        <v>0.3207823493674517</v>
      </c>
      <c r="BP76" s="5">
        <v>0.2276148621220907</v>
      </c>
      <c r="BQ76" s="5">
        <v>8.4412166429313415E-3</v>
      </c>
      <c r="BR76" s="5">
        <v>0.11077211564920401</v>
      </c>
      <c r="BS76" s="5">
        <v>3.9761689140736285E-4</v>
      </c>
      <c r="BT76" s="5">
        <v>0</v>
      </c>
      <c r="BU76" s="5">
        <v>2.6618899941109916E-3</v>
      </c>
      <c r="BV76" s="5">
        <v>0.19286545535183597</v>
      </c>
      <c r="BW76" s="5">
        <v>1.2512577859142993E-4</v>
      </c>
      <c r="BX76" s="5">
        <v>1.1199629070725735E-3</v>
      </c>
      <c r="BY76" s="5">
        <v>1.528778131245352E-4</v>
      </c>
      <c r="BZ76" s="5">
        <v>0.29151997924808354</v>
      </c>
      <c r="CA76" s="5">
        <v>2.4957111204268506E-3</v>
      </c>
    </row>
    <row r="77" spans="1:79" x14ac:dyDescent="0.25">
      <c r="A77" s="2">
        <v>130</v>
      </c>
      <c r="B77" s="6">
        <v>928</v>
      </c>
      <c r="C77" s="6" t="s">
        <v>1</v>
      </c>
      <c r="D77" s="7">
        <v>177</v>
      </c>
      <c r="E77" s="2" t="s">
        <v>5</v>
      </c>
      <c r="F77" s="2">
        <v>69</v>
      </c>
      <c r="G77" s="2" t="s">
        <v>864</v>
      </c>
      <c r="H77" s="5">
        <v>179.3</v>
      </c>
      <c r="I77" s="5">
        <v>1.3</v>
      </c>
      <c r="J77" s="2">
        <v>336</v>
      </c>
      <c r="K77" s="5">
        <v>3</v>
      </c>
      <c r="L77" s="5">
        <v>0.20517241379310344</v>
      </c>
      <c r="M77" s="20" t="s">
        <v>16</v>
      </c>
      <c r="N77" s="5" t="s">
        <v>20</v>
      </c>
      <c r="O77" s="22" t="s">
        <v>866</v>
      </c>
      <c r="P77" s="5" t="s">
        <v>856</v>
      </c>
      <c r="Q77" s="20" t="s">
        <v>1</v>
      </c>
      <c r="R77" s="20" t="s">
        <v>1</v>
      </c>
      <c r="S77" s="27" t="s">
        <v>28</v>
      </c>
      <c r="T77" s="5" t="s">
        <v>44</v>
      </c>
      <c r="U77" s="30" t="s">
        <v>33</v>
      </c>
      <c r="V77" s="31" t="s">
        <v>33</v>
      </c>
      <c r="W77" s="31">
        <v>0</v>
      </c>
      <c r="X77" s="31"/>
      <c r="Y77" s="5">
        <v>1.26</v>
      </c>
      <c r="Z77" s="5">
        <v>139</v>
      </c>
      <c r="AA77" s="5">
        <v>68.180000000000007</v>
      </c>
      <c r="AB77" s="11">
        <v>0.45845962600000001</v>
      </c>
      <c r="AC77" s="11">
        <v>59.926787307076793</v>
      </c>
      <c r="AD77" s="35">
        <v>155.46133446529726</v>
      </c>
      <c r="AE77" s="11">
        <v>92.064456925415115</v>
      </c>
      <c r="AF77" s="11">
        <v>16.589377721750211</v>
      </c>
      <c r="AG77" s="11">
        <v>15.277306940000001</v>
      </c>
      <c r="AH77" s="5">
        <v>2.4133643075021879E-4</v>
      </c>
      <c r="AI77" s="5">
        <v>1.2818163019853982E-2</v>
      </c>
      <c r="AJ77" s="5">
        <v>0.55491293333515201</v>
      </c>
      <c r="AK77" s="5">
        <v>8.3168990044582471E-4</v>
      </c>
      <c r="AL77" s="5">
        <v>2.5759732607542095E-3</v>
      </c>
      <c r="AM77" s="5">
        <v>1.090596641657422E-3</v>
      </c>
      <c r="AN77" s="5">
        <v>8.146551719209412E-2</v>
      </c>
      <c r="AO77" s="5">
        <v>1.0682057262485001E-2</v>
      </c>
      <c r="AP77" s="5">
        <v>5.9426961505990175E-3</v>
      </c>
      <c r="AQ77" s="5">
        <v>1.6011601531059996E-3</v>
      </c>
      <c r="AR77" s="5">
        <v>3.1846120150643077E-3</v>
      </c>
      <c r="AS77" s="5">
        <v>5.8163642382477749E-3</v>
      </c>
      <c r="AT77" s="5">
        <v>5.6143446038239035E-3</v>
      </c>
      <c r="AU77" s="5">
        <v>1.2051306194823173E-2</v>
      </c>
      <c r="AV77" s="5">
        <v>1.4480562226416205E-3</v>
      </c>
      <c r="AW77" s="5">
        <v>2.9285560834446025E-2</v>
      </c>
      <c r="AX77" s="5">
        <v>0.62517558083720992</v>
      </c>
      <c r="AY77" s="5">
        <v>8.1175575795194084E-4</v>
      </c>
      <c r="AZ77" s="5">
        <v>1.5823247387318845E-4</v>
      </c>
      <c r="BA77" s="5">
        <v>0.80850765215986209</v>
      </c>
      <c r="BB77" s="5">
        <v>0.23937316510483894</v>
      </c>
      <c r="BC77" s="5">
        <v>0.29737047798339311</v>
      </c>
      <c r="BD77" s="5">
        <v>0</v>
      </c>
      <c r="BE77" s="5">
        <v>1.0361188668699749E-2</v>
      </c>
      <c r="BF77" s="5">
        <v>3.046881377164627</v>
      </c>
      <c r="BG77" s="5">
        <v>2.1720325340467519E-4</v>
      </c>
      <c r="BH77" s="5">
        <v>0</v>
      </c>
      <c r="BI77" s="5">
        <v>1.0084849282440965E-2</v>
      </c>
      <c r="BJ77" s="5">
        <v>4.2669036185794137E-2</v>
      </c>
      <c r="BK77" s="5">
        <v>2.3590230629132156E-2</v>
      </c>
      <c r="BL77" s="5">
        <v>1.8064903186674097E-2</v>
      </c>
      <c r="BM77" s="5">
        <v>0</v>
      </c>
      <c r="BN77" s="5">
        <v>1.0793162258803369E-3</v>
      </c>
      <c r="BO77" s="5">
        <v>0.24678614959272333</v>
      </c>
      <c r="BP77" s="5">
        <v>0.1630440087206953</v>
      </c>
      <c r="BQ77" s="5">
        <v>1.4441188932180219E-2</v>
      </c>
      <c r="BR77" s="5">
        <v>0.17257953890874114</v>
      </c>
      <c r="BS77" s="5">
        <v>0</v>
      </c>
      <c r="BT77" s="5">
        <v>67.946782599564543</v>
      </c>
      <c r="BU77" s="5">
        <v>4.2489831369330088E-3</v>
      </c>
      <c r="BV77" s="5">
        <v>0.16474805445282717</v>
      </c>
      <c r="BW77" s="5">
        <v>0</v>
      </c>
      <c r="BX77" s="5">
        <v>8.1063120518276544E-4</v>
      </c>
      <c r="BY77" s="5">
        <v>0</v>
      </c>
      <c r="BZ77" s="5">
        <v>0.40593857137963957</v>
      </c>
      <c r="CA77" s="5">
        <v>2.9692892073903245E-3</v>
      </c>
    </row>
    <row r="78" spans="1:79" x14ac:dyDescent="0.25">
      <c r="A78" s="2">
        <v>131</v>
      </c>
      <c r="B78" s="6">
        <v>77</v>
      </c>
      <c r="C78" s="6" t="s">
        <v>861</v>
      </c>
      <c r="D78" s="10">
        <v>0</v>
      </c>
      <c r="E78" s="2" t="s">
        <v>4</v>
      </c>
      <c r="F78" s="2">
        <v>85</v>
      </c>
      <c r="G78" s="2" t="s">
        <v>864</v>
      </c>
      <c r="H78" s="5"/>
      <c r="I78" s="5"/>
      <c r="J78" s="2"/>
      <c r="K78" s="5">
        <v>2.4848484848484849</v>
      </c>
      <c r="L78" s="5">
        <v>0.20303030303030303</v>
      </c>
      <c r="M78" s="20" t="s">
        <v>16</v>
      </c>
      <c r="N78" s="5" t="s">
        <v>20</v>
      </c>
      <c r="O78" s="5" t="s">
        <v>864</v>
      </c>
      <c r="P78" s="5" t="s">
        <v>854</v>
      </c>
      <c r="Q78" s="3" t="s">
        <v>1</v>
      </c>
      <c r="R78" s="3" t="s">
        <v>1</v>
      </c>
      <c r="S78" s="7"/>
      <c r="T78" s="5"/>
      <c r="U78" s="30"/>
      <c r="V78" s="31" t="s">
        <v>33</v>
      </c>
      <c r="W78" s="31">
        <v>0</v>
      </c>
      <c r="X78" s="31"/>
      <c r="Y78" s="5">
        <v>0.32700000000000001</v>
      </c>
      <c r="Z78" s="5">
        <v>159</v>
      </c>
      <c r="AA78" s="5">
        <v>60.53</v>
      </c>
      <c r="AB78" s="11">
        <v>0.14112728799999999</v>
      </c>
      <c r="AC78" s="11">
        <v>102.7261461817257</v>
      </c>
      <c r="AD78" s="35">
        <v>14.889694641994682</v>
      </c>
      <c r="AE78" s="11">
        <v>28.810181591690515</v>
      </c>
      <c r="AF78" s="11">
        <v>13.032591888116187</v>
      </c>
      <c r="AG78" s="11">
        <v>15.33746569</v>
      </c>
      <c r="AH78" s="5">
        <v>1.7984876898535917E-3</v>
      </c>
      <c r="AI78" s="5">
        <v>9.005362084366102E-3</v>
      </c>
      <c r="AJ78" s="5">
        <v>0.5807543659628609</v>
      </c>
      <c r="AK78" s="5">
        <v>0</v>
      </c>
      <c r="AL78" s="5">
        <v>0</v>
      </c>
      <c r="AM78" s="5">
        <v>2.1077625941758079E-4</v>
      </c>
      <c r="AN78" s="5">
        <v>5.7751410777926351E-2</v>
      </c>
      <c r="AO78" s="5">
        <v>4.6550100569298621E-3</v>
      </c>
      <c r="AP78" s="5">
        <v>7.0850806947901782E-3</v>
      </c>
      <c r="AQ78" s="5">
        <v>0</v>
      </c>
      <c r="AR78" s="5">
        <v>9.5585003216999993E-3</v>
      </c>
      <c r="AS78" s="5">
        <v>1.1335564123704494E-2</v>
      </c>
      <c r="AT78" s="5">
        <v>2.8516250208096084E-3</v>
      </c>
      <c r="AU78" s="5">
        <v>1.2216713173884257E-2</v>
      </c>
      <c r="AV78" s="5">
        <v>1.7014730315278402E-3</v>
      </c>
      <c r="AW78" s="5">
        <v>4.3164826504495497E-2</v>
      </c>
      <c r="AX78" s="5">
        <v>0.47697977527377816</v>
      </c>
      <c r="AY78" s="5">
        <v>5.9906493029970918E-4</v>
      </c>
      <c r="AZ78" s="5">
        <v>0</v>
      </c>
      <c r="BA78" s="5">
        <v>1.0090516338446816</v>
      </c>
      <c r="BB78" s="5">
        <v>0.48196490387032087</v>
      </c>
      <c r="BC78" s="5">
        <v>0.18275718105000377</v>
      </c>
      <c r="BD78" s="5">
        <v>2.3813576056177788E-3</v>
      </c>
      <c r="BE78" s="5">
        <v>1.4427848605146799E-2</v>
      </c>
      <c r="BF78" s="5">
        <v>2.4203624376200001</v>
      </c>
      <c r="BG78" s="5">
        <v>3.4502774508855691E-4</v>
      </c>
      <c r="BH78" s="5">
        <v>4.7132178948816264E-4</v>
      </c>
      <c r="BI78" s="5">
        <v>1.0117528550200001E-2</v>
      </c>
      <c r="BJ78" s="5">
        <v>4.3495199744721873E-2</v>
      </c>
      <c r="BK78" s="5">
        <v>3.5896823593657277E-2</v>
      </c>
      <c r="BL78" s="5">
        <v>1.6108879981168559E-2</v>
      </c>
      <c r="BM78" s="5">
        <v>9.3164755650830613E-3</v>
      </c>
      <c r="BN78" s="5">
        <v>4.6004796468553932E-3</v>
      </c>
      <c r="BO78" s="5">
        <v>0.14989248922388901</v>
      </c>
      <c r="BP78" s="5">
        <v>7.3607674349686306E-2</v>
      </c>
      <c r="BQ78" s="5">
        <v>2.2781396544009028E-2</v>
      </c>
      <c r="BR78" s="5">
        <v>0.10431366014442608</v>
      </c>
      <c r="BS78" s="5">
        <v>1.7492207646155957E-4</v>
      </c>
      <c r="BT78" s="5">
        <v>0</v>
      </c>
      <c r="BU78" s="5">
        <v>5.0029682083194069E-3</v>
      </c>
      <c r="BV78" s="5">
        <v>0.23536961613530138</v>
      </c>
      <c r="BW78" s="5">
        <v>6.9193689744776715E-5</v>
      </c>
      <c r="BX78" s="5">
        <v>2.7241087233406346E-3</v>
      </c>
      <c r="BY78" s="5">
        <v>1.0813130707854322E-3</v>
      </c>
      <c r="BZ78" s="5">
        <v>0.42307929830014457</v>
      </c>
      <c r="CA78" s="5">
        <v>2.1566383733654143E-3</v>
      </c>
    </row>
    <row r="79" spans="1:79" x14ac:dyDescent="0.25">
      <c r="A79" s="3">
        <v>134</v>
      </c>
      <c r="B79" s="6">
        <v>589</v>
      </c>
      <c r="C79" s="6" t="s">
        <v>861</v>
      </c>
      <c r="D79" s="7">
        <v>248</v>
      </c>
      <c r="E79" s="3" t="s">
        <v>4</v>
      </c>
      <c r="F79" s="2">
        <v>65</v>
      </c>
      <c r="G79" s="3" t="s">
        <v>864</v>
      </c>
      <c r="H79" s="5">
        <v>27.8</v>
      </c>
      <c r="I79" s="5">
        <v>159.30000000000001</v>
      </c>
      <c r="J79" s="3"/>
      <c r="K79" s="5">
        <v>2.8217821782178216</v>
      </c>
      <c r="L79" s="5">
        <v>0.19653465346534654</v>
      </c>
      <c r="M79" s="20" t="s">
        <v>15</v>
      </c>
      <c r="N79" s="5" t="s">
        <v>20</v>
      </c>
      <c r="O79" s="5" t="s">
        <v>864</v>
      </c>
      <c r="P79" s="5" t="s">
        <v>854</v>
      </c>
      <c r="Q79" s="20" t="s">
        <v>1</v>
      </c>
      <c r="R79" s="20" t="s">
        <v>1</v>
      </c>
      <c r="S79" s="20" t="s">
        <v>26</v>
      </c>
      <c r="T79" s="5" t="s">
        <v>45</v>
      </c>
      <c r="U79" s="30" t="s">
        <v>33</v>
      </c>
      <c r="V79" s="31" t="s">
        <v>33</v>
      </c>
      <c r="W79" s="31">
        <v>0</v>
      </c>
      <c r="X79" s="31"/>
      <c r="Y79" s="5">
        <v>4.1900000000000004</v>
      </c>
      <c r="Z79" s="5">
        <v>149</v>
      </c>
      <c r="AA79" s="5">
        <v>58.75</v>
      </c>
      <c r="AB79" s="11">
        <v>0.36342190099999999</v>
      </c>
      <c r="AC79" s="11">
        <v>112.37688656395483</v>
      </c>
      <c r="AD79" s="35">
        <v>77.949043666411285</v>
      </c>
      <c r="AE79" s="11">
        <v>44.11811980075619</v>
      </c>
      <c r="AF79" s="11">
        <v>8.1851717309754939</v>
      </c>
      <c r="AG79" s="11">
        <v>16.85783133</v>
      </c>
      <c r="AH79" s="5">
        <v>5.9065149504220789E-5</v>
      </c>
      <c r="AI79" s="5">
        <v>1.0773767645291046E-2</v>
      </c>
      <c r="AJ79" s="5">
        <v>0.39905698078557039</v>
      </c>
      <c r="AK79" s="5">
        <v>0</v>
      </c>
      <c r="AL79" s="5">
        <v>3.777550262279009E-3</v>
      </c>
      <c r="AM79" s="5">
        <v>7.2520006089049464E-4</v>
      </c>
      <c r="AN79" s="5">
        <v>6.1839251474284443E-2</v>
      </c>
      <c r="AO79" s="5">
        <v>6.7432820923681511E-3</v>
      </c>
      <c r="AP79" s="5">
        <v>9.2435751413458261E-3</v>
      </c>
      <c r="AQ79" s="5">
        <v>2.142731307331835E-3</v>
      </c>
      <c r="AR79" s="5">
        <v>6.9762461801592349E-3</v>
      </c>
      <c r="AS79" s="5">
        <v>1.8307705010937106E-3</v>
      </c>
      <c r="AT79" s="5">
        <v>3.8837516555372967E-3</v>
      </c>
      <c r="AU79" s="5">
        <v>1.4544995564029349E-2</v>
      </c>
      <c r="AV79" s="5">
        <v>6.2263170678313344E-4</v>
      </c>
      <c r="AW79" s="5">
        <v>2.6054324596826939E-2</v>
      </c>
      <c r="AX79" s="5">
        <v>0.31309376127904742</v>
      </c>
      <c r="AY79" s="5">
        <v>1.2591506918355269E-3</v>
      </c>
      <c r="AZ79" s="5">
        <v>9.1660943825364367E-5</v>
      </c>
      <c r="BA79" s="5">
        <v>0.78440284141867078</v>
      </c>
      <c r="BB79" s="5">
        <v>0.30707578729399998</v>
      </c>
      <c r="BC79" s="5">
        <v>0.21384934102291511</v>
      </c>
      <c r="BD79" s="5">
        <v>0</v>
      </c>
      <c r="BE79" s="5">
        <v>1.3827332410291836E-2</v>
      </c>
      <c r="BF79" s="5">
        <v>3.2035392501105564</v>
      </c>
      <c r="BG79" s="5">
        <v>2.9248832645235103E-4</v>
      </c>
      <c r="BH79" s="5">
        <v>1.6822347540891217E-4</v>
      </c>
      <c r="BI79" s="5">
        <v>8.7146996998590919E-3</v>
      </c>
      <c r="BJ79" s="5">
        <v>4.0042244838085161E-2</v>
      </c>
      <c r="BK79" s="5">
        <v>2.9394023613634041E-2</v>
      </c>
      <c r="BL79" s="5">
        <v>1.2054090959489769E-2</v>
      </c>
      <c r="BM79" s="5">
        <v>1.0031399244585008E-2</v>
      </c>
      <c r="BN79" s="5">
        <v>1.8835455875489148E-3</v>
      </c>
      <c r="BO79" s="5">
        <v>0.21593464958808459</v>
      </c>
      <c r="BP79" s="5">
        <v>0.12982738795063745</v>
      </c>
      <c r="BQ79" s="5">
        <v>8.916335800409252E-3</v>
      </c>
      <c r="BR79" s="5">
        <v>0.15546553234718863</v>
      </c>
      <c r="BS79" s="5">
        <v>2.7365895107020022E-4</v>
      </c>
      <c r="BT79" s="5">
        <v>0</v>
      </c>
      <c r="BU79" s="5">
        <v>4.04026788236065E-3</v>
      </c>
      <c r="BV79" s="5">
        <v>0.18246183882481837</v>
      </c>
      <c r="BW79" s="5">
        <v>8.0465984870583423E-4</v>
      </c>
      <c r="BX79" s="5">
        <v>6.8276023981237181E-4</v>
      </c>
      <c r="BY79" s="5">
        <v>1.349524296843533E-3</v>
      </c>
      <c r="BZ79" s="5">
        <v>0.39795209230957274</v>
      </c>
      <c r="CA79" s="5">
        <v>4.0768389078662086E-3</v>
      </c>
    </row>
    <row r="80" spans="1:79" x14ac:dyDescent="0.25">
      <c r="A80" s="3">
        <v>135</v>
      </c>
      <c r="B80" s="6">
        <v>897</v>
      </c>
      <c r="C80" s="6" t="s">
        <v>1</v>
      </c>
      <c r="D80" s="7">
        <v>0</v>
      </c>
      <c r="E80" s="3" t="s">
        <v>5</v>
      </c>
      <c r="F80" s="3">
        <v>56</v>
      </c>
      <c r="G80" s="3" t="s">
        <v>863</v>
      </c>
      <c r="H80" s="5">
        <v>22.8</v>
      </c>
      <c r="I80" s="5">
        <v>1807.3</v>
      </c>
      <c r="J80" s="3">
        <v>200</v>
      </c>
      <c r="K80" s="5">
        <v>3.0129870129870131</v>
      </c>
      <c r="L80" s="5">
        <v>0.15259740259740259</v>
      </c>
      <c r="M80" s="20" t="s">
        <v>15</v>
      </c>
      <c r="N80" s="5" t="s">
        <v>20</v>
      </c>
      <c r="O80" s="5" t="s">
        <v>866</v>
      </c>
      <c r="P80" s="5" t="s">
        <v>854</v>
      </c>
      <c r="Q80" s="20" t="s">
        <v>2</v>
      </c>
      <c r="R80" s="20" t="s">
        <v>1</v>
      </c>
      <c r="S80" s="20" t="s">
        <v>26</v>
      </c>
      <c r="T80" s="5" t="s">
        <v>44</v>
      </c>
      <c r="U80" s="30" t="s">
        <v>33</v>
      </c>
      <c r="V80" s="31" t="s">
        <v>33</v>
      </c>
      <c r="W80" s="31">
        <v>0</v>
      </c>
      <c r="X80" s="31"/>
      <c r="Y80" s="5">
        <v>0.253</v>
      </c>
      <c r="Z80" s="5">
        <v>149</v>
      </c>
      <c r="AA80" s="5">
        <v>25.13</v>
      </c>
      <c r="AB80" s="11">
        <v>0.190029487</v>
      </c>
      <c r="AC80" s="11">
        <v>55.765807552824448</v>
      </c>
      <c r="AD80" s="35">
        <v>135.65805664300339</v>
      </c>
      <c r="AE80" s="11">
        <v>27.300273358316453</v>
      </c>
      <c r="AF80" s="11">
        <v>11.441139888463239</v>
      </c>
      <c r="AG80" s="11">
        <v>12.46787112</v>
      </c>
      <c r="AH80" s="5">
        <v>0</v>
      </c>
      <c r="AI80" s="5">
        <v>1.53956508280531E-2</v>
      </c>
      <c r="AJ80" s="5">
        <v>0.18681298812726468</v>
      </c>
      <c r="AK80" s="5">
        <v>1.3008466959977128E-3</v>
      </c>
      <c r="AL80" s="5">
        <v>0</v>
      </c>
      <c r="AM80" s="5">
        <v>2.1531531676271206E-3</v>
      </c>
      <c r="AN80" s="5">
        <v>2.2322875158244233E-2</v>
      </c>
      <c r="AO80" s="5">
        <v>6.2136929455523168E-3</v>
      </c>
      <c r="AP80" s="5">
        <v>4.2676768867083428E-3</v>
      </c>
      <c r="AQ80" s="5">
        <v>1.1904037293694709E-3</v>
      </c>
      <c r="AR80" s="5">
        <v>2.5393353823891648E-3</v>
      </c>
      <c r="AS80" s="5">
        <v>1.5204758020297405E-2</v>
      </c>
      <c r="AT80" s="5">
        <v>0</v>
      </c>
      <c r="AU80" s="5">
        <v>2.150170331554332E-3</v>
      </c>
      <c r="AV80" s="5">
        <v>0</v>
      </c>
      <c r="AW80" s="5">
        <v>8.3138853694232559E-2</v>
      </c>
      <c r="AX80" s="5">
        <v>0.18284165231535579</v>
      </c>
      <c r="AY80" s="5">
        <v>7.5390306968961844E-4</v>
      </c>
      <c r="AZ80" s="5">
        <v>0</v>
      </c>
      <c r="BA80" s="5">
        <v>0.89668095843337836</v>
      </c>
      <c r="BB80" s="5">
        <v>0.3965752826630819</v>
      </c>
      <c r="BC80" s="5">
        <v>3.6465264443348321E-2</v>
      </c>
      <c r="BD80" s="5">
        <v>0</v>
      </c>
      <c r="BE80" s="5">
        <v>2.2030814845415289E-2</v>
      </c>
      <c r="BF80" s="5">
        <v>2.8911965036792227</v>
      </c>
      <c r="BG80" s="5">
        <v>3.568651563531817E-4</v>
      </c>
      <c r="BH80" s="5">
        <v>0</v>
      </c>
      <c r="BI80" s="5">
        <v>2.9167849979395028E-4</v>
      </c>
      <c r="BJ80" s="5">
        <v>3.3115872206023217E-2</v>
      </c>
      <c r="BK80" s="5">
        <v>1.3181575871947021E-2</v>
      </c>
      <c r="BL80" s="5">
        <v>9.1036869690949828E-3</v>
      </c>
      <c r="BM80" s="5">
        <v>2.5712162489133512E-3</v>
      </c>
      <c r="BN80" s="5">
        <v>1.8757284083027429E-3</v>
      </c>
      <c r="BO80" s="5">
        <v>0.10249792911332978</v>
      </c>
      <c r="BP80" s="5">
        <v>5.1533938544420448E-2</v>
      </c>
      <c r="BQ80" s="5">
        <v>1.8219998703005245E-2</v>
      </c>
      <c r="BR80" s="5">
        <v>7.0348655764868664E-2</v>
      </c>
      <c r="BS80" s="5">
        <v>0</v>
      </c>
      <c r="BT80" s="5">
        <v>0</v>
      </c>
      <c r="BU80" s="5">
        <v>7.6076504044401269E-3</v>
      </c>
      <c r="BV80" s="5">
        <v>0.17734943836984171</v>
      </c>
      <c r="BW80" s="5">
        <v>0</v>
      </c>
      <c r="BX80" s="5">
        <v>0</v>
      </c>
      <c r="BY80" s="5">
        <v>0</v>
      </c>
      <c r="BZ80" s="5">
        <v>0.38573091070367244</v>
      </c>
      <c r="CA80" s="5">
        <v>0</v>
      </c>
    </row>
    <row r="81" spans="1:79" x14ac:dyDescent="0.25">
      <c r="A81" s="2">
        <v>142</v>
      </c>
      <c r="B81" s="6">
        <v>708</v>
      </c>
      <c r="C81" s="6" t="s">
        <v>1</v>
      </c>
      <c r="D81" s="8">
        <v>274</v>
      </c>
      <c r="E81" s="2" t="s">
        <v>4</v>
      </c>
      <c r="F81" s="3">
        <v>70</v>
      </c>
      <c r="G81" s="2" t="s">
        <v>863</v>
      </c>
      <c r="H81" s="5">
        <v>2.2000000000000002</v>
      </c>
      <c r="I81" s="5">
        <v>3.6</v>
      </c>
      <c r="J81" s="2">
        <v>167</v>
      </c>
      <c r="K81" s="5">
        <v>3.5493562231759657</v>
      </c>
      <c r="L81" s="5">
        <v>139.05579399141632</v>
      </c>
      <c r="M81" s="20"/>
      <c r="N81" s="5" t="s">
        <v>20</v>
      </c>
      <c r="O81" s="22" t="s">
        <v>866</v>
      </c>
      <c r="P81" s="5" t="s">
        <v>854</v>
      </c>
      <c r="Q81" s="24" t="s">
        <v>1</v>
      </c>
      <c r="R81" s="24" t="s">
        <v>1</v>
      </c>
      <c r="S81" s="20" t="s">
        <v>25</v>
      </c>
      <c r="T81" s="5" t="s">
        <v>44</v>
      </c>
      <c r="U81" s="30" t="s">
        <v>34</v>
      </c>
      <c r="V81" s="31" t="s">
        <v>34</v>
      </c>
      <c r="W81" s="31">
        <v>0.57899999999999996</v>
      </c>
      <c r="X81" s="31">
        <v>0.57899999999999996</v>
      </c>
      <c r="Y81" s="5">
        <v>0.36299999999999999</v>
      </c>
      <c r="Z81" s="5">
        <v>149</v>
      </c>
      <c r="AA81" s="5">
        <v>29.99</v>
      </c>
      <c r="AB81" s="11">
        <v>0.32840880700000002</v>
      </c>
      <c r="AC81" s="11">
        <v>199.2282846283521</v>
      </c>
      <c r="AD81" s="35">
        <v>84.700210826030059</v>
      </c>
      <c r="AE81" s="11">
        <v>28.496137367153555</v>
      </c>
      <c r="AF81" s="11">
        <v>9.3516424925406003</v>
      </c>
      <c r="AG81" s="11">
        <v>13.975157279999999</v>
      </c>
      <c r="AH81" s="5">
        <v>1.0193944328959576E-4</v>
      </c>
      <c r="AI81" s="5">
        <v>6.6335644253659436E-3</v>
      </c>
      <c r="AJ81" s="5">
        <v>0.94278453591823996</v>
      </c>
      <c r="AK81" s="5">
        <v>0</v>
      </c>
      <c r="AL81" s="5">
        <v>5.8107016421224378E-4</v>
      </c>
      <c r="AM81" s="5">
        <v>1.4811444827254549E-4</v>
      </c>
      <c r="AN81" s="5">
        <v>5.3437636118248276E-2</v>
      </c>
      <c r="AO81" s="5">
        <v>4.4069614744395042E-3</v>
      </c>
      <c r="AP81" s="5">
        <v>7.8941519256778368E-3</v>
      </c>
      <c r="AQ81" s="5">
        <v>4.6421215041286424E-3</v>
      </c>
      <c r="AR81" s="5">
        <v>4.5120538459124376E-3</v>
      </c>
      <c r="AS81" s="5">
        <v>6.5968819329982895E-3</v>
      </c>
      <c r="AT81" s="5">
        <v>5.3360947529468607E-3</v>
      </c>
      <c r="AU81" s="5">
        <v>8.303872455926193E-3</v>
      </c>
      <c r="AV81" s="5">
        <v>0</v>
      </c>
      <c r="AW81" s="5">
        <v>2.6150820083855986E-2</v>
      </c>
      <c r="AX81" s="5">
        <v>0.80552429104875056</v>
      </c>
      <c r="AY81" s="5">
        <v>1.1398028338070979E-3</v>
      </c>
      <c r="AZ81" s="5">
        <v>1.9181457926454597E-4</v>
      </c>
      <c r="BA81" s="5">
        <v>0.83104586159364702</v>
      </c>
      <c r="BB81" s="5">
        <v>0.23700674128216137</v>
      </c>
      <c r="BC81" s="5">
        <v>0.29627319273539537</v>
      </c>
      <c r="BD81" s="5">
        <v>0</v>
      </c>
      <c r="BE81" s="5">
        <v>1.2318752719629338E-2</v>
      </c>
      <c r="BF81" s="5">
        <v>3.2042795103584876</v>
      </c>
      <c r="BG81" s="5">
        <v>1.1669254365157989E-4</v>
      </c>
      <c r="BH81" s="5">
        <v>0</v>
      </c>
      <c r="BI81" s="5">
        <v>8.9913969121899993E-3</v>
      </c>
      <c r="BJ81" s="5">
        <v>2.5701564647264485E-2</v>
      </c>
      <c r="BK81" s="5">
        <v>1.7122058850745171E-2</v>
      </c>
      <c r="BL81" s="5">
        <v>2.4791682599723197E-2</v>
      </c>
      <c r="BM81" s="5">
        <v>4.9995016165793266E-3</v>
      </c>
      <c r="BN81" s="5">
        <v>3.384128345312844E-3</v>
      </c>
      <c r="BO81" s="5">
        <v>0.18543686673014034</v>
      </c>
      <c r="BP81" s="5">
        <v>0.11622561782664532</v>
      </c>
      <c r="BQ81" s="5">
        <v>8.7895194116313271E-3</v>
      </c>
      <c r="BR81" s="5">
        <v>0.10709774434607118</v>
      </c>
      <c r="BS81" s="5">
        <v>0</v>
      </c>
      <c r="BT81" s="5">
        <v>0</v>
      </c>
      <c r="BU81" s="5">
        <v>3.1011091052017682E-3</v>
      </c>
      <c r="BV81" s="5">
        <v>0.13443679880717213</v>
      </c>
      <c r="BW81" s="5">
        <v>8.6261235496236832E-4</v>
      </c>
      <c r="BX81" s="5">
        <v>1.1477307894724312E-3</v>
      </c>
      <c r="BY81" s="5">
        <v>1.6320806828675952E-4</v>
      </c>
      <c r="BZ81" s="5">
        <v>0.37552998173523278</v>
      </c>
      <c r="CA81" s="5">
        <v>1.9235672712803722E-3</v>
      </c>
    </row>
    <row r="82" spans="1:79" x14ac:dyDescent="0.25">
      <c r="A82" s="2">
        <v>146</v>
      </c>
      <c r="B82" s="6">
        <v>784</v>
      </c>
      <c r="C82" s="6" t="s">
        <v>861</v>
      </c>
      <c r="D82" s="8">
        <v>341</v>
      </c>
      <c r="E82" s="2" t="s">
        <v>4</v>
      </c>
      <c r="F82" s="2">
        <v>64</v>
      </c>
      <c r="G82" s="2" t="s">
        <v>864</v>
      </c>
      <c r="H82" s="5">
        <v>41.4</v>
      </c>
      <c r="I82" s="5">
        <v>49.8</v>
      </c>
      <c r="J82" s="2">
        <v>319</v>
      </c>
      <c r="K82" s="5">
        <v>2.5326633165829144</v>
      </c>
      <c r="L82" s="5">
        <v>115.57788944723617</v>
      </c>
      <c r="M82" s="20" t="s">
        <v>15</v>
      </c>
      <c r="N82" s="5" t="s">
        <v>20</v>
      </c>
      <c r="O82" s="22" t="s">
        <v>866</v>
      </c>
      <c r="P82" s="5" t="s">
        <v>854</v>
      </c>
      <c r="Q82" s="24" t="s">
        <v>1</v>
      </c>
      <c r="R82" s="24" t="s">
        <v>1</v>
      </c>
      <c r="S82" s="27" t="s">
        <v>28</v>
      </c>
      <c r="T82" s="5" t="s">
        <v>48</v>
      </c>
      <c r="U82" s="30" t="s">
        <v>34</v>
      </c>
      <c r="V82" s="31" t="s">
        <v>34</v>
      </c>
      <c r="W82" s="31">
        <v>19.983000000000001</v>
      </c>
      <c r="X82" s="31">
        <v>19.983000000000001</v>
      </c>
      <c r="Y82" s="5">
        <v>1.07</v>
      </c>
      <c r="Z82" s="5">
        <v>151</v>
      </c>
      <c r="AA82" s="5">
        <v>45.58</v>
      </c>
      <c r="AB82" s="11">
        <v>0.50345086997430644</v>
      </c>
      <c r="AC82" s="11">
        <v>210.46263329999999</v>
      </c>
      <c r="AD82" s="11">
        <v>43.3787787742449</v>
      </c>
      <c r="AE82" s="11">
        <v>28.669425853647706</v>
      </c>
      <c r="AF82" s="11">
        <v>14.97168205</v>
      </c>
      <c r="AG82" s="11">
        <v>15.045100890000001</v>
      </c>
      <c r="AH82" s="5">
        <v>0</v>
      </c>
      <c r="AI82" s="5">
        <v>1.4697011806816993E-2</v>
      </c>
      <c r="AJ82" s="5">
        <v>2.1341575240207411</v>
      </c>
      <c r="AK82" s="5">
        <v>0</v>
      </c>
      <c r="AL82" s="5">
        <v>5.4356439225719437E-3</v>
      </c>
      <c r="AM82" s="5">
        <v>0</v>
      </c>
      <c r="AN82" s="5">
        <v>4.4553008547582922E-2</v>
      </c>
      <c r="AO82" s="5">
        <v>5.3496738980604395E-3</v>
      </c>
      <c r="AP82" s="5">
        <v>1.2070813066018263E-2</v>
      </c>
      <c r="AQ82" s="5">
        <v>1.3893893571684957E-3</v>
      </c>
      <c r="AR82" s="5">
        <v>5.8744384635643155E-3</v>
      </c>
      <c r="AS82" s="5">
        <v>1.1953647883834509E-3</v>
      </c>
      <c r="AT82" s="5">
        <v>1.4157071429471028E-2</v>
      </c>
      <c r="AU82" s="5">
        <v>8.2503249979911011E-3</v>
      </c>
      <c r="AV82" s="5">
        <v>0</v>
      </c>
      <c r="AW82" s="5">
        <v>2.8829041202995932E-2</v>
      </c>
      <c r="AX82" s="5">
        <v>1.9761146708137662</v>
      </c>
      <c r="AY82" s="5">
        <v>9.1285077887206774E-4</v>
      </c>
      <c r="AZ82" s="5">
        <v>3.9984780034787891E-3</v>
      </c>
      <c r="BA82" s="5">
        <v>0.73238120176719845</v>
      </c>
      <c r="BB82" s="5">
        <v>0.19555775677801504</v>
      </c>
      <c r="BC82" s="5">
        <v>0.49677575382935446</v>
      </c>
      <c r="BD82" s="5">
        <v>4.0458727670557746E-3</v>
      </c>
      <c r="BE82" s="5">
        <v>7.0491580437896653E-3</v>
      </c>
      <c r="BF82" s="5">
        <v>4.1602397355539082</v>
      </c>
      <c r="BG82" s="5">
        <v>0</v>
      </c>
      <c r="BH82" s="5">
        <v>0</v>
      </c>
      <c r="BI82" s="5">
        <v>4.7550184909188539E-3</v>
      </c>
      <c r="BJ82" s="5">
        <v>1.6765817800906659E-2</v>
      </c>
      <c r="BK82" s="5">
        <v>0</v>
      </c>
      <c r="BL82" s="5">
        <v>2.6454677976666636E-2</v>
      </c>
      <c r="BM82" s="5">
        <v>8.0080498298515119E-3</v>
      </c>
      <c r="BN82" s="5">
        <v>4.223534838360239E-3</v>
      </c>
      <c r="BO82" s="5">
        <v>0.29743919309083311</v>
      </c>
      <c r="BP82" s="5">
        <v>0.2502889782134558</v>
      </c>
      <c r="BQ82" s="5">
        <v>0</v>
      </c>
      <c r="BR82" s="5">
        <v>9.3018834050687033E-2</v>
      </c>
      <c r="BS82" s="5">
        <v>0</v>
      </c>
      <c r="BT82" s="5">
        <v>0</v>
      </c>
      <c r="BU82" s="5">
        <v>0</v>
      </c>
      <c r="BV82" s="5">
        <v>0.20988437404603377</v>
      </c>
      <c r="BW82" s="5">
        <v>5.4580251643886093E-4</v>
      </c>
      <c r="BX82" s="5">
        <v>3.5936526042679938E-3</v>
      </c>
      <c r="BY82" s="5">
        <v>0</v>
      </c>
      <c r="BZ82" s="5">
        <v>0.32820444126728121</v>
      </c>
      <c r="CA82" s="5">
        <v>0</v>
      </c>
    </row>
    <row r="83" spans="1:79" x14ac:dyDescent="0.25">
      <c r="A83" s="2">
        <v>154</v>
      </c>
      <c r="B83" s="6">
        <v>572</v>
      </c>
      <c r="C83" s="6" t="s">
        <v>861</v>
      </c>
      <c r="D83" s="7">
        <v>143</v>
      </c>
      <c r="E83" s="2" t="s">
        <v>5</v>
      </c>
      <c r="F83" s="2">
        <v>49</v>
      </c>
      <c r="G83" s="2" t="s">
        <v>863</v>
      </c>
      <c r="H83" s="5">
        <v>0.5</v>
      </c>
      <c r="I83" s="5">
        <v>6.6</v>
      </c>
      <c r="J83" s="2">
        <v>216</v>
      </c>
      <c r="K83" s="5">
        <v>2.9274193548387095</v>
      </c>
      <c r="L83" s="5">
        <v>0.3379032258064516</v>
      </c>
      <c r="M83" s="20" t="s">
        <v>16</v>
      </c>
      <c r="N83" s="5" t="s">
        <v>21</v>
      </c>
      <c r="O83" s="5" t="s">
        <v>864</v>
      </c>
      <c r="P83" s="5"/>
      <c r="Q83" s="20" t="s">
        <v>1</v>
      </c>
      <c r="R83" s="20" t="s">
        <v>1</v>
      </c>
      <c r="S83" s="27" t="s">
        <v>25</v>
      </c>
      <c r="T83" s="5" t="s">
        <v>47</v>
      </c>
      <c r="U83" s="30" t="s">
        <v>33</v>
      </c>
      <c r="V83" s="31" t="s">
        <v>33</v>
      </c>
      <c r="W83" s="31">
        <v>0</v>
      </c>
      <c r="X83" s="31"/>
      <c r="Y83" s="5">
        <v>0.40799999999999997</v>
      </c>
      <c r="Z83" s="5">
        <v>148</v>
      </c>
      <c r="AA83" s="5">
        <v>30.25</v>
      </c>
      <c r="AB83" s="11">
        <v>0.22802029104157764</v>
      </c>
      <c r="AC83" s="11">
        <v>141.84792920000001</v>
      </c>
      <c r="AD83" s="11">
        <v>51.379845183646083</v>
      </c>
      <c r="AE83" s="11">
        <v>28.363772652462909</v>
      </c>
      <c r="AF83" s="11">
        <v>24.155998589999999</v>
      </c>
      <c r="AG83" s="11">
        <v>14.66487293</v>
      </c>
      <c r="AH83" s="5">
        <v>1.3040920557463601E-4</v>
      </c>
      <c r="AI83" s="5">
        <v>1.274728074043493E-2</v>
      </c>
      <c r="AJ83" s="5">
        <v>0.50254801004441607</v>
      </c>
      <c r="AK83" s="5">
        <v>0</v>
      </c>
      <c r="AL83" s="5">
        <v>3.0422055169894175E-3</v>
      </c>
      <c r="AM83" s="5">
        <v>6.935720268174667E-4</v>
      </c>
      <c r="AN83" s="5">
        <v>5.9183274612684071E-2</v>
      </c>
      <c r="AO83" s="5">
        <v>1.1035787047939026E-2</v>
      </c>
      <c r="AP83" s="5">
        <v>4.4788166823480479E-3</v>
      </c>
      <c r="AQ83" s="5">
        <v>1.1081226856373045E-3</v>
      </c>
      <c r="AR83" s="5">
        <v>7.311247638567912E-3</v>
      </c>
      <c r="AS83" s="5">
        <v>1.7952559239619071E-2</v>
      </c>
      <c r="AT83" s="5">
        <v>2.924353299610662E-3</v>
      </c>
      <c r="AU83" s="5">
        <v>1.1472577266011095E-2</v>
      </c>
      <c r="AV83" s="5">
        <v>8.9758322457668958E-4</v>
      </c>
      <c r="AW83" s="5">
        <v>4.6984650694925169E-2</v>
      </c>
      <c r="AX83" s="5">
        <v>0.42494067037027677</v>
      </c>
      <c r="AY83" s="5">
        <v>1.0056425636573501E-3</v>
      </c>
      <c r="AZ83" s="5">
        <v>0</v>
      </c>
      <c r="BA83" s="5">
        <v>0.86713789176591294</v>
      </c>
      <c r="BB83" s="5">
        <v>0.37587720555940141</v>
      </c>
      <c r="BC83" s="5">
        <v>0.25923516437709748</v>
      </c>
      <c r="BD83" s="5">
        <v>6.741388238622702E-4</v>
      </c>
      <c r="BE83" s="5">
        <v>2.3313886446364368E-2</v>
      </c>
      <c r="BF83" s="5">
        <v>3.1109028316765159</v>
      </c>
      <c r="BG83" s="5">
        <v>2.6629876039109096E-4</v>
      </c>
      <c r="BH83" s="5">
        <v>0</v>
      </c>
      <c r="BI83" s="5">
        <v>5.9757409903280836E-3</v>
      </c>
      <c r="BJ83" s="5">
        <v>3.9922152885247184E-2</v>
      </c>
      <c r="BK83" s="5">
        <v>2.092444740572728E-2</v>
      </c>
      <c r="BL83" s="5">
        <v>1.8329780671127803E-2</v>
      </c>
      <c r="BM83" s="5">
        <v>5.9674625937627176E-3</v>
      </c>
      <c r="BN83" s="5">
        <v>3.7950466451312664E-3</v>
      </c>
      <c r="BO83" s="5">
        <v>0.21603445564210111</v>
      </c>
      <c r="BP83" s="5">
        <v>0.11449316128378108</v>
      </c>
      <c r="BQ83" s="5">
        <v>1.4242372816683668E-2</v>
      </c>
      <c r="BR83" s="5">
        <v>9.462290956946226E-2</v>
      </c>
      <c r="BS83" s="5">
        <v>1.8075627265859721E-4</v>
      </c>
      <c r="BT83" s="5">
        <v>0.44114759756227695</v>
      </c>
      <c r="BU83" s="5">
        <v>3.915285788445984E-3</v>
      </c>
      <c r="BV83" s="5">
        <v>0.19029813573132029</v>
      </c>
      <c r="BW83" s="5">
        <v>7.0912782825112799E-4</v>
      </c>
      <c r="BX83" s="5">
        <v>1.4143288630708939E-3</v>
      </c>
      <c r="BY83" s="5">
        <v>0</v>
      </c>
      <c r="BZ83" s="5">
        <v>0.37070239299625485</v>
      </c>
      <c r="CA83" s="5">
        <v>1.0593046926543849E-3</v>
      </c>
    </row>
    <row r="84" spans="1:79" x14ac:dyDescent="0.25">
      <c r="A84" s="2">
        <v>165</v>
      </c>
      <c r="B84" s="6">
        <v>746</v>
      </c>
      <c r="C84" s="6" t="s">
        <v>1</v>
      </c>
      <c r="D84" s="8">
        <v>0</v>
      </c>
      <c r="E84" s="2" t="s">
        <v>4</v>
      </c>
      <c r="F84" s="2">
        <v>75</v>
      </c>
      <c r="G84" s="2" t="s">
        <v>863</v>
      </c>
      <c r="H84" s="5">
        <v>114.3</v>
      </c>
      <c r="I84" s="5"/>
      <c r="J84" s="2"/>
      <c r="K84" s="5">
        <v>2.2364864864864864</v>
      </c>
      <c r="L84" s="5">
        <v>0.15675675675675677</v>
      </c>
      <c r="M84" s="20" t="s">
        <v>15</v>
      </c>
      <c r="N84" s="5" t="s">
        <v>20</v>
      </c>
      <c r="O84" s="5" t="s">
        <v>864</v>
      </c>
      <c r="P84" s="5" t="s">
        <v>854</v>
      </c>
      <c r="Q84" s="24" t="s">
        <v>2</v>
      </c>
      <c r="R84" s="24" t="s">
        <v>1</v>
      </c>
      <c r="S84" s="27" t="s">
        <v>26</v>
      </c>
      <c r="T84" s="5" t="s">
        <v>44</v>
      </c>
      <c r="U84" s="30" t="s">
        <v>33</v>
      </c>
      <c r="V84" s="31" t="s">
        <v>33</v>
      </c>
      <c r="W84" s="31">
        <v>0</v>
      </c>
      <c r="X84" s="31"/>
      <c r="Y84" s="5">
        <v>0.86699999999999999</v>
      </c>
      <c r="Z84" s="5">
        <v>143</v>
      </c>
      <c r="AA84" s="5">
        <v>26.58</v>
      </c>
      <c r="AB84" s="11">
        <v>0.13972978656086857</v>
      </c>
      <c r="AC84" s="11">
        <v>125.44547489999999</v>
      </c>
      <c r="AD84" s="11">
        <v>23.786053497643461</v>
      </c>
      <c r="AE84" s="11">
        <v>25.438529077975019</v>
      </c>
      <c r="AF84" s="11">
        <v>14.13453728</v>
      </c>
      <c r="AG84" s="11">
        <v>14.600727790000001</v>
      </c>
      <c r="AH84" s="5">
        <v>6.3597665445351228E-5</v>
      </c>
      <c r="AI84" s="5">
        <v>9.2799537681152958E-3</v>
      </c>
      <c r="AJ84" s="5">
        <v>0.45386443049515746</v>
      </c>
      <c r="AK84" s="5">
        <v>5.8931774700899037E-4</v>
      </c>
      <c r="AL84" s="5">
        <v>5.0669500891758514E-3</v>
      </c>
      <c r="AM84" s="5">
        <v>8.9509804223723757E-4</v>
      </c>
      <c r="AN84" s="5">
        <v>3.7873520268873251E-2</v>
      </c>
      <c r="AO84" s="5">
        <v>6.2728350145576303E-3</v>
      </c>
      <c r="AP84" s="5">
        <v>7.3163171660163128E-3</v>
      </c>
      <c r="AQ84" s="5">
        <v>1.1050545724497058E-3</v>
      </c>
      <c r="AR84" s="5">
        <v>9.3964617998954642E-3</v>
      </c>
      <c r="AS84" s="5">
        <v>3.2156661145531736E-3</v>
      </c>
      <c r="AT84" s="5">
        <v>2.8071723019119565E-3</v>
      </c>
      <c r="AU84" s="5">
        <v>1.1205364064891206E-2</v>
      </c>
      <c r="AV84" s="5">
        <v>1.4480562226416192E-3</v>
      </c>
      <c r="AW84" s="5">
        <v>4.0563707590729574E-2</v>
      </c>
      <c r="AX84" s="5">
        <v>0.38430757896986206</v>
      </c>
      <c r="AY84" s="5">
        <v>5.7678982431607815E-4</v>
      </c>
      <c r="AZ84" s="5">
        <v>0</v>
      </c>
      <c r="BA84" s="5">
        <v>0.79132011383389933</v>
      </c>
      <c r="BB84" s="5">
        <v>0.24338857174433406</v>
      </c>
      <c r="BC84" s="5">
        <v>0.21291261451413082</v>
      </c>
      <c r="BD84" s="5">
        <v>1.7436586278075361E-3</v>
      </c>
      <c r="BE84" s="5">
        <v>2.1275448174773115E-2</v>
      </c>
      <c r="BF84" s="5">
        <v>3.4830069056959974</v>
      </c>
      <c r="BG84" s="5">
        <v>1.6200582792218836E-4</v>
      </c>
      <c r="BH84" s="5">
        <v>0</v>
      </c>
      <c r="BI84" s="5">
        <v>7.9619268567836105E-3</v>
      </c>
      <c r="BJ84" s="5">
        <v>3.5805706230994994E-2</v>
      </c>
      <c r="BK84" s="5">
        <v>1.7853284615139891E-2</v>
      </c>
      <c r="BL84" s="5">
        <v>1.3270194562535488E-2</v>
      </c>
      <c r="BM84" s="5">
        <v>9.3769427083223948E-3</v>
      </c>
      <c r="BN84" s="5">
        <v>4.7341900336091572E-3</v>
      </c>
      <c r="BO84" s="5">
        <v>0.28446702521459438</v>
      </c>
      <c r="BP84" s="5">
        <v>0.14352095828386111</v>
      </c>
      <c r="BQ84" s="5">
        <v>9.2286371890572538E-3</v>
      </c>
      <c r="BR84" s="5">
        <v>8.9270872298843396E-2</v>
      </c>
      <c r="BS84" s="5">
        <v>2.8304780050673515E-4</v>
      </c>
      <c r="BT84" s="5">
        <v>87.386186108506251</v>
      </c>
      <c r="BU84" s="5">
        <v>1.1770026903135885E-3</v>
      </c>
      <c r="BV84" s="5">
        <v>0.22946298165978501</v>
      </c>
      <c r="BW84" s="5">
        <v>2.5740600543487261E-4</v>
      </c>
      <c r="BX84" s="5">
        <v>1.4550993080720935E-3</v>
      </c>
      <c r="BY84" s="5">
        <v>0</v>
      </c>
      <c r="BZ84" s="5">
        <v>0.36282187192743315</v>
      </c>
      <c r="CA84" s="5">
        <v>2.1010603733098805E-3</v>
      </c>
    </row>
    <row r="85" spans="1:79" x14ac:dyDescent="0.25">
      <c r="A85" s="2">
        <v>168</v>
      </c>
      <c r="B85" s="6">
        <v>645</v>
      </c>
      <c r="C85" s="6" t="s">
        <v>1</v>
      </c>
      <c r="D85" s="8">
        <v>0</v>
      </c>
      <c r="E85" s="2" t="s">
        <v>5</v>
      </c>
      <c r="F85" s="2">
        <v>66</v>
      </c>
      <c r="G85" s="2" t="s">
        <v>863</v>
      </c>
      <c r="H85" s="5">
        <v>10.9</v>
      </c>
      <c r="I85" s="5">
        <v>32</v>
      </c>
      <c r="J85" s="2"/>
      <c r="K85" s="5">
        <v>1.0225988700564972</v>
      </c>
      <c r="L85" s="5">
        <v>0.12598870056497175</v>
      </c>
      <c r="M85" s="20" t="s">
        <v>15</v>
      </c>
      <c r="N85" s="5" t="s">
        <v>20</v>
      </c>
      <c r="O85" s="5" t="s">
        <v>864</v>
      </c>
      <c r="P85" s="5" t="s">
        <v>855</v>
      </c>
      <c r="Q85" s="24" t="s">
        <v>2</v>
      </c>
      <c r="R85" s="24" t="s">
        <v>1</v>
      </c>
      <c r="S85" s="27" t="s">
        <v>28</v>
      </c>
      <c r="T85" s="5" t="s">
        <v>44</v>
      </c>
      <c r="U85" s="30" t="s">
        <v>33</v>
      </c>
      <c r="V85" s="31" t="s">
        <v>33</v>
      </c>
      <c r="W85" s="31">
        <v>0</v>
      </c>
      <c r="X85" s="31"/>
      <c r="Y85" s="5">
        <v>0.26900000000000002</v>
      </c>
      <c r="Z85" s="5">
        <v>153</v>
      </c>
      <c r="AA85" s="5">
        <v>32.659999999999997</v>
      </c>
      <c r="AB85" s="11"/>
      <c r="AC85" s="11"/>
      <c r="AD85" s="11"/>
      <c r="AE85" s="11"/>
      <c r="AF85" s="11"/>
      <c r="AG85" s="11"/>
      <c r="AH85" s="5">
        <v>0</v>
      </c>
      <c r="AI85" s="5">
        <v>1.0768790257622136E-2</v>
      </c>
      <c r="AJ85" s="5">
        <v>0.44074007895358497</v>
      </c>
      <c r="AK85" s="5">
        <v>0</v>
      </c>
      <c r="AL85" s="5">
        <v>3.3075988764161212E-3</v>
      </c>
      <c r="AM85" s="5">
        <v>8.9799809194497865E-4</v>
      </c>
      <c r="AN85" s="5">
        <v>2.5612643988672461E-2</v>
      </c>
      <c r="AO85" s="5">
        <v>4.7891986720826514E-3</v>
      </c>
      <c r="AP85" s="5">
        <v>1.7885423562854033E-3</v>
      </c>
      <c r="AQ85" s="5">
        <v>1.4317546456925887E-3</v>
      </c>
      <c r="AR85" s="5">
        <v>2.2544637060875799E-3</v>
      </c>
      <c r="AS85" s="5">
        <v>2.2971677131078814E-2</v>
      </c>
      <c r="AT85" s="5">
        <v>4.9309177553279064E-2</v>
      </c>
      <c r="AU85" s="5">
        <v>6.5377050209639992E-3</v>
      </c>
      <c r="AV85" s="5">
        <v>4.746000917877703E-4</v>
      </c>
      <c r="AW85" s="5">
        <v>3.4650020112595985E-2</v>
      </c>
      <c r="AX85" s="5">
        <v>0.35527301079533979</v>
      </c>
      <c r="AY85" s="5">
        <v>9.9501093419602084E-4</v>
      </c>
      <c r="AZ85" s="5">
        <v>0</v>
      </c>
      <c r="BA85" s="5">
        <v>0.79388393093165233</v>
      </c>
      <c r="BB85" s="5">
        <v>0.31468929337621493</v>
      </c>
      <c r="BC85" s="5">
        <v>0.14170867659730307</v>
      </c>
      <c r="BD85" s="5">
        <v>3.0058734768766879E-3</v>
      </c>
      <c r="BE85" s="5">
        <v>7.5883398089190137E-3</v>
      </c>
      <c r="BF85" s="5">
        <v>3.6401552963235981</v>
      </c>
      <c r="BG85" s="5">
        <v>1.1556562881307559E-4</v>
      </c>
      <c r="BH85" s="5">
        <v>1.4821714897400462E-4</v>
      </c>
      <c r="BI85" s="5">
        <v>7.3757220246113264E-3</v>
      </c>
      <c r="BJ85" s="5">
        <v>3.0101934188129616E-2</v>
      </c>
      <c r="BK85" s="5">
        <v>1.4936645587402235E-2</v>
      </c>
      <c r="BL85" s="5">
        <v>2.1702423996329889E-2</v>
      </c>
      <c r="BM85" s="5">
        <v>4.7726293034121101E-3</v>
      </c>
      <c r="BN85" s="5">
        <v>3.4053056231916515E-3</v>
      </c>
      <c r="BO85" s="5">
        <v>0.23052577947815794</v>
      </c>
      <c r="BP85" s="5">
        <v>0.12709683416149478</v>
      </c>
      <c r="BQ85" s="5">
        <v>1.4915953345933094E-2</v>
      </c>
      <c r="BR85" s="5">
        <v>9.1378590525002093E-2</v>
      </c>
      <c r="BS85" s="5">
        <v>2.4245422251880746E-4</v>
      </c>
      <c r="BT85" s="5">
        <v>5.8711392496629328E-5</v>
      </c>
      <c r="BU85" s="5">
        <v>2.0038635651116049E-3</v>
      </c>
      <c r="BV85" s="5">
        <v>0.16724094434826403</v>
      </c>
      <c r="BW85" s="5">
        <v>7.3091942714487005E-4</v>
      </c>
      <c r="BX85" s="5">
        <v>4.5369173547407876E-4</v>
      </c>
      <c r="BY85" s="5">
        <v>0</v>
      </c>
      <c r="BZ85" s="5">
        <v>0.34603742901286993</v>
      </c>
      <c r="CA85" s="5">
        <v>1.0627367594441455E-3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A71"/>
  <sheetViews>
    <sheetView tabSelected="1" zoomScale="55" zoomScaleNormal="55" workbookViewId="0">
      <selection activeCell="D1" sqref="D1"/>
    </sheetView>
  </sheetViews>
  <sheetFormatPr defaultColWidth="11" defaultRowHeight="15.75" x14ac:dyDescent="0.25"/>
  <cols>
    <col min="2" max="2" width="23.625" style="63" customWidth="1"/>
    <col min="3" max="3" width="20.125" style="63" customWidth="1"/>
    <col min="4" max="4" width="38.5" style="12" customWidth="1"/>
    <col min="5" max="5" width="10.125" customWidth="1"/>
    <col min="6" max="6" width="10.875" style="12"/>
    <col min="11" max="11" width="13.625" style="12" customWidth="1"/>
    <col min="12" max="12" width="13" style="12" customWidth="1"/>
    <col min="13" max="13" width="44.5" customWidth="1"/>
    <col min="14" max="14" width="27.5" customWidth="1"/>
    <col min="15" max="15" width="32.625" style="12" customWidth="1"/>
    <col min="16" max="16" width="50.875" style="12" customWidth="1"/>
    <col min="17" max="17" width="16.875" customWidth="1"/>
    <col min="18" max="18" width="19.375" style="12" customWidth="1"/>
    <col min="19" max="19" width="28.375" customWidth="1"/>
    <col min="20" max="20" width="17.375" style="12" customWidth="1"/>
    <col min="21" max="21" width="23.625" customWidth="1"/>
    <col min="22" max="22" width="22" customWidth="1"/>
    <col min="23" max="24" width="13.375" style="12" customWidth="1"/>
    <col min="25" max="25" width="14" customWidth="1"/>
    <col min="26" max="26" width="33.125" customWidth="1"/>
    <col min="27" max="27" width="40.5" customWidth="1"/>
    <col min="34" max="42" width="12.875" customWidth="1"/>
    <col min="43" max="43" width="15.125" customWidth="1"/>
    <col min="44" max="44" width="16" customWidth="1"/>
    <col min="45" max="68" width="12.875" customWidth="1"/>
    <col min="69" max="69" width="13.375" customWidth="1"/>
    <col min="70" max="76" width="12.875" customWidth="1"/>
    <col min="77" max="77" width="13.625" customWidth="1"/>
    <col min="78" max="79" width="12.875" customWidth="1"/>
  </cols>
  <sheetData>
    <row r="1" spans="1:79" s="37" customFormat="1" x14ac:dyDescent="0.25">
      <c r="A1" s="13" t="s">
        <v>0</v>
      </c>
      <c r="B1" s="50" t="s">
        <v>859</v>
      </c>
      <c r="C1" s="50" t="s">
        <v>860</v>
      </c>
      <c r="D1" s="50" t="s">
        <v>870</v>
      </c>
      <c r="E1" s="1" t="s">
        <v>7</v>
      </c>
      <c r="F1" s="29" t="s">
        <v>3</v>
      </c>
      <c r="G1" s="29" t="s">
        <v>9</v>
      </c>
      <c r="H1" s="51" t="s">
        <v>8</v>
      </c>
      <c r="I1" s="51" t="s">
        <v>10</v>
      </c>
      <c r="J1" s="29" t="s">
        <v>11</v>
      </c>
      <c r="K1" s="29" t="s">
        <v>12</v>
      </c>
      <c r="L1" s="29" t="s">
        <v>13</v>
      </c>
      <c r="M1" s="52" t="s">
        <v>14</v>
      </c>
      <c r="N1" s="53" t="s">
        <v>18</v>
      </c>
      <c r="O1" s="53" t="s">
        <v>19</v>
      </c>
      <c r="P1" s="53" t="s">
        <v>853</v>
      </c>
      <c r="Q1" s="54" t="s">
        <v>22</v>
      </c>
      <c r="R1" s="54" t="s">
        <v>142</v>
      </c>
      <c r="S1" s="29" t="s">
        <v>24</v>
      </c>
      <c r="T1" s="29" t="s">
        <v>867</v>
      </c>
      <c r="U1" s="49" t="s">
        <v>30</v>
      </c>
      <c r="V1" s="49" t="s">
        <v>31</v>
      </c>
      <c r="W1" s="49" t="s">
        <v>32</v>
      </c>
      <c r="X1" s="49" t="s">
        <v>852</v>
      </c>
      <c r="Y1" s="49" t="s">
        <v>35</v>
      </c>
      <c r="Z1" s="34" t="s">
        <v>36</v>
      </c>
      <c r="AA1" s="34" t="s">
        <v>37</v>
      </c>
      <c r="AB1" s="55" t="s">
        <v>38</v>
      </c>
      <c r="AC1" s="55" t="s">
        <v>39</v>
      </c>
      <c r="AD1" s="55" t="s">
        <v>40</v>
      </c>
      <c r="AE1" s="55" t="s">
        <v>41</v>
      </c>
      <c r="AF1" s="55" t="s">
        <v>42</v>
      </c>
      <c r="AG1" s="55" t="s">
        <v>43</v>
      </c>
      <c r="AH1" s="40" t="s">
        <v>49</v>
      </c>
      <c r="AI1" s="40" t="s">
        <v>50</v>
      </c>
      <c r="AJ1" s="40" t="s">
        <v>51</v>
      </c>
      <c r="AK1" s="40" t="s">
        <v>52</v>
      </c>
      <c r="AL1" s="40" t="s">
        <v>53</v>
      </c>
      <c r="AM1" s="40" t="s">
        <v>54</v>
      </c>
      <c r="AN1" s="40" t="s">
        <v>55</v>
      </c>
      <c r="AO1" s="40" t="s">
        <v>56</v>
      </c>
      <c r="AP1" s="40" t="s">
        <v>57</v>
      </c>
      <c r="AQ1" s="40" t="s">
        <v>58</v>
      </c>
      <c r="AR1" s="40" t="s">
        <v>59</v>
      </c>
      <c r="AS1" s="40" t="s">
        <v>60</v>
      </c>
      <c r="AT1" s="40" t="s">
        <v>61</v>
      </c>
      <c r="AU1" s="40" t="s">
        <v>62</v>
      </c>
      <c r="AV1" s="40" t="s">
        <v>63</v>
      </c>
      <c r="AW1" s="40" t="s">
        <v>64</v>
      </c>
      <c r="AX1" s="40" t="s">
        <v>65</v>
      </c>
      <c r="AY1" s="40" t="s">
        <v>66</v>
      </c>
      <c r="AZ1" s="40" t="s">
        <v>67</v>
      </c>
      <c r="BA1" s="40" t="s">
        <v>68</v>
      </c>
      <c r="BB1" s="40" t="s">
        <v>69</v>
      </c>
      <c r="BC1" s="40" t="s">
        <v>70</v>
      </c>
      <c r="BD1" s="40" t="s">
        <v>71</v>
      </c>
      <c r="BE1" s="40" t="s">
        <v>72</v>
      </c>
      <c r="BF1" s="40" t="s">
        <v>73</v>
      </c>
      <c r="BG1" s="40" t="s">
        <v>74</v>
      </c>
      <c r="BH1" s="40" t="s">
        <v>75</v>
      </c>
      <c r="BI1" s="40" t="s">
        <v>76</v>
      </c>
      <c r="BJ1" s="40" t="s">
        <v>77</v>
      </c>
      <c r="BK1" s="40" t="s">
        <v>78</v>
      </c>
      <c r="BL1" s="40" t="s">
        <v>79</v>
      </c>
      <c r="BM1" s="40" t="s">
        <v>80</v>
      </c>
      <c r="BN1" s="40" t="s">
        <v>81</v>
      </c>
      <c r="BO1" s="40" t="s">
        <v>82</v>
      </c>
      <c r="BP1" s="40" t="s">
        <v>83</v>
      </c>
      <c r="BQ1" s="40" t="s">
        <v>84</v>
      </c>
      <c r="BR1" s="40" t="s">
        <v>85</v>
      </c>
      <c r="BS1" s="40" t="s">
        <v>86</v>
      </c>
      <c r="BT1" s="40" t="s">
        <v>87</v>
      </c>
      <c r="BU1" s="40" t="s">
        <v>88</v>
      </c>
      <c r="BV1" s="40" t="s">
        <v>89</v>
      </c>
      <c r="BW1" s="40" t="s">
        <v>90</v>
      </c>
      <c r="BX1" s="40" t="s">
        <v>91</v>
      </c>
      <c r="BY1" s="40" t="s">
        <v>92</v>
      </c>
      <c r="BZ1" s="40" t="s">
        <v>93</v>
      </c>
      <c r="CA1" s="40" t="s">
        <v>94</v>
      </c>
    </row>
    <row r="2" spans="1:79" x14ac:dyDescent="0.25">
      <c r="A2" s="43">
        <v>5</v>
      </c>
      <c r="B2" s="6">
        <v>953</v>
      </c>
      <c r="C2" s="48" t="s">
        <v>861</v>
      </c>
      <c r="D2" s="5">
        <v>252</v>
      </c>
      <c r="E2" s="43" t="s">
        <v>4</v>
      </c>
      <c r="F2" s="2">
        <v>71</v>
      </c>
      <c r="G2" s="43" t="s">
        <v>864</v>
      </c>
      <c r="H2" s="58">
        <v>1551.8</v>
      </c>
      <c r="I2" s="58"/>
      <c r="J2" s="43"/>
      <c r="K2" s="5">
        <v>1.2467666839110192</v>
      </c>
      <c r="L2" s="5">
        <v>91.567511639937919</v>
      </c>
      <c r="M2" s="44" t="s">
        <v>16</v>
      </c>
      <c r="N2" s="43" t="s">
        <v>20</v>
      </c>
      <c r="O2" s="5" t="s">
        <v>864</v>
      </c>
      <c r="P2" s="5" t="s">
        <v>854</v>
      </c>
      <c r="Q2" s="5" t="s">
        <v>1</v>
      </c>
      <c r="R2" s="5" t="s">
        <v>1</v>
      </c>
      <c r="S2" s="44" t="s">
        <v>25</v>
      </c>
      <c r="T2" s="5" t="s">
        <v>44</v>
      </c>
      <c r="U2" s="43" t="s">
        <v>33</v>
      </c>
      <c r="V2" s="31" t="s">
        <v>33</v>
      </c>
      <c r="W2" s="62">
        <v>0</v>
      </c>
      <c r="X2" s="62"/>
      <c r="Y2" s="5">
        <v>15.166666666666666</v>
      </c>
      <c r="Z2" s="10"/>
      <c r="AA2" s="10"/>
      <c r="AB2" s="11"/>
      <c r="AC2" s="11"/>
      <c r="AD2" s="11"/>
      <c r="AE2" s="11"/>
      <c r="AF2" s="11"/>
      <c r="AG2" s="11"/>
      <c r="AH2" s="5">
        <v>0</v>
      </c>
      <c r="AI2" s="5">
        <v>6.3783776682311388E-2</v>
      </c>
      <c r="AJ2" s="5">
        <v>10.030581452229178</v>
      </c>
      <c r="AK2" s="5">
        <v>0</v>
      </c>
      <c r="AL2" s="5">
        <v>0</v>
      </c>
      <c r="AM2" s="5">
        <v>0</v>
      </c>
      <c r="AN2" s="5">
        <v>0.30914023353977849</v>
      </c>
      <c r="AO2" s="5">
        <v>2.0736745974040113E-2</v>
      </c>
      <c r="AP2" s="5">
        <v>0</v>
      </c>
      <c r="AQ2" s="5">
        <v>0</v>
      </c>
      <c r="AR2" s="5">
        <v>0</v>
      </c>
      <c r="AS2" s="5">
        <v>6.6170561559678487E-2</v>
      </c>
      <c r="AT2" s="5">
        <v>2.4371406671743274E-2</v>
      </c>
      <c r="AU2" s="5">
        <v>0</v>
      </c>
      <c r="AV2" s="5">
        <v>0</v>
      </c>
      <c r="AW2" s="5">
        <v>1.9187802872875397E-2</v>
      </c>
      <c r="AX2" s="5">
        <v>12.775725660132073</v>
      </c>
      <c r="AY2" s="5">
        <v>0</v>
      </c>
      <c r="AZ2" s="5">
        <v>5.0918486001221994E-2</v>
      </c>
      <c r="BA2" s="5">
        <v>0.7352635305182148</v>
      </c>
      <c r="BB2" s="5">
        <v>1.1894819119335718</v>
      </c>
      <c r="BC2" s="5">
        <v>4.777280286006922E-2</v>
      </c>
      <c r="BD2" s="5">
        <v>0</v>
      </c>
      <c r="BE2" s="5">
        <v>8.5753141430915725E-2</v>
      </c>
      <c r="BF2" s="5">
        <v>19.350961318287187</v>
      </c>
      <c r="BG2" s="5">
        <v>1.9905809239211911E-2</v>
      </c>
      <c r="BH2" s="5">
        <v>0</v>
      </c>
      <c r="BI2" s="5">
        <v>0</v>
      </c>
      <c r="BJ2" s="5">
        <v>9.9879563969767132E-2</v>
      </c>
      <c r="BK2" s="5">
        <v>4.7640531976742631E-2</v>
      </c>
      <c r="BL2" s="5">
        <v>0</v>
      </c>
      <c r="BM2" s="5">
        <v>0</v>
      </c>
      <c r="BN2" s="5">
        <v>3.461001395259701E-2</v>
      </c>
      <c r="BO2" s="5">
        <v>1.7031311367256476E-2</v>
      </c>
      <c r="BP2" s="5">
        <v>0</v>
      </c>
      <c r="BQ2" s="5">
        <v>0</v>
      </c>
      <c r="BR2" s="5">
        <v>0</v>
      </c>
      <c r="BS2" s="5">
        <v>0</v>
      </c>
      <c r="BT2" s="5">
        <v>0</v>
      </c>
      <c r="BU2" s="5">
        <v>9.5347130648651801E-2</v>
      </c>
      <c r="BV2" s="5">
        <v>1.5489959084129528</v>
      </c>
      <c r="BW2" s="5">
        <v>0</v>
      </c>
      <c r="BX2" s="5">
        <v>0</v>
      </c>
      <c r="BY2" s="5">
        <v>0</v>
      </c>
      <c r="BZ2" s="5">
        <v>7.0283669836170237E-2</v>
      </c>
      <c r="CA2" s="5">
        <v>0</v>
      </c>
    </row>
    <row r="3" spans="1:79" x14ac:dyDescent="0.25">
      <c r="A3" s="43">
        <v>6</v>
      </c>
      <c r="B3" s="6">
        <v>761</v>
      </c>
      <c r="C3" s="48" t="s">
        <v>861</v>
      </c>
      <c r="D3" s="5">
        <v>322</v>
      </c>
      <c r="E3" s="43" t="s">
        <v>5</v>
      </c>
      <c r="F3" s="2">
        <v>60</v>
      </c>
      <c r="G3" s="43" t="s">
        <v>864</v>
      </c>
      <c r="H3" s="58">
        <v>187.6</v>
      </c>
      <c r="I3" s="58">
        <v>464.4</v>
      </c>
      <c r="J3" s="43"/>
      <c r="K3" s="5">
        <v>4.6575342465753424</v>
      </c>
      <c r="L3" s="5">
        <v>164.38356164383561</v>
      </c>
      <c r="M3" s="43" t="s">
        <v>15</v>
      </c>
      <c r="N3" s="44" t="s">
        <v>20</v>
      </c>
      <c r="O3" s="22" t="s">
        <v>868</v>
      </c>
      <c r="P3" s="5" t="s">
        <v>855</v>
      </c>
      <c r="Q3" s="5" t="s">
        <v>1</v>
      </c>
      <c r="R3" s="5" t="s">
        <v>1</v>
      </c>
      <c r="S3" s="44" t="s">
        <v>25</v>
      </c>
      <c r="T3" s="5" t="s">
        <v>44</v>
      </c>
      <c r="U3" s="43" t="s">
        <v>34</v>
      </c>
      <c r="V3" s="61" t="s">
        <v>34</v>
      </c>
      <c r="W3" s="61">
        <v>15.669</v>
      </c>
      <c r="X3" s="61">
        <v>15.669</v>
      </c>
      <c r="Y3" s="5">
        <v>70.466666666666669</v>
      </c>
      <c r="Z3" s="10"/>
      <c r="AA3" s="10"/>
      <c r="AB3" s="11"/>
      <c r="AC3" s="11"/>
      <c r="AD3" s="11"/>
      <c r="AE3" s="11"/>
      <c r="AF3" s="11"/>
      <c r="AG3" s="11"/>
      <c r="AH3" s="5">
        <v>0</v>
      </c>
      <c r="AI3" s="5">
        <v>7.5551005245579981E-3</v>
      </c>
      <c r="AJ3" s="5">
        <v>4.0380720898335678</v>
      </c>
      <c r="AK3" s="5">
        <v>0</v>
      </c>
      <c r="AL3" s="5">
        <v>0</v>
      </c>
      <c r="AM3" s="5">
        <v>5.3200911037508446E-3</v>
      </c>
      <c r="AN3" s="5">
        <v>0.31266002187799169</v>
      </c>
      <c r="AO3" s="5">
        <v>6.0231694899471978E-2</v>
      </c>
      <c r="AP3" s="5">
        <v>8.0247194270553057E-3</v>
      </c>
      <c r="AQ3" s="5">
        <v>0</v>
      </c>
      <c r="AR3" s="5">
        <v>4.5739828338535165E-3</v>
      </c>
      <c r="AS3" s="5">
        <v>3.4834644893403738E-2</v>
      </c>
      <c r="AT3" s="5">
        <v>0</v>
      </c>
      <c r="AU3" s="5">
        <v>0</v>
      </c>
      <c r="AV3" s="5">
        <v>0</v>
      </c>
      <c r="AW3" s="5">
        <v>1.8194757921162735E-2</v>
      </c>
      <c r="AX3" s="5">
        <v>4.3791979567042043</v>
      </c>
      <c r="AY3" s="5">
        <v>0</v>
      </c>
      <c r="AZ3" s="5">
        <v>1.0327727615229775E-2</v>
      </c>
      <c r="BA3" s="5">
        <v>0.49540030663261431</v>
      </c>
      <c r="BB3" s="5">
        <v>0.39084450687514394</v>
      </c>
      <c r="BC3" s="5">
        <v>2.244700330028656E-2</v>
      </c>
      <c r="BD3" s="5">
        <v>0</v>
      </c>
      <c r="BE3" s="5">
        <v>1.571914617859619E-2</v>
      </c>
      <c r="BF3" s="5">
        <v>11.848780418292517</v>
      </c>
      <c r="BG3" s="5">
        <v>6.7199521086510183E-3</v>
      </c>
      <c r="BH3" s="5">
        <v>0</v>
      </c>
      <c r="BI3" s="5">
        <v>6.5180975847120909E-3</v>
      </c>
      <c r="BJ3" s="5">
        <v>3.6063085992611162E-2</v>
      </c>
      <c r="BK3" s="5">
        <v>0</v>
      </c>
      <c r="BL3" s="5">
        <v>0</v>
      </c>
      <c r="BM3" s="5">
        <v>0</v>
      </c>
      <c r="BN3" s="5">
        <v>5.6586227207177609E-3</v>
      </c>
      <c r="BO3" s="5">
        <v>1.6847363727948195E-2</v>
      </c>
      <c r="BP3" s="5">
        <v>0</v>
      </c>
      <c r="BQ3" s="5">
        <v>0</v>
      </c>
      <c r="BR3" s="5">
        <v>8.2674989164155492E-3</v>
      </c>
      <c r="BS3" s="5">
        <v>0</v>
      </c>
      <c r="BT3" s="5">
        <v>0</v>
      </c>
      <c r="BU3" s="5">
        <v>1.7345036258114618E-2</v>
      </c>
      <c r="BV3" s="5">
        <v>1.1717515203083679</v>
      </c>
      <c r="BW3" s="5">
        <v>8.0469995461686442E-3</v>
      </c>
      <c r="BX3" s="5">
        <v>6.3398598634862883E-3</v>
      </c>
      <c r="BY3" s="5">
        <v>0</v>
      </c>
      <c r="BZ3" s="5">
        <v>0.17036095962310327</v>
      </c>
      <c r="CA3" s="5">
        <v>0</v>
      </c>
    </row>
    <row r="4" spans="1:79" x14ac:dyDescent="0.25">
      <c r="A4" s="43">
        <v>8</v>
      </c>
      <c r="B4" s="6">
        <v>657</v>
      </c>
      <c r="C4" s="48" t="s">
        <v>861</v>
      </c>
      <c r="D4" s="5">
        <v>427</v>
      </c>
      <c r="E4" s="43" t="s">
        <v>5</v>
      </c>
      <c r="F4" s="2">
        <v>58</v>
      </c>
      <c r="G4" s="43" t="s">
        <v>863</v>
      </c>
      <c r="H4" s="58">
        <v>2762</v>
      </c>
      <c r="I4" s="58">
        <v>1098.2</v>
      </c>
      <c r="J4" s="43"/>
      <c r="K4" s="5">
        <v>2.7177914110429446</v>
      </c>
      <c r="L4" s="5">
        <v>98.773006134969322</v>
      </c>
      <c r="M4" s="44" t="s">
        <v>15</v>
      </c>
      <c r="N4" s="43" t="s">
        <v>20</v>
      </c>
      <c r="O4" s="22" t="s">
        <v>868</v>
      </c>
      <c r="P4" s="5" t="s">
        <v>855</v>
      </c>
      <c r="Q4" s="5" t="s">
        <v>1</v>
      </c>
      <c r="R4" s="5" t="s">
        <v>1</v>
      </c>
      <c r="S4" s="44" t="s">
        <v>25</v>
      </c>
      <c r="T4" s="5" t="s">
        <v>45</v>
      </c>
      <c r="U4" s="43" t="s">
        <v>34</v>
      </c>
      <c r="V4" s="31" t="s">
        <v>34</v>
      </c>
      <c r="W4" s="31">
        <v>16.135999999999999</v>
      </c>
      <c r="X4" s="31">
        <v>16.135999999999999</v>
      </c>
      <c r="Y4" s="5">
        <v>41.393333333333338</v>
      </c>
      <c r="Z4" s="10"/>
      <c r="AA4" s="10"/>
      <c r="AB4" s="11"/>
      <c r="AC4" s="11"/>
      <c r="AD4" s="11"/>
      <c r="AE4" s="11"/>
      <c r="AF4" s="11"/>
      <c r="AG4" s="11"/>
      <c r="AH4" s="5">
        <v>0</v>
      </c>
      <c r="AI4" s="5">
        <v>0</v>
      </c>
      <c r="AJ4" s="5">
        <v>10.250814678549805</v>
      </c>
      <c r="AK4" s="5">
        <v>0</v>
      </c>
      <c r="AL4" s="5">
        <v>0</v>
      </c>
      <c r="AM4" s="5">
        <v>1.1539037230009538E-2</v>
      </c>
      <c r="AN4" s="5">
        <v>0.28178498935745194</v>
      </c>
      <c r="AO4" s="5">
        <v>3.1635027641835366E-2</v>
      </c>
      <c r="AP4" s="5">
        <v>0</v>
      </c>
      <c r="AQ4" s="5">
        <v>0</v>
      </c>
      <c r="AR4" s="5">
        <v>8.7328402630218009E-3</v>
      </c>
      <c r="AS4" s="5">
        <v>4.8216363837958978E-2</v>
      </c>
      <c r="AT4" s="5">
        <v>3.9408937576008857E-2</v>
      </c>
      <c r="AU4" s="5">
        <v>0</v>
      </c>
      <c r="AV4" s="5">
        <v>0</v>
      </c>
      <c r="AW4" s="5">
        <v>1.3923509113022526E-2</v>
      </c>
      <c r="AX4" s="5">
        <v>10.151821248408222</v>
      </c>
      <c r="AY4" s="5">
        <v>0</v>
      </c>
      <c r="AZ4" s="5">
        <v>6.0270454797448731E-3</v>
      </c>
      <c r="BA4" s="5">
        <v>0.53911563929434092</v>
      </c>
      <c r="BB4" s="5">
        <v>1.1008872097558158</v>
      </c>
      <c r="BC4" s="5">
        <v>2.123615911831082E-2</v>
      </c>
      <c r="BD4" s="5">
        <v>0</v>
      </c>
      <c r="BE4" s="5">
        <v>5.6198158477386684E-2</v>
      </c>
      <c r="BF4" s="5">
        <v>12.637740714348647</v>
      </c>
      <c r="BG4" s="5">
        <v>0</v>
      </c>
      <c r="BH4" s="5">
        <v>0</v>
      </c>
      <c r="BI4" s="5">
        <v>1.8308617504818256E-2</v>
      </c>
      <c r="BJ4" s="5">
        <v>6.3182405131296374E-2</v>
      </c>
      <c r="BK4" s="5">
        <v>0</v>
      </c>
      <c r="BL4" s="5">
        <v>0</v>
      </c>
      <c r="BM4" s="5">
        <v>0</v>
      </c>
      <c r="BN4" s="5">
        <v>1.1356536071428521E-2</v>
      </c>
      <c r="BO4" s="5">
        <v>3.2887124167653478E-2</v>
      </c>
      <c r="BP4" s="5">
        <v>2.0698451730989404E-2</v>
      </c>
      <c r="BQ4" s="5">
        <v>0</v>
      </c>
      <c r="BR4" s="5">
        <v>2.9414405061082435E-2</v>
      </c>
      <c r="BS4" s="5">
        <v>0</v>
      </c>
      <c r="BT4" s="5">
        <v>0</v>
      </c>
      <c r="BU4" s="5">
        <v>1.1007774769691404E-2</v>
      </c>
      <c r="BV4" s="5">
        <v>0.95109850052858924</v>
      </c>
      <c r="BW4" s="5">
        <v>0</v>
      </c>
      <c r="BX4" s="5">
        <v>1.2767914152238739E-2</v>
      </c>
      <c r="BY4" s="5">
        <v>0</v>
      </c>
      <c r="BZ4" s="5">
        <v>0.14677383052813869</v>
      </c>
      <c r="CA4" s="5">
        <v>0</v>
      </c>
    </row>
    <row r="5" spans="1:79" x14ac:dyDescent="0.25">
      <c r="A5" s="43">
        <v>11</v>
      </c>
      <c r="B5" s="6">
        <v>739</v>
      </c>
      <c r="C5" s="48" t="s">
        <v>861</v>
      </c>
      <c r="D5" s="5">
        <v>499</v>
      </c>
      <c r="E5" s="43" t="s">
        <v>4</v>
      </c>
      <c r="F5" s="2">
        <v>63</v>
      </c>
      <c r="G5" s="43" t="s">
        <v>864</v>
      </c>
      <c r="H5" s="58">
        <v>109.9</v>
      </c>
      <c r="I5" s="58">
        <v>2</v>
      </c>
      <c r="J5" s="43">
        <v>179</v>
      </c>
      <c r="K5" s="5">
        <v>5.6079999999999997</v>
      </c>
      <c r="L5" s="5">
        <v>298.39999999999998</v>
      </c>
      <c r="M5" s="44" t="s">
        <v>15</v>
      </c>
      <c r="N5" s="43" t="s">
        <v>20</v>
      </c>
      <c r="O5" s="22" t="s">
        <v>868</v>
      </c>
      <c r="P5" s="5" t="s">
        <v>854</v>
      </c>
      <c r="Q5" s="5" t="s">
        <v>1</v>
      </c>
      <c r="R5" s="5" t="s">
        <v>1</v>
      </c>
      <c r="S5" s="44" t="s">
        <v>26</v>
      </c>
      <c r="T5" s="5" t="s">
        <v>44</v>
      </c>
      <c r="U5" s="43" t="s">
        <v>34</v>
      </c>
      <c r="V5" s="31" t="s">
        <v>34</v>
      </c>
      <c r="W5" s="31">
        <v>0.71199999999999997</v>
      </c>
      <c r="X5" s="31">
        <v>0.71199999999999997</v>
      </c>
      <c r="Y5" s="5">
        <v>38.08</v>
      </c>
      <c r="Z5" s="10"/>
      <c r="AA5" s="10"/>
      <c r="AB5" s="11"/>
      <c r="AC5" s="11"/>
      <c r="AD5" s="11"/>
      <c r="AE5" s="11"/>
      <c r="AF5" s="11"/>
      <c r="AG5" s="11"/>
      <c r="AH5" s="5">
        <v>0</v>
      </c>
      <c r="AI5" s="5">
        <v>2.8105572254617222E-2</v>
      </c>
      <c r="AJ5" s="5">
        <v>2.5918819308666663</v>
      </c>
      <c r="AK5" s="5">
        <v>0</v>
      </c>
      <c r="AL5" s="5">
        <v>6.3898598324826734E-3</v>
      </c>
      <c r="AM5" s="5">
        <v>4.9615272755421476E-3</v>
      </c>
      <c r="AN5" s="5">
        <v>0.3317112851492901</v>
      </c>
      <c r="AO5" s="5">
        <v>5.158158803204109E-2</v>
      </c>
      <c r="AP5" s="5">
        <v>0</v>
      </c>
      <c r="AQ5" s="5">
        <v>4.3013343675701631E-3</v>
      </c>
      <c r="AR5" s="5">
        <v>0</v>
      </c>
      <c r="AS5" s="5">
        <v>4.8832992510769821E-2</v>
      </c>
      <c r="AT5" s="5">
        <v>5.9992588660238242E-3</v>
      </c>
      <c r="AU5" s="5">
        <v>0</v>
      </c>
      <c r="AV5" s="5">
        <v>2.6754550389952478E-3</v>
      </c>
      <c r="AW5" s="5">
        <v>3.2015804985840554E-3</v>
      </c>
      <c r="AX5" s="5">
        <v>2.4351320373259719</v>
      </c>
      <c r="AY5" s="5">
        <v>0</v>
      </c>
      <c r="AZ5" s="5">
        <v>6.1423225948463401E-3</v>
      </c>
      <c r="BA5" s="5">
        <v>0.5570968254096661</v>
      </c>
      <c r="BB5" s="5">
        <v>0.22437751266681513</v>
      </c>
      <c r="BC5" s="5">
        <v>3.9037378926668004E-2</v>
      </c>
      <c r="BD5" s="5">
        <v>1.9626246492652033E-3</v>
      </c>
      <c r="BE5" s="5">
        <v>4.3434944370073003E-2</v>
      </c>
      <c r="BF5" s="5">
        <v>14.280751543567618</v>
      </c>
      <c r="BG5" s="5">
        <v>2.9176044084225448E-3</v>
      </c>
      <c r="BH5" s="5">
        <v>0</v>
      </c>
      <c r="BI5" s="5">
        <v>7.6094083479940561E-3</v>
      </c>
      <c r="BJ5" s="5">
        <v>3.2712821311705484E-2</v>
      </c>
      <c r="BK5" s="5">
        <v>1.8465805420849465E-2</v>
      </c>
      <c r="BL5" s="5">
        <v>0</v>
      </c>
      <c r="BM5" s="5">
        <v>1.2903695367756502E-3</v>
      </c>
      <c r="BN5" s="5">
        <v>7.5988667766584885E-3</v>
      </c>
      <c r="BO5" s="5">
        <v>4.3797732783773281E-2</v>
      </c>
      <c r="BP5" s="5">
        <v>6.0075813721494993E-3</v>
      </c>
      <c r="BQ5" s="5">
        <v>0</v>
      </c>
      <c r="BR5" s="5">
        <v>1.8161157929970584E-2</v>
      </c>
      <c r="BS5" s="5">
        <v>2.9975509687517376E-3</v>
      </c>
      <c r="BT5" s="5">
        <v>5.2371585608606943E-3</v>
      </c>
      <c r="BU5" s="5">
        <v>1.2985091587400728E-2</v>
      </c>
      <c r="BV5" s="5">
        <v>1.0259781453371404</v>
      </c>
      <c r="BW5" s="5">
        <v>8.2694093349619854E-3</v>
      </c>
      <c r="BX5" s="5">
        <v>0</v>
      </c>
      <c r="BY5" s="5">
        <v>4.2069780320040974E-3</v>
      </c>
      <c r="BZ5" s="5">
        <v>0.12569507254980852</v>
      </c>
      <c r="CA5" s="5">
        <v>0</v>
      </c>
    </row>
    <row r="6" spans="1:79" x14ac:dyDescent="0.25">
      <c r="A6" s="43">
        <v>12</v>
      </c>
      <c r="B6" s="6">
        <v>346</v>
      </c>
      <c r="C6" s="48" t="s">
        <v>861</v>
      </c>
      <c r="D6" s="5">
        <v>189</v>
      </c>
      <c r="E6" s="43" t="s">
        <v>5</v>
      </c>
      <c r="F6" s="2">
        <v>78</v>
      </c>
      <c r="G6" s="43" t="s">
        <v>863</v>
      </c>
      <c r="H6" s="58">
        <v>2076.9</v>
      </c>
      <c r="I6" s="58">
        <v>2864.2</v>
      </c>
      <c r="J6" s="43">
        <v>230</v>
      </c>
      <c r="K6" s="5">
        <v>9.0045871559633035</v>
      </c>
      <c r="L6" s="5">
        <v>255.50458715596329</v>
      </c>
      <c r="M6" s="44" t="s">
        <v>16</v>
      </c>
      <c r="N6" s="43" t="s">
        <v>20</v>
      </c>
      <c r="O6" s="22" t="s">
        <v>868</v>
      </c>
      <c r="P6" s="5"/>
      <c r="Q6" s="5" t="s">
        <v>1</v>
      </c>
      <c r="R6" s="5" t="s">
        <v>1</v>
      </c>
      <c r="S6" s="44" t="s">
        <v>28</v>
      </c>
      <c r="T6" s="5" t="s">
        <v>44</v>
      </c>
      <c r="U6" s="43" t="s">
        <v>34</v>
      </c>
      <c r="V6" s="31" t="s">
        <v>34</v>
      </c>
      <c r="W6" s="31">
        <v>1.2949999999999999</v>
      </c>
      <c r="X6" s="31">
        <v>1.2949999999999999</v>
      </c>
      <c r="Y6" s="5">
        <v>18.573333333333334</v>
      </c>
      <c r="Z6" s="10"/>
      <c r="AA6" s="10"/>
      <c r="AB6" s="11"/>
      <c r="AC6" s="11"/>
      <c r="AD6" s="11"/>
      <c r="AE6" s="11"/>
      <c r="AF6" s="11"/>
      <c r="AG6" s="11"/>
      <c r="AH6" s="5">
        <v>0</v>
      </c>
      <c r="AI6" s="5">
        <v>7.353601265270608E-3</v>
      </c>
      <c r="AJ6" s="5">
        <v>2.2294172731778445</v>
      </c>
      <c r="AK6" s="5">
        <v>0</v>
      </c>
      <c r="AL6" s="5">
        <v>0</v>
      </c>
      <c r="AM6" s="5">
        <v>0</v>
      </c>
      <c r="AN6" s="5">
        <v>0.29723309538902681</v>
      </c>
      <c r="AO6" s="5">
        <v>3.442657972327428E-2</v>
      </c>
      <c r="AP6" s="5">
        <v>0</v>
      </c>
      <c r="AQ6" s="5">
        <v>1.7272189193426727E-3</v>
      </c>
      <c r="AR6" s="5">
        <v>0</v>
      </c>
      <c r="AS6" s="5">
        <v>2.0541234047057145E-2</v>
      </c>
      <c r="AT6" s="5">
        <v>1.8731298981534555E-3</v>
      </c>
      <c r="AU6" s="5">
        <v>2.1938288074626819E-3</v>
      </c>
      <c r="AV6" s="5">
        <v>0</v>
      </c>
      <c r="AW6" s="5">
        <v>1.8219998703005263E-2</v>
      </c>
      <c r="AX6" s="5">
        <v>2.4805613978352405</v>
      </c>
      <c r="AY6" s="5">
        <v>0</v>
      </c>
      <c r="AZ6" s="5">
        <v>0</v>
      </c>
      <c r="BA6" s="5">
        <v>0.58587576015418397</v>
      </c>
      <c r="BB6" s="5">
        <v>0.34001414407674935</v>
      </c>
      <c r="BC6" s="5">
        <v>2.0427644487532908E-2</v>
      </c>
      <c r="BD6" s="5">
        <v>0</v>
      </c>
      <c r="BE6" s="5">
        <v>4.0042244838085182E-2</v>
      </c>
      <c r="BF6" s="5">
        <v>9.1113616030238322</v>
      </c>
      <c r="BG6" s="5">
        <v>0</v>
      </c>
      <c r="BH6" s="5">
        <v>0</v>
      </c>
      <c r="BI6" s="5">
        <v>2.4460450099925662E-3</v>
      </c>
      <c r="BJ6" s="5">
        <v>4.5869108137314041E-2</v>
      </c>
      <c r="BK6" s="5">
        <v>9.237170203337081E-3</v>
      </c>
      <c r="BL6" s="5">
        <v>0</v>
      </c>
      <c r="BM6" s="5">
        <v>4.5708134890863764E-3</v>
      </c>
      <c r="BN6" s="5">
        <v>4.8853128418436219E-3</v>
      </c>
      <c r="BO6" s="5">
        <v>2.3792763627066768E-2</v>
      </c>
      <c r="BP6" s="5">
        <v>0</v>
      </c>
      <c r="BQ6" s="5">
        <v>1.8511874017420923E-3</v>
      </c>
      <c r="BR6" s="5">
        <v>2.3400232374036427E-2</v>
      </c>
      <c r="BS6" s="5">
        <v>2.3709265199506196E-3</v>
      </c>
      <c r="BT6" s="5">
        <v>0</v>
      </c>
      <c r="BU6" s="5">
        <v>1.5016232118914114E-2</v>
      </c>
      <c r="BV6" s="5">
        <v>0.85066716095085571</v>
      </c>
      <c r="BW6" s="5">
        <v>7.6076504044401329E-3</v>
      </c>
      <c r="BX6" s="5">
        <v>2.1235100716973389E-3</v>
      </c>
      <c r="BY6" s="5">
        <v>0</v>
      </c>
      <c r="BZ6" s="5">
        <v>0.18733166241428867</v>
      </c>
      <c r="CA6" s="5">
        <v>0</v>
      </c>
    </row>
    <row r="7" spans="1:79" x14ac:dyDescent="0.25">
      <c r="A7" s="43">
        <v>13</v>
      </c>
      <c r="B7" s="6">
        <v>313</v>
      </c>
      <c r="C7" s="48" t="s">
        <v>861</v>
      </c>
      <c r="D7" s="5">
        <v>264</v>
      </c>
      <c r="E7" s="43" t="s">
        <v>5</v>
      </c>
      <c r="F7" s="2">
        <v>47</v>
      </c>
      <c r="G7" s="43" t="s">
        <v>863</v>
      </c>
      <c r="H7" s="58">
        <v>3606.8</v>
      </c>
      <c r="I7" s="58"/>
      <c r="J7" s="43">
        <v>453</v>
      </c>
      <c r="K7" s="5">
        <v>2.5697211155378485</v>
      </c>
      <c r="L7" s="5">
        <v>140.63745019920319</v>
      </c>
      <c r="M7" s="44" t="s">
        <v>15</v>
      </c>
      <c r="N7" s="43" t="s">
        <v>20</v>
      </c>
      <c r="O7" s="22" t="s">
        <v>868</v>
      </c>
      <c r="P7" s="5" t="s">
        <v>855</v>
      </c>
      <c r="Q7" s="5" t="s">
        <v>1</v>
      </c>
      <c r="R7" s="5" t="s">
        <v>1</v>
      </c>
      <c r="S7" s="44" t="s">
        <v>25</v>
      </c>
      <c r="T7" s="5" t="s">
        <v>44</v>
      </c>
      <c r="U7" s="43" t="s">
        <v>34</v>
      </c>
      <c r="V7" s="31" t="s">
        <v>34</v>
      </c>
      <c r="W7" s="31">
        <v>13.428000000000001</v>
      </c>
      <c r="X7" s="31">
        <v>13.428000000000001</v>
      </c>
      <c r="Y7" s="5">
        <v>176.39999999999998</v>
      </c>
      <c r="Z7" s="10"/>
      <c r="AA7" s="10"/>
      <c r="AB7" s="11"/>
      <c r="AC7" s="11"/>
      <c r="AD7" s="11"/>
      <c r="AE7" s="11"/>
      <c r="AF7" s="11"/>
      <c r="AG7" s="11"/>
      <c r="AH7" s="5">
        <v>0</v>
      </c>
      <c r="AI7" s="5">
        <v>1.693713108812157E-2</v>
      </c>
      <c r="AJ7" s="5">
        <v>7.6334398997604831</v>
      </c>
      <c r="AK7" s="5">
        <v>0</v>
      </c>
      <c r="AL7" s="5">
        <v>0</v>
      </c>
      <c r="AM7" s="5">
        <v>0</v>
      </c>
      <c r="AN7" s="5">
        <v>0.29964648037503511</v>
      </c>
      <c r="AO7" s="5">
        <v>6.2992912797689884E-2</v>
      </c>
      <c r="AP7" s="5">
        <v>1.1910132994185668E-2</v>
      </c>
      <c r="AQ7" s="5">
        <v>0</v>
      </c>
      <c r="AR7" s="5">
        <v>0</v>
      </c>
      <c r="AS7" s="5">
        <v>3.8830479515185472E-2</v>
      </c>
      <c r="AT7" s="5">
        <v>2.2102193013100711E-2</v>
      </c>
      <c r="AU7" s="5">
        <v>0</v>
      </c>
      <c r="AV7" s="5">
        <v>0</v>
      </c>
      <c r="AW7" s="5">
        <v>9.8704620307056828E-3</v>
      </c>
      <c r="AX7" s="5">
        <v>7.3479068292606335</v>
      </c>
      <c r="AY7" s="5">
        <v>0</v>
      </c>
      <c r="AZ7" s="5">
        <v>1.4960822819052418E-2</v>
      </c>
      <c r="BA7" s="5">
        <v>0.37744369006611478</v>
      </c>
      <c r="BB7" s="5">
        <v>0.6273460332281604</v>
      </c>
      <c r="BC7" s="5">
        <v>1.8304387804603417E-2</v>
      </c>
      <c r="BD7" s="5">
        <v>0</v>
      </c>
      <c r="BE7" s="5">
        <v>9.8709539949470293E-2</v>
      </c>
      <c r="BF7" s="5">
        <v>8.4405284874431654</v>
      </c>
      <c r="BG7" s="5">
        <v>0</v>
      </c>
      <c r="BH7" s="5">
        <v>0</v>
      </c>
      <c r="BI7" s="5">
        <v>0</v>
      </c>
      <c r="BJ7" s="5">
        <v>1.4381254432502133E-2</v>
      </c>
      <c r="BK7" s="5">
        <v>1.5117185058143696E-2</v>
      </c>
      <c r="BL7" s="5">
        <v>0</v>
      </c>
      <c r="BM7" s="5">
        <v>5.5524235277220621E-3</v>
      </c>
      <c r="BN7" s="5">
        <v>3.3037799946541049E-3</v>
      </c>
      <c r="BO7" s="5">
        <v>1.5585338864304157E-2</v>
      </c>
      <c r="BP7" s="5">
        <v>0</v>
      </c>
      <c r="BQ7" s="5">
        <v>0</v>
      </c>
      <c r="BR7" s="5">
        <v>1.4909062304219702E-2</v>
      </c>
      <c r="BS7" s="5">
        <v>3.9699411412819968E-3</v>
      </c>
      <c r="BT7" s="5">
        <v>0</v>
      </c>
      <c r="BU7" s="5">
        <v>1.921442126199881E-2</v>
      </c>
      <c r="BV7" s="5">
        <v>0.81752419486564654</v>
      </c>
      <c r="BW7" s="5">
        <v>0</v>
      </c>
      <c r="BX7" s="5">
        <v>1.3399596178880676E-2</v>
      </c>
      <c r="BY7" s="5">
        <v>0</v>
      </c>
      <c r="BZ7" s="5">
        <v>0.31389051355114977</v>
      </c>
      <c r="CA7" s="5">
        <v>0</v>
      </c>
    </row>
    <row r="8" spans="1:79" x14ac:dyDescent="0.25">
      <c r="A8" s="43">
        <v>14</v>
      </c>
      <c r="B8" s="6">
        <v>940</v>
      </c>
      <c r="C8" s="48" t="s">
        <v>861</v>
      </c>
      <c r="D8" s="5">
        <v>210</v>
      </c>
      <c r="E8" s="43" t="s">
        <v>4</v>
      </c>
      <c r="F8" s="2">
        <v>76</v>
      </c>
      <c r="G8" s="43" t="s">
        <v>864</v>
      </c>
      <c r="H8" s="58">
        <v>51.1</v>
      </c>
      <c r="I8" s="58">
        <v>19.8</v>
      </c>
      <c r="J8" s="43"/>
      <c r="K8" s="5">
        <v>3.4347826086956523</v>
      </c>
      <c r="L8" s="5">
        <v>217.39130434782609</v>
      </c>
      <c r="M8" s="44" t="s">
        <v>16</v>
      </c>
      <c r="N8" s="43" t="s">
        <v>851</v>
      </c>
      <c r="O8" s="22" t="s">
        <v>868</v>
      </c>
      <c r="P8" s="5" t="s">
        <v>855</v>
      </c>
      <c r="Q8" s="5" t="s">
        <v>1</v>
      </c>
      <c r="R8" s="5" t="s">
        <v>1</v>
      </c>
      <c r="S8" s="44" t="s">
        <v>25</v>
      </c>
      <c r="T8" s="5" t="s">
        <v>44</v>
      </c>
      <c r="U8" s="43" t="s">
        <v>34</v>
      </c>
      <c r="V8" s="31" t="s">
        <v>34</v>
      </c>
      <c r="W8" s="31">
        <v>0.36</v>
      </c>
      <c r="X8" s="31">
        <v>0.36</v>
      </c>
      <c r="Y8" s="5">
        <v>28.56</v>
      </c>
      <c r="Z8" s="10"/>
      <c r="AA8" s="10"/>
      <c r="AB8" s="11"/>
      <c r="AC8" s="11"/>
      <c r="AD8" s="11"/>
      <c r="AE8" s="11"/>
      <c r="AF8" s="11"/>
      <c r="AG8" s="11"/>
      <c r="AH8" s="5">
        <v>0</v>
      </c>
      <c r="AI8" s="5">
        <v>5.5447315671876708E-3</v>
      </c>
      <c r="AJ8" s="5">
        <v>1.0340696294649294</v>
      </c>
      <c r="AK8" s="5">
        <v>0</v>
      </c>
      <c r="AL8" s="5">
        <v>0</v>
      </c>
      <c r="AM8" s="5">
        <v>0</v>
      </c>
      <c r="AN8" s="5">
        <v>0.15244210429582214</v>
      </c>
      <c r="AO8" s="5">
        <v>1.9002503803208205E-2</v>
      </c>
      <c r="AP8" s="5">
        <v>4.2225591073303762E-3</v>
      </c>
      <c r="AQ8" s="5">
        <v>0</v>
      </c>
      <c r="AR8" s="5">
        <v>1.9240117610380982E-3</v>
      </c>
      <c r="AS8" s="5">
        <v>1.7137890307728533E-2</v>
      </c>
      <c r="AT8" s="5">
        <v>1.8051486165225304E-3</v>
      </c>
      <c r="AU8" s="5">
        <v>0</v>
      </c>
      <c r="AV8" s="5">
        <v>0</v>
      </c>
      <c r="AW8" s="5">
        <v>4.3442815852807598E-3</v>
      </c>
      <c r="AX8" s="5">
        <v>1.111365478942427</v>
      </c>
      <c r="AY8" s="5">
        <v>0</v>
      </c>
      <c r="AZ8" s="5">
        <v>0</v>
      </c>
      <c r="BA8" s="5">
        <v>0.66587963971095832</v>
      </c>
      <c r="BB8" s="5">
        <v>0.10861786630076947</v>
      </c>
      <c r="BC8" s="5">
        <v>1.2703178499413657E-2</v>
      </c>
      <c r="BD8" s="5">
        <v>0</v>
      </c>
      <c r="BE8" s="5">
        <v>2.2302253971419758E-2</v>
      </c>
      <c r="BF8" s="5">
        <v>3.4231709317933814</v>
      </c>
      <c r="BG8" s="5">
        <v>1.9794746860573535E-3</v>
      </c>
      <c r="BH8" s="5">
        <v>0</v>
      </c>
      <c r="BI8" s="5">
        <v>4.1471424926492161E-3</v>
      </c>
      <c r="BJ8" s="5">
        <v>6.338395214032567E-3</v>
      </c>
      <c r="BK8" s="5">
        <v>3.774060677306412E-3</v>
      </c>
      <c r="BL8" s="5">
        <v>0</v>
      </c>
      <c r="BM8" s="5">
        <v>2.018267803457647E-3</v>
      </c>
      <c r="BN8" s="5">
        <v>0</v>
      </c>
      <c r="BO8" s="5">
        <v>5.7601948639148378E-3</v>
      </c>
      <c r="BP8" s="5">
        <v>3.4486834524809532E-4</v>
      </c>
      <c r="BQ8" s="5">
        <v>1.5498382097796741E-3</v>
      </c>
      <c r="BR8" s="5">
        <v>7.7657088440474913E-3</v>
      </c>
      <c r="BS8" s="5">
        <v>0</v>
      </c>
      <c r="BT8" s="5">
        <v>0</v>
      </c>
      <c r="BU8" s="5">
        <v>2.4203061068952432E-2</v>
      </c>
      <c r="BV8" s="5">
        <v>1.4057434583926631</v>
      </c>
      <c r="BW8" s="5">
        <v>0</v>
      </c>
      <c r="BX8" s="5">
        <v>7.6747386243044982E-3</v>
      </c>
      <c r="BY8" s="5">
        <v>0</v>
      </c>
      <c r="BZ8" s="5">
        <v>0.43870812575754098</v>
      </c>
      <c r="CA8" s="5">
        <v>0</v>
      </c>
    </row>
    <row r="9" spans="1:79" x14ac:dyDescent="0.25">
      <c r="A9" s="43">
        <v>15</v>
      </c>
      <c r="B9" s="6">
        <v>1693</v>
      </c>
      <c r="C9" s="48" t="s">
        <v>1</v>
      </c>
      <c r="D9" s="5">
        <v>490</v>
      </c>
      <c r="E9" s="43" t="s">
        <v>4</v>
      </c>
      <c r="F9" s="2">
        <v>75</v>
      </c>
      <c r="G9" s="43" t="s">
        <v>864</v>
      </c>
      <c r="H9" s="58">
        <v>9.5</v>
      </c>
      <c r="I9" s="58">
        <v>178</v>
      </c>
      <c r="J9" s="43">
        <v>277</v>
      </c>
      <c r="K9" s="5">
        <v>2.3492063492063493</v>
      </c>
      <c r="L9" s="5">
        <v>191.26984126984127</v>
      </c>
      <c r="M9" s="44" t="s">
        <v>15</v>
      </c>
      <c r="N9" s="43" t="s">
        <v>20</v>
      </c>
      <c r="O9" s="5" t="s">
        <v>864</v>
      </c>
      <c r="P9" s="5" t="s">
        <v>854</v>
      </c>
      <c r="Q9" s="5" t="s">
        <v>1</v>
      </c>
      <c r="R9" s="5" t="s">
        <v>1</v>
      </c>
      <c r="S9" s="44" t="s">
        <v>25</v>
      </c>
      <c r="T9" s="5" t="s">
        <v>45</v>
      </c>
      <c r="U9" s="43" t="s">
        <v>34</v>
      </c>
      <c r="V9" s="31" t="s">
        <v>34</v>
      </c>
      <c r="W9" s="31">
        <v>5.2999999999999999E-2</v>
      </c>
      <c r="X9" s="31">
        <v>5.2999999999999999E-2</v>
      </c>
      <c r="Y9" s="5">
        <v>17.733333333333334</v>
      </c>
      <c r="Z9" s="10"/>
      <c r="AA9" s="10"/>
      <c r="AB9" s="11"/>
      <c r="AC9" s="11"/>
      <c r="AD9" s="11"/>
      <c r="AE9" s="11"/>
      <c r="AF9" s="11"/>
      <c r="AG9" s="11"/>
      <c r="AH9" s="5">
        <v>0</v>
      </c>
      <c r="AI9" s="5">
        <v>3.5880239570965339E-2</v>
      </c>
      <c r="AJ9" s="5">
        <v>7.491908778000715</v>
      </c>
      <c r="AK9" s="5">
        <v>0</v>
      </c>
      <c r="AL9" s="5">
        <v>1.0275364153085564E-2</v>
      </c>
      <c r="AM9" s="5">
        <v>0</v>
      </c>
      <c r="AN9" s="5">
        <v>0.47150119528290502</v>
      </c>
      <c r="AO9" s="5">
        <v>0.18625271143322833</v>
      </c>
      <c r="AP9" s="5">
        <v>0</v>
      </c>
      <c r="AQ9" s="5">
        <v>0</v>
      </c>
      <c r="AR9" s="5">
        <v>1.6588569970596854E-2</v>
      </c>
      <c r="AS9" s="5">
        <v>4.5258523618268744E-2</v>
      </c>
      <c r="AT9" s="5">
        <v>0</v>
      </c>
      <c r="AU9" s="5">
        <v>0</v>
      </c>
      <c r="AV9" s="5">
        <v>0</v>
      </c>
      <c r="AW9" s="5">
        <v>8.5274690756111139E-3</v>
      </c>
      <c r="AX9" s="5">
        <v>7.3479068292606335</v>
      </c>
      <c r="AY9" s="5">
        <v>0</v>
      </c>
      <c r="AZ9" s="5">
        <v>0</v>
      </c>
      <c r="BA9" s="5">
        <v>0.5356391562232814</v>
      </c>
      <c r="BB9" s="5">
        <v>0.83470211601683608</v>
      </c>
      <c r="BC9" s="5">
        <v>1.645116237886372E-2</v>
      </c>
      <c r="BD9" s="5">
        <v>0</v>
      </c>
      <c r="BE9" s="5">
        <v>2.1245974575200804E-2</v>
      </c>
      <c r="BF9" s="5">
        <v>8.6418089298466487</v>
      </c>
      <c r="BG9" s="5">
        <v>0</v>
      </c>
      <c r="BH9" s="5">
        <v>0</v>
      </c>
      <c r="BI9" s="5">
        <v>0</v>
      </c>
      <c r="BJ9" s="5">
        <v>4.0339397129763796E-2</v>
      </c>
      <c r="BK9" s="5">
        <v>0</v>
      </c>
      <c r="BL9" s="5">
        <v>0</v>
      </c>
      <c r="BM9" s="5">
        <v>3.1781550789572378E-2</v>
      </c>
      <c r="BN9" s="5">
        <v>1.6995932547732007E-2</v>
      </c>
      <c r="BO9" s="5">
        <v>4.3505250430801626E-2</v>
      </c>
      <c r="BP9" s="5">
        <v>1.3776310103115044E-2</v>
      </c>
      <c r="BQ9" s="5">
        <v>0</v>
      </c>
      <c r="BR9" s="5">
        <v>1.5879764565127949E-2</v>
      </c>
      <c r="BS9" s="5">
        <v>0</v>
      </c>
      <c r="BT9" s="5">
        <v>0</v>
      </c>
      <c r="BU9" s="5">
        <v>3.1452823290098263E-2</v>
      </c>
      <c r="BV9" s="5">
        <v>1.3253131940408296</v>
      </c>
      <c r="BW9" s="5">
        <v>0</v>
      </c>
      <c r="BX9" s="5">
        <v>0</v>
      </c>
      <c r="BY9" s="5">
        <v>0</v>
      </c>
      <c r="BZ9" s="5">
        <v>0.21603445564210172</v>
      </c>
      <c r="CA9" s="5">
        <v>0</v>
      </c>
    </row>
    <row r="10" spans="1:79" x14ac:dyDescent="0.25">
      <c r="A10" s="43">
        <v>16</v>
      </c>
      <c r="B10" s="6">
        <v>1613</v>
      </c>
      <c r="C10" s="48" t="s">
        <v>1</v>
      </c>
      <c r="D10" s="5">
        <v>0</v>
      </c>
      <c r="E10" s="43" t="s">
        <v>5</v>
      </c>
      <c r="F10" s="2">
        <v>49</v>
      </c>
      <c r="G10" s="43" t="s">
        <v>864</v>
      </c>
      <c r="H10" s="58">
        <v>4</v>
      </c>
      <c r="I10" s="58">
        <v>10.199999999999999</v>
      </c>
      <c r="J10" s="43">
        <v>201</v>
      </c>
      <c r="K10" s="5">
        <v>1.2468619246861925</v>
      </c>
      <c r="L10" s="5">
        <v>89.121338912133893</v>
      </c>
      <c r="M10" s="44" t="s">
        <v>16</v>
      </c>
      <c r="N10" s="43" t="s">
        <v>851</v>
      </c>
      <c r="O10" s="22" t="s">
        <v>868</v>
      </c>
      <c r="P10" s="5" t="s">
        <v>857</v>
      </c>
      <c r="Q10" s="5" t="s">
        <v>2</v>
      </c>
      <c r="R10" s="5" t="s">
        <v>1</v>
      </c>
      <c r="S10" s="44" t="s">
        <v>28</v>
      </c>
      <c r="T10" s="5" t="s">
        <v>44</v>
      </c>
      <c r="U10" s="43" t="s">
        <v>34</v>
      </c>
      <c r="V10" s="61" t="s">
        <v>34</v>
      </c>
      <c r="W10" s="61">
        <v>9.7000000000000003E-2</v>
      </c>
      <c r="X10" s="61">
        <v>9.7000000000000003E-2</v>
      </c>
      <c r="Y10" s="5">
        <v>13.393333333333333</v>
      </c>
      <c r="Z10" s="10"/>
      <c r="AA10" s="10"/>
      <c r="AB10" s="11"/>
      <c r="AC10" s="11"/>
      <c r="AD10" s="11"/>
      <c r="AE10" s="11"/>
      <c r="AF10" s="11"/>
      <c r="AG10" s="11"/>
      <c r="AH10" s="5">
        <v>0</v>
      </c>
      <c r="AI10" s="5">
        <v>5.4965366081736924E-2</v>
      </c>
      <c r="AJ10" s="5">
        <v>5.8549898375906668</v>
      </c>
      <c r="AK10" s="5">
        <v>0</v>
      </c>
      <c r="AL10" s="5">
        <v>1.466648198341995E-2</v>
      </c>
      <c r="AM10" s="5">
        <v>0</v>
      </c>
      <c r="AN10" s="5">
        <v>0.89048713062147744</v>
      </c>
      <c r="AO10" s="5">
        <v>7.9862755853659095E-2</v>
      </c>
      <c r="AP10" s="5">
        <v>0</v>
      </c>
      <c r="AQ10" s="5">
        <v>0</v>
      </c>
      <c r="AR10" s="5">
        <v>0</v>
      </c>
      <c r="AS10" s="5">
        <v>9.2184414484586252E-2</v>
      </c>
      <c r="AT10" s="5">
        <v>1.3884958415991331E-2</v>
      </c>
      <c r="AU10" s="5">
        <v>0</v>
      </c>
      <c r="AV10" s="5">
        <v>0</v>
      </c>
      <c r="AW10" s="5">
        <v>2.3254708512671737E-2</v>
      </c>
      <c r="AX10" s="5">
        <v>6.5190722596827193</v>
      </c>
      <c r="AY10" s="5">
        <v>0</v>
      </c>
      <c r="AZ10" s="5">
        <v>0</v>
      </c>
      <c r="BA10" s="5">
        <v>0.49608755353738743</v>
      </c>
      <c r="BB10" s="5">
        <v>0.75192812333623293</v>
      </c>
      <c r="BC10" s="5">
        <v>3.0136729400782623E-2</v>
      </c>
      <c r="BD10" s="5">
        <v>0</v>
      </c>
      <c r="BE10" s="5">
        <v>4.7916510770925118E-2</v>
      </c>
      <c r="BF10" s="5">
        <v>14.852837506280714</v>
      </c>
      <c r="BG10" s="5">
        <v>0</v>
      </c>
      <c r="BH10" s="5">
        <v>0</v>
      </c>
      <c r="BI10" s="5">
        <v>0</v>
      </c>
      <c r="BJ10" s="5">
        <v>4.1025555158410096E-2</v>
      </c>
      <c r="BK10" s="5">
        <v>1.5883433993699389E-2</v>
      </c>
      <c r="BL10" s="5">
        <v>1.3505273497927827E-2</v>
      </c>
      <c r="BM10" s="5">
        <v>0</v>
      </c>
      <c r="BN10" s="5">
        <v>0</v>
      </c>
      <c r="BO10" s="5">
        <v>1.8810299977489158E-2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1.3108683980753898E-2</v>
      </c>
      <c r="BV10" s="5">
        <v>1.0018501018118842</v>
      </c>
      <c r="BW10" s="5">
        <v>0</v>
      </c>
      <c r="BX10" s="5">
        <v>0</v>
      </c>
      <c r="BY10" s="5">
        <v>0</v>
      </c>
      <c r="BZ10" s="5">
        <v>0.13571637127745351</v>
      </c>
      <c r="CA10" s="5">
        <v>0</v>
      </c>
    </row>
    <row r="11" spans="1:79" x14ac:dyDescent="0.25">
      <c r="A11" s="43">
        <v>23</v>
      </c>
      <c r="B11" s="6">
        <v>507</v>
      </c>
      <c r="C11" s="48" t="s">
        <v>861</v>
      </c>
      <c r="D11" s="5">
        <v>207</v>
      </c>
      <c r="E11" s="43" t="s">
        <v>5</v>
      </c>
      <c r="F11" s="2">
        <v>65</v>
      </c>
      <c r="G11" s="43" t="s">
        <v>863</v>
      </c>
      <c r="H11" s="58">
        <v>20.100000000000001</v>
      </c>
      <c r="I11" s="58">
        <v>52.6</v>
      </c>
      <c r="J11" s="43">
        <v>186</v>
      </c>
      <c r="K11" s="5">
        <v>1.8129496402877698</v>
      </c>
      <c r="L11" s="5">
        <v>139.568345323741</v>
      </c>
      <c r="M11" s="44" t="s">
        <v>15</v>
      </c>
      <c r="N11" s="43" t="s">
        <v>851</v>
      </c>
      <c r="O11" s="5" t="s">
        <v>864</v>
      </c>
      <c r="P11" s="5" t="s">
        <v>858</v>
      </c>
      <c r="Q11" s="5" t="s">
        <v>1</v>
      </c>
      <c r="R11" s="5" t="s">
        <v>1</v>
      </c>
      <c r="S11" s="44" t="s">
        <v>26</v>
      </c>
      <c r="T11" s="5" t="s">
        <v>45</v>
      </c>
      <c r="U11" s="43" t="s">
        <v>33</v>
      </c>
      <c r="V11" s="61" t="s">
        <v>34</v>
      </c>
      <c r="W11" s="61">
        <v>0.26200000000000001</v>
      </c>
      <c r="X11" s="61">
        <v>0.26200000000000001</v>
      </c>
      <c r="Y11" s="5">
        <v>19.88</v>
      </c>
      <c r="Z11" s="10"/>
      <c r="AA11" s="10"/>
      <c r="AB11" s="11"/>
      <c r="AC11" s="11"/>
      <c r="AD11" s="11"/>
      <c r="AE11" s="11"/>
      <c r="AF11" s="11"/>
      <c r="AG11" s="11"/>
      <c r="AH11" s="5">
        <v>0</v>
      </c>
      <c r="AI11" s="5">
        <v>6.0496689180858911E-2</v>
      </c>
      <c r="AJ11" s="5">
        <v>3.5320358834220773</v>
      </c>
      <c r="AK11" s="5">
        <v>0</v>
      </c>
      <c r="AL11" s="5">
        <v>0</v>
      </c>
      <c r="AM11" s="5">
        <v>3.2284824615129187E-2</v>
      </c>
      <c r="AN11" s="5">
        <v>0.61195607163100152</v>
      </c>
      <c r="AO11" s="5">
        <v>0.20327433780658463</v>
      </c>
      <c r="AP11" s="5">
        <v>5.8517015464655708E-2</v>
      </c>
      <c r="AQ11" s="5">
        <v>0</v>
      </c>
      <c r="AR11" s="5">
        <v>0</v>
      </c>
      <c r="AS11" s="5">
        <v>5.4352869010708564E-2</v>
      </c>
      <c r="AT11" s="5">
        <v>2.1597378227009155E-2</v>
      </c>
      <c r="AU11" s="5">
        <v>0</v>
      </c>
      <c r="AV11" s="5">
        <v>0</v>
      </c>
      <c r="AW11" s="5">
        <v>5.1510130309577573E-2</v>
      </c>
      <c r="AX11" s="5">
        <v>3.7947372605618264</v>
      </c>
      <c r="AY11" s="5">
        <v>0</v>
      </c>
      <c r="AZ11" s="5">
        <v>0</v>
      </c>
      <c r="BA11" s="5">
        <v>0.38368652400022152</v>
      </c>
      <c r="BB11" s="5">
        <v>0.2800002460401822</v>
      </c>
      <c r="BC11" s="5">
        <v>3.1950891581560101E-2</v>
      </c>
      <c r="BD11" s="5">
        <v>0</v>
      </c>
      <c r="BE11" s="5">
        <v>0.13194421470474588</v>
      </c>
      <c r="BF11" s="5">
        <v>12.662584575981638</v>
      </c>
      <c r="BG11" s="5">
        <v>0</v>
      </c>
      <c r="BH11" s="5">
        <v>0</v>
      </c>
      <c r="BI11" s="5">
        <v>0</v>
      </c>
      <c r="BJ11" s="5">
        <v>4.5991147363300552E-2</v>
      </c>
      <c r="BK11" s="5">
        <v>0.13523120487905385</v>
      </c>
      <c r="BL11" s="5">
        <v>0</v>
      </c>
      <c r="BM11" s="5">
        <v>0</v>
      </c>
      <c r="BN11" s="5">
        <v>0</v>
      </c>
      <c r="BO11" s="5">
        <v>3.2441852204470531E-2</v>
      </c>
      <c r="BP11" s="5">
        <v>0</v>
      </c>
      <c r="BQ11" s="5">
        <v>0</v>
      </c>
      <c r="BR11" s="5">
        <v>3.7188490509583672E-2</v>
      </c>
      <c r="BS11" s="5">
        <v>0</v>
      </c>
      <c r="BT11" s="5">
        <v>0</v>
      </c>
      <c r="BU11" s="5">
        <v>0</v>
      </c>
      <c r="BV11" s="5">
        <v>1.2609403244792969</v>
      </c>
      <c r="BW11" s="5">
        <v>3.9037378926668094E-2</v>
      </c>
      <c r="BX11" s="5">
        <v>0</v>
      </c>
      <c r="BY11" s="5">
        <v>0</v>
      </c>
      <c r="BZ11" s="5">
        <v>0.20582640795704538</v>
      </c>
      <c r="CA11" s="5">
        <v>0</v>
      </c>
    </row>
    <row r="12" spans="1:79" x14ac:dyDescent="0.25">
      <c r="A12" s="43">
        <v>27</v>
      </c>
      <c r="B12" s="6">
        <v>1261</v>
      </c>
      <c r="C12" s="48" t="s">
        <v>861</v>
      </c>
      <c r="D12" s="5">
        <v>848</v>
      </c>
      <c r="E12" s="43" t="s">
        <v>4</v>
      </c>
      <c r="F12" s="2">
        <v>46</v>
      </c>
      <c r="G12" s="43" t="s">
        <v>863</v>
      </c>
      <c r="H12" s="58">
        <v>872.8</v>
      </c>
      <c r="I12" s="58">
        <v>1254.5999999999999</v>
      </c>
      <c r="J12" s="43">
        <v>845</v>
      </c>
      <c r="K12" s="5">
        <v>1.9577464788732395</v>
      </c>
      <c r="L12" s="5">
        <v>178.87323943661971</v>
      </c>
      <c r="M12" s="44" t="s">
        <v>15</v>
      </c>
      <c r="N12" s="43" t="s">
        <v>20</v>
      </c>
      <c r="O12" s="5" t="s">
        <v>864</v>
      </c>
      <c r="P12" s="5" t="s">
        <v>854</v>
      </c>
      <c r="Q12" s="5" t="s">
        <v>1</v>
      </c>
      <c r="R12" s="5" t="s">
        <v>1</v>
      </c>
      <c r="S12" s="44" t="s">
        <v>25</v>
      </c>
      <c r="T12" s="5" t="s">
        <v>44</v>
      </c>
      <c r="U12" s="43" t="s">
        <v>33</v>
      </c>
      <c r="V12" s="61" t="s">
        <v>33</v>
      </c>
      <c r="W12" s="61">
        <v>0</v>
      </c>
      <c r="X12" s="61"/>
      <c r="Y12" s="5">
        <v>100.80000000000001</v>
      </c>
      <c r="Z12" s="10"/>
      <c r="AA12" s="10"/>
      <c r="AB12" s="11"/>
      <c r="AC12" s="11"/>
      <c r="AD12" s="11"/>
      <c r="AE12" s="11"/>
      <c r="AF12" s="11"/>
      <c r="AG12" s="11"/>
      <c r="AH12" s="5">
        <v>0</v>
      </c>
      <c r="AI12" s="5">
        <v>2.555943932993069E-2</v>
      </c>
      <c r="AJ12" s="5">
        <v>4.5033543445470512</v>
      </c>
      <c r="AK12" s="5">
        <v>0</v>
      </c>
      <c r="AL12" s="5">
        <v>3.5253934666501182E-3</v>
      </c>
      <c r="AM12" s="5">
        <v>5.6992982196881811E-3</v>
      </c>
      <c r="AN12" s="5">
        <v>0.41008645559836299</v>
      </c>
      <c r="AO12" s="5">
        <v>5.8193426239389293E-2</v>
      </c>
      <c r="AP12" s="5">
        <v>0</v>
      </c>
      <c r="AQ12" s="5">
        <v>2.5682475785255279E-3</v>
      </c>
      <c r="AR12" s="5">
        <v>2.5084293144324726E-3</v>
      </c>
      <c r="AS12" s="5">
        <v>3.9145763707004004E-2</v>
      </c>
      <c r="AT12" s="5">
        <v>1.0337276874282195E-2</v>
      </c>
      <c r="AU12" s="5">
        <v>0</v>
      </c>
      <c r="AV12" s="5">
        <v>0</v>
      </c>
      <c r="AW12" s="5">
        <v>2.3617498879941065E-2</v>
      </c>
      <c r="AX12" s="5">
        <v>4.8871724066939981</v>
      </c>
      <c r="AY12" s="5">
        <v>0</v>
      </c>
      <c r="AZ12" s="5">
        <v>0</v>
      </c>
      <c r="BA12" s="5">
        <v>0.51086004135715057</v>
      </c>
      <c r="BB12" s="5">
        <v>0.41094009364742518</v>
      </c>
      <c r="BC12" s="5">
        <v>2.4247839196089277E-2</v>
      </c>
      <c r="BD12" s="5">
        <v>0</v>
      </c>
      <c r="BE12" s="5">
        <v>1.2327294388319763E-2</v>
      </c>
      <c r="BF12" s="5">
        <v>11.991996814044381</v>
      </c>
      <c r="BG12" s="5">
        <v>0</v>
      </c>
      <c r="BH12" s="5">
        <v>0</v>
      </c>
      <c r="BI12" s="5">
        <v>5.0482532446777103E-3</v>
      </c>
      <c r="BJ12" s="5">
        <v>2.9894004940371092E-2</v>
      </c>
      <c r="BK12" s="5">
        <v>1.3030172559765038E-2</v>
      </c>
      <c r="BL12" s="5">
        <v>4.1982389564667929E-3</v>
      </c>
      <c r="BM12" s="5">
        <v>0</v>
      </c>
      <c r="BN12" s="5">
        <v>3.5597706274888242E-3</v>
      </c>
      <c r="BO12" s="5">
        <v>2.4843289092155468E-2</v>
      </c>
      <c r="BP12" s="5">
        <v>4.1232567095233078E-3</v>
      </c>
      <c r="BQ12" s="5">
        <v>1.7724983502288248E-3</v>
      </c>
      <c r="BR12" s="5">
        <v>8.104843254418851E-3</v>
      </c>
      <c r="BS12" s="5">
        <v>0</v>
      </c>
      <c r="BT12" s="5">
        <v>0</v>
      </c>
      <c r="BU12" s="5">
        <v>1.8710604759670797E-2</v>
      </c>
      <c r="BV12" s="5">
        <v>1.0592183346838759</v>
      </c>
      <c r="BW12" s="5">
        <v>5.7989201977697146E-3</v>
      </c>
      <c r="BX12" s="5">
        <v>2.4704678561600375E-3</v>
      </c>
      <c r="BY12" s="5">
        <v>0</v>
      </c>
      <c r="BZ12" s="5">
        <v>0.1632324733861146</v>
      </c>
      <c r="CA12" s="5">
        <v>0</v>
      </c>
    </row>
    <row r="13" spans="1:79" x14ac:dyDescent="0.25">
      <c r="A13" s="43">
        <v>36</v>
      </c>
      <c r="B13" s="6">
        <v>1237</v>
      </c>
      <c r="C13" s="48" t="s">
        <v>861</v>
      </c>
      <c r="D13" s="5">
        <v>205</v>
      </c>
      <c r="E13" s="43" t="s">
        <v>4</v>
      </c>
      <c r="F13" s="2">
        <v>52</v>
      </c>
      <c r="G13" s="43" t="s">
        <v>863</v>
      </c>
      <c r="H13" s="58">
        <v>49.7</v>
      </c>
      <c r="I13" s="58">
        <v>7.6</v>
      </c>
      <c r="J13" s="43">
        <v>178</v>
      </c>
      <c r="K13" s="5">
        <v>6.2515723270440251</v>
      </c>
      <c r="L13" s="5">
        <v>263.52201257861634</v>
      </c>
      <c r="M13" s="44" t="s">
        <v>15</v>
      </c>
      <c r="N13" s="43" t="s">
        <v>851</v>
      </c>
      <c r="O13" s="5" t="s">
        <v>864</v>
      </c>
      <c r="P13" s="5" t="s">
        <v>854</v>
      </c>
      <c r="Q13" s="5" t="s">
        <v>1</v>
      </c>
      <c r="R13" s="5" t="s">
        <v>1</v>
      </c>
      <c r="S13" s="44" t="s">
        <v>26</v>
      </c>
      <c r="T13" s="5" t="s">
        <v>45</v>
      </c>
      <c r="U13" s="43" t="s">
        <v>33</v>
      </c>
      <c r="V13" s="61" t="s">
        <v>34</v>
      </c>
      <c r="W13" s="61">
        <v>1.52</v>
      </c>
      <c r="X13" s="61">
        <v>1.52</v>
      </c>
      <c r="Y13" s="5">
        <v>13.299999999999999</v>
      </c>
      <c r="Z13" s="10"/>
      <c r="AA13" s="10"/>
      <c r="AB13" s="11"/>
      <c r="AC13" s="11"/>
      <c r="AD13" s="11"/>
      <c r="AE13" s="11"/>
      <c r="AF13" s="11"/>
      <c r="AG13" s="11"/>
      <c r="AH13" s="5">
        <v>0</v>
      </c>
      <c r="AI13" s="5">
        <v>1.3700129431939318E-2</v>
      </c>
      <c r="AJ13" s="5">
        <v>7.4041459476504894</v>
      </c>
      <c r="AK13" s="5">
        <v>0</v>
      </c>
      <c r="AL13" s="5">
        <v>0</v>
      </c>
      <c r="AM13" s="5">
        <v>1.9294498193420016E-2</v>
      </c>
      <c r="AN13" s="5">
        <v>0.60304323032190665</v>
      </c>
      <c r="AO13" s="5">
        <v>5.4083537668633948E-2</v>
      </c>
      <c r="AP13" s="5">
        <v>0</v>
      </c>
      <c r="AQ13" s="5">
        <v>0</v>
      </c>
      <c r="AR13" s="5">
        <v>0</v>
      </c>
      <c r="AS13" s="5">
        <v>7.2762218100235143E-2</v>
      </c>
      <c r="AT13" s="5">
        <v>2.2410728129782433E-2</v>
      </c>
      <c r="AU13" s="5">
        <v>4.5287648081077684E-3</v>
      </c>
      <c r="AV13" s="5">
        <v>0</v>
      </c>
      <c r="AW13" s="5">
        <v>1.4551718332309935E-2</v>
      </c>
      <c r="AX13" s="5">
        <v>8.1023102737291524</v>
      </c>
      <c r="AY13" s="5">
        <v>0</v>
      </c>
      <c r="AZ13" s="5">
        <v>0</v>
      </c>
      <c r="BA13" s="5">
        <v>0.63786955797656719</v>
      </c>
      <c r="BB13" s="5">
        <v>1.108288387275248</v>
      </c>
      <c r="BC13" s="5">
        <v>1.6692378313553389E-2</v>
      </c>
      <c r="BD13" s="5">
        <v>0</v>
      </c>
      <c r="BE13" s="5">
        <v>3.7507770833289607E-2</v>
      </c>
      <c r="BF13" s="5">
        <v>11.277171319985987</v>
      </c>
      <c r="BG13" s="5">
        <v>8.1010988867842911E-3</v>
      </c>
      <c r="BH13" s="5">
        <v>0</v>
      </c>
      <c r="BI13" s="5">
        <v>0</v>
      </c>
      <c r="BJ13" s="5">
        <v>2.442213831566898E-2</v>
      </c>
      <c r="BK13" s="5">
        <v>1.9658994352412931E-2</v>
      </c>
      <c r="BL13" s="5">
        <v>7.5848340614185963E-3</v>
      </c>
      <c r="BM13" s="5">
        <v>8.5630076717026996E-3</v>
      </c>
      <c r="BN13" s="5">
        <v>1.4929744986051803E-2</v>
      </c>
      <c r="BO13" s="5">
        <v>3.7197083868071058E-2</v>
      </c>
      <c r="BP13" s="5">
        <v>7.6217253322375363E-3</v>
      </c>
      <c r="BQ13" s="5">
        <v>0</v>
      </c>
      <c r="BR13" s="5">
        <v>4.7605148779126787E-3</v>
      </c>
      <c r="BS13" s="5">
        <v>0</v>
      </c>
      <c r="BT13" s="5">
        <v>0</v>
      </c>
      <c r="BU13" s="5">
        <v>1.1795115314566073E-2</v>
      </c>
      <c r="BV13" s="5">
        <v>0.96951379631043177</v>
      </c>
      <c r="BW13" s="5">
        <v>0</v>
      </c>
      <c r="BX13" s="5">
        <v>5.8649451581982591E-3</v>
      </c>
      <c r="BY13" s="5">
        <v>0</v>
      </c>
      <c r="BZ13" s="5">
        <v>0.13901701072898401</v>
      </c>
      <c r="CA13" s="5">
        <v>0</v>
      </c>
    </row>
    <row r="14" spans="1:79" x14ac:dyDescent="0.25">
      <c r="A14" s="43">
        <v>37</v>
      </c>
      <c r="B14" s="6">
        <v>400</v>
      </c>
      <c r="C14" s="48" t="s">
        <v>861</v>
      </c>
      <c r="D14" s="5">
        <v>85</v>
      </c>
      <c r="E14" s="43" t="s">
        <v>5</v>
      </c>
      <c r="F14" s="2">
        <v>62</v>
      </c>
      <c r="G14" s="43" t="s">
        <v>864</v>
      </c>
      <c r="H14" s="58"/>
      <c r="I14" s="58"/>
      <c r="J14" s="43"/>
      <c r="K14" s="5">
        <v>3.0802919708029197</v>
      </c>
      <c r="L14" s="5">
        <v>172.99270072992701</v>
      </c>
      <c r="M14" s="44" t="s">
        <v>16</v>
      </c>
      <c r="N14" s="43" t="s">
        <v>20</v>
      </c>
      <c r="O14" s="22" t="s">
        <v>868</v>
      </c>
      <c r="P14" s="5" t="s">
        <v>854</v>
      </c>
      <c r="Q14" s="5" t="s">
        <v>1</v>
      </c>
      <c r="R14" s="5" t="s">
        <v>1</v>
      </c>
      <c r="S14" s="44" t="s">
        <v>28</v>
      </c>
      <c r="T14" s="5" t="s">
        <v>46</v>
      </c>
      <c r="U14" s="43" t="s">
        <v>34</v>
      </c>
      <c r="V14" s="61" t="s">
        <v>34</v>
      </c>
      <c r="W14" s="61">
        <v>0.84299999999999997</v>
      </c>
      <c r="X14" s="61">
        <v>0.84299999999999997</v>
      </c>
      <c r="Y14" s="5"/>
      <c r="Z14" s="10"/>
      <c r="AA14" s="10"/>
      <c r="AB14" s="11"/>
      <c r="AC14" s="11"/>
      <c r="AD14" s="11"/>
      <c r="AE14" s="11"/>
      <c r="AF14" s="11"/>
      <c r="AG14" s="11"/>
      <c r="AH14" s="5">
        <v>0</v>
      </c>
      <c r="AI14" s="5">
        <v>1.6785197625207575E-2</v>
      </c>
      <c r="AJ14" s="5">
        <v>6.4770340721438346</v>
      </c>
      <c r="AK14" s="5">
        <v>0</v>
      </c>
      <c r="AL14" s="5">
        <v>0</v>
      </c>
      <c r="AM14" s="5">
        <v>5.8123340386970054E-3</v>
      </c>
      <c r="AN14" s="5">
        <v>0.67423963030614409</v>
      </c>
      <c r="AO14" s="5">
        <v>3.3500660106167104E-2</v>
      </c>
      <c r="AP14" s="5">
        <v>4.6657778485684823E-3</v>
      </c>
      <c r="AQ14" s="5">
        <v>0</v>
      </c>
      <c r="AR14" s="5">
        <v>0</v>
      </c>
      <c r="AS14" s="5">
        <v>3.3039446618818066E-2</v>
      </c>
      <c r="AT14" s="5">
        <v>0</v>
      </c>
      <c r="AU14" s="5">
        <v>0</v>
      </c>
      <c r="AV14" s="5">
        <v>0</v>
      </c>
      <c r="AW14" s="5">
        <v>1.209314529914262E-2</v>
      </c>
      <c r="AX14" s="5">
        <v>6.9515434432492489</v>
      </c>
      <c r="AY14" s="5">
        <v>0</v>
      </c>
      <c r="AZ14" s="5">
        <v>0</v>
      </c>
      <c r="BA14" s="5">
        <v>0.56814588680284939</v>
      </c>
      <c r="BB14" s="5">
        <v>0.85342325797608565</v>
      </c>
      <c r="BC14" s="5">
        <v>2.5976184254462156E-2</v>
      </c>
      <c r="BD14" s="5">
        <v>0</v>
      </c>
      <c r="BE14" s="5">
        <v>2.7438270029479642E-2</v>
      </c>
      <c r="BF14" s="5">
        <v>10.832792849901987</v>
      </c>
      <c r="BG14" s="5">
        <v>0</v>
      </c>
      <c r="BH14" s="5">
        <v>0</v>
      </c>
      <c r="BI14" s="5">
        <v>0</v>
      </c>
      <c r="BJ14" s="5">
        <v>3.1452823290098152E-2</v>
      </c>
      <c r="BK14" s="5">
        <v>1.1885392301198058E-2</v>
      </c>
      <c r="BL14" s="5">
        <v>3.4202875445542317E-3</v>
      </c>
      <c r="BM14" s="5">
        <v>6.2381472949863803E-3</v>
      </c>
      <c r="BN14" s="5">
        <v>6.783912763740455E-3</v>
      </c>
      <c r="BO14" s="5">
        <v>1.1385435867710481E-2</v>
      </c>
      <c r="BP14" s="5">
        <v>3.0107389400716457E-3</v>
      </c>
      <c r="BQ14" s="5">
        <v>0</v>
      </c>
      <c r="BR14" s="5">
        <v>2.1797905590544578E-2</v>
      </c>
      <c r="BS14" s="5">
        <v>7.5324417855300333E-3</v>
      </c>
      <c r="BT14" s="5">
        <v>0</v>
      </c>
      <c r="BU14" s="5">
        <v>1.897617899052427E-2</v>
      </c>
      <c r="BV14" s="5">
        <v>1.0064903452831431</v>
      </c>
      <c r="BW14" s="5">
        <v>5.2057918148806339E-3</v>
      </c>
      <c r="BX14" s="5">
        <v>1.2632932064997866E-2</v>
      </c>
      <c r="BY14" s="5">
        <v>0</v>
      </c>
      <c r="BZ14" s="5">
        <v>0.16247991930303129</v>
      </c>
      <c r="CA14" s="5">
        <v>0</v>
      </c>
    </row>
    <row r="15" spans="1:79" x14ac:dyDescent="0.25">
      <c r="A15" s="43">
        <v>38</v>
      </c>
      <c r="B15" s="6">
        <v>1458</v>
      </c>
      <c r="C15" s="48" t="s">
        <v>1</v>
      </c>
      <c r="D15" s="5">
        <v>0</v>
      </c>
      <c r="E15" s="43" t="s">
        <v>4</v>
      </c>
      <c r="F15" s="2">
        <v>61</v>
      </c>
      <c r="G15" s="43" t="s">
        <v>863</v>
      </c>
      <c r="H15" s="58">
        <v>6.9</v>
      </c>
      <c r="I15" s="58">
        <v>58.3</v>
      </c>
      <c r="J15" s="43"/>
      <c r="K15" s="5">
        <v>1.1586715867158672</v>
      </c>
      <c r="L15" s="5">
        <v>108.4870848708487</v>
      </c>
      <c r="M15" s="44" t="s">
        <v>15</v>
      </c>
      <c r="N15" s="43" t="s">
        <v>20</v>
      </c>
      <c r="O15" s="5" t="s">
        <v>864</v>
      </c>
      <c r="P15" s="5" t="s">
        <v>854</v>
      </c>
      <c r="Q15" s="5" t="s">
        <v>2</v>
      </c>
      <c r="R15" s="5" t="s">
        <v>1</v>
      </c>
      <c r="S15" s="44" t="s">
        <v>26</v>
      </c>
      <c r="T15" s="5" t="s">
        <v>44</v>
      </c>
      <c r="U15" s="43" t="s">
        <v>33</v>
      </c>
      <c r="V15" s="61" t="s">
        <v>33</v>
      </c>
      <c r="W15" s="61">
        <v>0</v>
      </c>
      <c r="X15" s="61"/>
      <c r="Y15" s="5">
        <v>15.586666666666668</v>
      </c>
      <c r="Z15" s="10"/>
      <c r="AA15" s="10"/>
      <c r="AB15" s="11"/>
      <c r="AC15" s="11"/>
      <c r="AD15" s="11"/>
      <c r="AE15" s="11"/>
      <c r="AF15" s="11"/>
      <c r="AG15" s="11"/>
      <c r="AH15" s="5">
        <v>0</v>
      </c>
      <c r="AI15" s="5">
        <v>1.1643484369935701E-2</v>
      </c>
      <c r="AJ15" s="5">
        <v>5.4932755709235899</v>
      </c>
      <c r="AK15" s="5">
        <v>0</v>
      </c>
      <c r="AL15" s="5">
        <v>0</v>
      </c>
      <c r="AM15" s="5">
        <v>1.0544735126150633E-2</v>
      </c>
      <c r="AN15" s="5">
        <v>0.4467893389949717</v>
      </c>
      <c r="AO15" s="5">
        <v>4.4398866847780397E-2</v>
      </c>
      <c r="AP15" s="5">
        <v>0</v>
      </c>
      <c r="AQ15" s="5">
        <v>0</v>
      </c>
      <c r="AR15" s="5">
        <v>0</v>
      </c>
      <c r="AS15" s="5">
        <v>4.7585527254133481E-2</v>
      </c>
      <c r="AT15" s="5">
        <v>0</v>
      </c>
      <c r="AU15" s="5">
        <v>0</v>
      </c>
      <c r="AV15" s="5">
        <v>1.2281807161841317E-2</v>
      </c>
      <c r="AW15" s="5">
        <v>1.8144381209769106E-2</v>
      </c>
      <c r="AX15" s="5">
        <v>5.3208866364308793</v>
      </c>
      <c r="AY15" s="5">
        <v>0</v>
      </c>
      <c r="AZ15" s="5">
        <v>7.9252198190172211E-3</v>
      </c>
      <c r="BA15" s="5">
        <v>0.56317947712628202</v>
      </c>
      <c r="BB15" s="5">
        <v>0.49643153442735299</v>
      </c>
      <c r="BC15" s="5">
        <v>2.3858822710186862E-2</v>
      </c>
      <c r="BD15" s="5">
        <v>0</v>
      </c>
      <c r="BE15" s="5">
        <v>1.7417322446701928E-2</v>
      </c>
      <c r="BF15" s="5">
        <v>14.987279952942133</v>
      </c>
      <c r="BG15" s="5">
        <v>1.4255541648455262E-2</v>
      </c>
      <c r="BH15" s="5">
        <v>0</v>
      </c>
      <c r="BI15" s="5">
        <v>0</v>
      </c>
      <c r="BJ15" s="5">
        <v>2.7141921445991812E-2</v>
      </c>
      <c r="BK15" s="5">
        <v>1.9993386479460036E-2</v>
      </c>
      <c r="BL15" s="5">
        <v>0</v>
      </c>
      <c r="BM15" s="5">
        <v>0</v>
      </c>
      <c r="BN15" s="5">
        <v>0</v>
      </c>
      <c r="BO15" s="5">
        <v>4.2945972963538873E-2</v>
      </c>
      <c r="BP15" s="5">
        <v>6.918460054613035E-3</v>
      </c>
      <c r="BQ15" s="5">
        <v>0</v>
      </c>
      <c r="BR15" s="5">
        <v>3.694868081334847E-2</v>
      </c>
      <c r="BS15" s="5">
        <v>0</v>
      </c>
      <c r="BT15" s="5">
        <v>0</v>
      </c>
      <c r="BU15" s="5">
        <v>1.4394551677471251E-2</v>
      </c>
      <c r="BV15" s="5">
        <v>1.2215108401350039</v>
      </c>
      <c r="BW15" s="5">
        <v>1.2239315337062571E-2</v>
      </c>
      <c r="BX15" s="5">
        <v>0</v>
      </c>
      <c r="BY15" s="5">
        <v>0</v>
      </c>
      <c r="BZ15" s="5">
        <v>0.11847599371149387</v>
      </c>
      <c r="CA15" s="5">
        <v>0</v>
      </c>
    </row>
    <row r="16" spans="1:79" x14ac:dyDescent="0.25">
      <c r="A16" s="43">
        <v>51</v>
      </c>
      <c r="B16" s="6">
        <v>551</v>
      </c>
      <c r="C16" s="48" t="s">
        <v>861</v>
      </c>
      <c r="D16" s="5">
        <v>225</v>
      </c>
      <c r="E16" s="43" t="s">
        <v>4</v>
      </c>
      <c r="F16" s="2">
        <v>81</v>
      </c>
      <c r="G16" s="43" t="s">
        <v>864</v>
      </c>
      <c r="H16" s="58">
        <v>360.5</v>
      </c>
      <c r="I16" s="58">
        <v>627.5</v>
      </c>
      <c r="J16" s="43">
        <v>369</v>
      </c>
      <c r="K16" s="5">
        <v>2.9171270718232045</v>
      </c>
      <c r="L16" s="5">
        <v>180.66298342541435</v>
      </c>
      <c r="M16" s="44" t="s">
        <v>15</v>
      </c>
      <c r="N16" s="43" t="s">
        <v>20</v>
      </c>
      <c r="O16" s="22" t="s">
        <v>868</v>
      </c>
      <c r="P16" s="5" t="s">
        <v>854</v>
      </c>
      <c r="Q16" s="5" t="s">
        <v>1</v>
      </c>
      <c r="R16" s="5" t="s">
        <v>1</v>
      </c>
      <c r="S16" s="44" t="s">
        <v>25</v>
      </c>
      <c r="T16" s="5" t="s">
        <v>45</v>
      </c>
      <c r="U16" s="43" t="s">
        <v>34</v>
      </c>
      <c r="V16" s="61" t="s">
        <v>34</v>
      </c>
      <c r="W16" s="61">
        <v>5.2750000000000004</v>
      </c>
      <c r="X16" s="61">
        <v>5.2750000000000004</v>
      </c>
      <c r="Y16" s="5">
        <v>107.80000000000001</v>
      </c>
      <c r="Z16" s="10"/>
      <c r="AA16" s="10"/>
      <c r="AB16" s="11"/>
      <c r="AC16" s="11"/>
      <c r="AD16" s="11"/>
      <c r="AE16" s="11"/>
      <c r="AF16" s="11"/>
      <c r="AG16" s="11"/>
      <c r="AH16" s="5">
        <v>0</v>
      </c>
      <c r="AI16" s="5">
        <v>2.3140995859384549E-3</v>
      </c>
      <c r="AJ16" s="5">
        <v>4.2476552158494281</v>
      </c>
      <c r="AK16" s="5">
        <v>0</v>
      </c>
      <c r="AL16" s="5">
        <v>5.6468681712484991E-3</v>
      </c>
      <c r="AM16" s="5">
        <v>0</v>
      </c>
      <c r="AN16" s="5">
        <v>0.40490817235476462</v>
      </c>
      <c r="AO16" s="5">
        <v>4.6703247031816171E-2</v>
      </c>
      <c r="AP16" s="5">
        <v>0</v>
      </c>
      <c r="AQ16" s="5">
        <v>1.7881291629906837E-3</v>
      </c>
      <c r="AR16" s="5">
        <v>0</v>
      </c>
      <c r="AS16" s="5">
        <v>3.8331298105566937E-2</v>
      </c>
      <c r="AT16" s="5">
        <v>4.6346196676112766E-3</v>
      </c>
      <c r="AU16" s="5">
        <v>0</v>
      </c>
      <c r="AV16" s="5">
        <v>0</v>
      </c>
      <c r="AW16" s="5">
        <v>2.0698451730989383E-2</v>
      </c>
      <c r="AX16" s="5">
        <v>4.1862737815274711</v>
      </c>
      <c r="AY16" s="5">
        <v>0</v>
      </c>
      <c r="AZ16" s="5">
        <v>2.7903593947805295E-3</v>
      </c>
      <c r="BA16" s="5">
        <v>0.59199900930932736</v>
      </c>
      <c r="BB16" s="5">
        <v>0.32843201411201933</v>
      </c>
      <c r="BC16" s="5">
        <v>1.4059281393973732E-2</v>
      </c>
      <c r="BD16" s="5">
        <v>0</v>
      </c>
      <c r="BE16" s="5">
        <v>5.8139668938596734E-2</v>
      </c>
      <c r="BF16" s="5">
        <v>14.945783941836265</v>
      </c>
      <c r="BG16" s="5">
        <v>9.1352926807609144E-3</v>
      </c>
      <c r="BH16" s="5">
        <v>0</v>
      </c>
      <c r="BI16" s="5">
        <v>3.1327962678044529E-3</v>
      </c>
      <c r="BJ16" s="5">
        <v>2.4734467772684985E-2</v>
      </c>
      <c r="BK16" s="5">
        <v>9.9070185354546321E-3</v>
      </c>
      <c r="BL16" s="5">
        <v>0</v>
      </c>
      <c r="BM16" s="5">
        <v>0</v>
      </c>
      <c r="BN16" s="5">
        <v>9.4574480814166705E-3</v>
      </c>
      <c r="BO16" s="5">
        <v>2.8040709555246617E-2</v>
      </c>
      <c r="BP16" s="5">
        <v>4.3152703643961543E-3</v>
      </c>
      <c r="BQ16" s="5">
        <v>0</v>
      </c>
      <c r="BR16" s="5">
        <v>9.7165957716993153E-3</v>
      </c>
      <c r="BS16" s="5">
        <v>0</v>
      </c>
      <c r="BT16" s="5">
        <v>0</v>
      </c>
      <c r="BU16" s="5">
        <v>1.6105158469530749E-2</v>
      </c>
      <c r="BV16" s="5">
        <v>1.1996941621400388</v>
      </c>
      <c r="BW16" s="5">
        <v>0</v>
      </c>
      <c r="BX16" s="5">
        <v>0</v>
      </c>
      <c r="BY16" s="5">
        <v>0</v>
      </c>
      <c r="BZ16" s="5">
        <v>0.11302130571169197</v>
      </c>
      <c r="CA16" s="5">
        <v>0</v>
      </c>
    </row>
    <row r="17" spans="1:79" x14ac:dyDescent="0.25">
      <c r="A17" s="43">
        <v>58</v>
      </c>
      <c r="B17" s="6">
        <v>362</v>
      </c>
      <c r="C17" s="48" t="s">
        <v>861</v>
      </c>
      <c r="D17" s="5">
        <v>133</v>
      </c>
      <c r="E17" s="43" t="s">
        <v>4</v>
      </c>
      <c r="F17" s="2">
        <v>68</v>
      </c>
      <c r="G17" s="43" t="s">
        <v>864</v>
      </c>
      <c r="H17" s="58">
        <v>433.4</v>
      </c>
      <c r="I17" s="58">
        <v>649.5</v>
      </c>
      <c r="J17" s="43"/>
      <c r="K17" s="5">
        <v>1.4326923076923077</v>
      </c>
      <c r="L17" s="5">
        <v>76.92307692307692</v>
      </c>
      <c r="M17" s="44" t="s">
        <v>15</v>
      </c>
      <c r="N17" s="43" t="s">
        <v>20</v>
      </c>
      <c r="O17" s="22" t="s">
        <v>868</v>
      </c>
      <c r="P17" s="5" t="s">
        <v>854</v>
      </c>
      <c r="Q17" s="5" t="s">
        <v>1</v>
      </c>
      <c r="R17" s="5" t="s">
        <v>1</v>
      </c>
      <c r="S17" s="44" t="s">
        <v>28</v>
      </c>
      <c r="T17" s="5" t="s">
        <v>45</v>
      </c>
      <c r="U17" s="43" t="s">
        <v>34</v>
      </c>
      <c r="V17" s="61" t="s">
        <v>34</v>
      </c>
      <c r="W17" s="61">
        <v>6.7859999999999996</v>
      </c>
      <c r="X17" s="61">
        <v>6.7859999999999996</v>
      </c>
      <c r="Y17" s="5">
        <v>401.33333333333331</v>
      </c>
      <c r="Z17" s="10"/>
      <c r="AA17" s="10"/>
      <c r="AB17" s="11">
        <v>0.80027839999999995</v>
      </c>
      <c r="AC17" s="11">
        <v>259.02405105816968</v>
      </c>
      <c r="AD17" s="11">
        <v>484.87298893622182</v>
      </c>
      <c r="AE17" s="11">
        <v>26.523387829519933</v>
      </c>
      <c r="AF17" s="11">
        <v>23.885371236741715</v>
      </c>
      <c r="AG17" s="11">
        <v>19.16244425</v>
      </c>
      <c r="AH17" s="5">
        <v>0</v>
      </c>
      <c r="AI17" s="5">
        <v>1.0926688146394269E-2</v>
      </c>
      <c r="AJ17" s="5">
        <v>2.5473549506530038</v>
      </c>
      <c r="AK17" s="5">
        <v>0</v>
      </c>
      <c r="AL17" s="5">
        <v>0</v>
      </c>
      <c r="AM17" s="5">
        <v>4.1721305001869253E-3</v>
      </c>
      <c r="AN17" s="5">
        <v>0.49141029927262569</v>
      </c>
      <c r="AO17" s="5">
        <v>7.0218743939477898E-2</v>
      </c>
      <c r="AP17" s="5">
        <v>6.1083565869421326E-3</v>
      </c>
      <c r="AQ17" s="5">
        <v>0</v>
      </c>
      <c r="AR17" s="5">
        <v>1.6492204832495791E-3</v>
      </c>
      <c r="AS17" s="5">
        <v>4.0949793870573951E-2</v>
      </c>
      <c r="AT17" s="5">
        <v>1.6897200987988053E-3</v>
      </c>
      <c r="AU17" s="5">
        <v>0</v>
      </c>
      <c r="AV17" s="5">
        <v>0</v>
      </c>
      <c r="AW17" s="5">
        <v>1.9736363466340646E-2</v>
      </c>
      <c r="AX17" s="5">
        <v>2.8088897514759963</v>
      </c>
      <c r="AY17" s="5">
        <v>0</v>
      </c>
      <c r="AZ17" s="5">
        <v>0</v>
      </c>
      <c r="BA17" s="5">
        <v>0.47302882336279822</v>
      </c>
      <c r="BB17" s="5">
        <v>0.27319443477523869</v>
      </c>
      <c r="BC17" s="5">
        <v>2.4348893114390677E-2</v>
      </c>
      <c r="BD17" s="5">
        <v>0</v>
      </c>
      <c r="BE17" s="5">
        <v>1.9357010902873582E-2</v>
      </c>
      <c r="BF17" s="5">
        <v>13.986857926565969</v>
      </c>
      <c r="BG17" s="5">
        <v>0</v>
      </c>
      <c r="BH17" s="5">
        <v>0</v>
      </c>
      <c r="BI17" s="5">
        <v>2.5276282314118294E-3</v>
      </c>
      <c r="BJ17" s="5">
        <v>3.3539383949795498E-2</v>
      </c>
      <c r="BK17" s="5">
        <v>7.2289408440457227E-3</v>
      </c>
      <c r="BL17" s="5">
        <v>0</v>
      </c>
      <c r="BM17" s="5">
        <v>1.4140021214644159E-3</v>
      </c>
      <c r="BN17" s="5">
        <v>1.6757236922435373E-3</v>
      </c>
      <c r="BO17" s="5">
        <v>3.30547176130759E-2</v>
      </c>
      <c r="BP17" s="5">
        <v>2.1641256794236834E-3</v>
      </c>
      <c r="BQ17" s="5">
        <v>1.8261234331083146E-3</v>
      </c>
      <c r="BR17" s="5">
        <v>1.1422323815625293E-2</v>
      </c>
      <c r="BS17" s="5">
        <v>0</v>
      </c>
      <c r="BT17" s="5">
        <v>0</v>
      </c>
      <c r="BU17" s="5">
        <v>2.403032548859798E-2</v>
      </c>
      <c r="BV17" s="5">
        <v>1.185914499410949</v>
      </c>
      <c r="BW17" s="5">
        <v>3.8285133411791843E-3</v>
      </c>
      <c r="BX17" s="5">
        <v>1.1155725066880359E-3</v>
      </c>
      <c r="BY17" s="5">
        <v>0</v>
      </c>
      <c r="BZ17" s="5">
        <v>0.15114445947917021</v>
      </c>
      <c r="CA17" s="5">
        <v>0</v>
      </c>
    </row>
    <row r="18" spans="1:79" x14ac:dyDescent="0.25">
      <c r="A18" s="43">
        <v>59</v>
      </c>
      <c r="B18" s="6">
        <v>760</v>
      </c>
      <c r="C18" s="48" t="s">
        <v>861</v>
      </c>
      <c r="D18" s="5">
        <v>256</v>
      </c>
      <c r="E18" s="43" t="s">
        <v>4</v>
      </c>
      <c r="F18" s="2">
        <v>79</v>
      </c>
      <c r="G18" s="43" t="s">
        <v>863</v>
      </c>
      <c r="H18" s="58">
        <v>1.4</v>
      </c>
      <c r="I18" s="58">
        <v>8.1</v>
      </c>
      <c r="J18" s="43">
        <v>326</v>
      </c>
      <c r="K18" s="5">
        <v>1.3386581469648562</v>
      </c>
      <c r="L18" s="5">
        <v>102.87539936102236</v>
      </c>
      <c r="M18" s="44" t="s">
        <v>16</v>
      </c>
      <c r="N18" s="43" t="s">
        <v>851</v>
      </c>
      <c r="O18" s="5" t="s">
        <v>864</v>
      </c>
      <c r="P18" s="5" t="s">
        <v>854</v>
      </c>
      <c r="Q18" s="5"/>
      <c r="R18" s="5" t="s">
        <v>1</v>
      </c>
      <c r="S18" s="44" t="s">
        <v>28</v>
      </c>
      <c r="T18" s="5" t="s">
        <v>44</v>
      </c>
      <c r="U18" s="43" t="s">
        <v>34</v>
      </c>
      <c r="V18" s="61" t="s">
        <v>34</v>
      </c>
      <c r="W18" s="61">
        <v>4.9000000000000002E-2</v>
      </c>
      <c r="X18" s="61">
        <v>4.9000000000000002E-2</v>
      </c>
      <c r="Y18" s="5">
        <v>124.13333333333334</v>
      </c>
      <c r="Z18" s="10"/>
      <c r="AA18" s="10"/>
      <c r="AB18" s="11">
        <v>0.2351317</v>
      </c>
      <c r="AC18" s="11">
        <v>108.0384366858701</v>
      </c>
      <c r="AD18" s="11">
        <v>322.98666436094823</v>
      </c>
      <c r="AE18" s="11">
        <v>16.807382959324116</v>
      </c>
      <c r="AF18" s="11">
        <v>16.665616953008797</v>
      </c>
      <c r="AG18" s="11">
        <v>14.02371265</v>
      </c>
      <c r="AH18" s="5">
        <v>0</v>
      </c>
      <c r="AI18" s="5">
        <v>0</v>
      </c>
      <c r="AJ18" s="5">
        <v>19.295154177920818</v>
      </c>
      <c r="AK18" s="5">
        <v>0</v>
      </c>
      <c r="AL18" s="5">
        <v>0</v>
      </c>
      <c r="AM18" s="5">
        <v>0</v>
      </c>
      <c r="AN18" s="5">
        <v>0.38895271073677601</v>
      </c>
      <c r="AO18" s="5">
        <v>8.5328214300313718E-2</v>
      </c>
      <c r="AP18" s="5">
        <v>1.3765174094152018E-2</v>
      </c>
      <c r="AQ18" s="5">
        <v>0</v>
      </c>
      <c r="AR18" s="5">
        <v>1.1111263319544682E-2</v>
      </c>
      <c r="AS18" s="5">
        <v>7.7463831232970751E-2</v>
      </c>
      <c r="AT18" s="5">
        <v>3.140562229844119E-2</v>
      </c>
      <c r="AU18" s="5">
        <v>0</v>
      </c>
      <c r="AV18" s="5">
        <v>0</v>
      </c>
      <c r="AW18" s="5">
        <v>1.9480393993923675E-2</v>
      </c>
      <c r="AX18" s="5">
        <v>19.415899847128731</v>
      </c>
      <c r="AY18" s="5">
        <v>0</v>
      </c>
      <c r="AZ18" s="5">
        <v>0</v>
      </c>
      <c r="BA18" s="5">
        <v>0.35042234230835223</v>
      </c>
      <c r="BB18" s="5">
        <v>2.1172133657019114</v>
      </c>
      <c r="BC18" s="5">
        <v>4.2708488976885652E-2</v>
      </c>
      <c r="BD18" s="5">
        <v>2.4880627243586573E-2</v>
      </c>
      <c r="BE18" s="5">
        <v>4.112520460267699E-2</v>
      </c>
      <c r="BF18" s="5">
        <v>12.783107340357137</v>
      </c>
      <c r="BG18" s="5">
        <v>0</v>
      </c>
      <c r="BH18" s="5">
        <v>0</v>
      </c>
      <c r="BI18" s="5">
        <v>3.1253610350103371E-2</v>
      </c>
      <c r="BJ18" s="5">
        <v>1.0680823294117493E-2</v>
      </c>
      <c r="BK18" s="5">
        <v>0</v>
      </c>
      <c r="BL18" s="5">
        <v>0</v>
      </c>
      <c r="BM18" s="5">
        <v>0</v>
      </c>
      <c r="BN18" s="5">
        <v>2.8659687055788155E-2</v>
      </c>
      <c r="BO18" s="5">
        <v>4.6012404697159573E-2</v>
      </c>
      <c r="BP18" s="5">
        <v>0</v>
      </c>
      <c r="BQ18" s="5">
        <v>0</v>
      </c>
      <c r="BR18" s="5">
        <v>1.4044671263629505E-2</v>
      </c>
      <c r="BS18" s="5">
        <v>0</v>
      </c>
      <c r="BT18" s="5">
        <v>0</v>
      </c>
      <c r="BU18" s="5">
        <v>3.7974286455238974E-2</v>
      </c>
      <c r="BV18" s="5">
        <v>0.82884065038404231</v>
      </c>
      <c r="BW18" s="5">
        <v>0</v>
      </c>
      <c r="BX18" s="5">
        <v>0</v>
      </c>
      <c r="BY18" s="5">
        <v>3.7725051139313466E-2</v>
      </c>
      <c r="BZ18" s="5">
        <v>0.22323987776509546</v>
      </c>
      <c r="CA18" s="5">
        <v>0</v>
      </c>
    </row>
    <row r="19" spans="1:79" x14ac:dyDescent="0.25">
      <c r="A19" s="43">
        <v>77</v>
      </c>
      <c r="B19" s="6">
        <v>281</v>
      </c>
      <c r="C19" s="48" t="s">
        <v>861</v>
      </c>
      <c r="D19" s="5">
        <v>97</v>
      </c>
      <c r="E19" s="43" t="s">
        <v>4</v>
      </c>
      <c r="F19" s="2">
        <v>53</v>
      </c>
      <c r="G19" s="43" t="s">
        <v>864</v>
      </c>
      <c r="H19" s="59"/>
      <c r="I19" s="58"/>
      <c r="J19" s="43"/>
      <c r="K19" s="5">
        <v>3.4752475247524752</v>
      </c>
      <c r="L19" s="5">
        <v>229.70297029702971</v>
      </c>
      <c r="M19" s="44"/>
      <c r="N19" s="43" t="s">
        <v>851</v>
      </c>
      <c r="O19" s="22" t="s">
        <v>868</v>
      </c>
      <c r="P19" s="5" t="s">
        <v>855</v>
      </c>
      <c r="Q19" s="5" t="s">
        <v>1</v>
      </c>
      <c r="R19" s="5" t="s">
        <v>1</v>
      </c>
      <c r="S19" s="44" t="s">
        <v>28</v>
      </c>
      <c r="T19" s="5" t="s">
        <v>46</v>
      </c>
      <c r="U19" s="43" t="s">
        <v>33</v>
      </c>
      <c r="V19" s="31" t="s">
        <v>34</v>
      </c>
      <c r="W19" s="31">
        <v>0.14000000000000001</v>
      </c>
      <c r="X19" s="31">
        <v>0.14000000000000001</v>
      </c>
      <c r="Y19" s="5">
        <v>10.406666666666666</v>
      </c>
      <c r="Z19" s="6"/>
      <c r="AA19" s="6"/>
      <c r="AB19" s="11">
        <v>1.9192586</v>
      </c>
      <c r="AC19" s="11">
        <v>12.287447954764348</v>
      </c>
      <c r="AD19" s="11">
        <v>235.37920481266184</v>
      </c>
      <c r="AE19" s="11">
        <v>37.958408534566573</v>
      </c>
      <c r="AF19" s="11">
        <v>14.32817230948382</v>
      </c>
      <c r="AG19" s="11">
        <v>14.733919889999999</v>
      </c>
      <c r="AH19" s="5">
        <v>0</v>
      </c>
      <c r="AI19" s="5">
        <v>8.2751432397177756E-3</v>
      </c>
      <c r="AJ19" s="5">
        <v>2.1599531196657642</v>
      </c>
      <c r="AK19" s="5">
        <v>1.5154899497555785E-3</v>
      </c>
      <c r="AL19" s="5">
        <v>3.9361475016035383E-3</v>
      </c>
      <c r="AM19" s="5">
        <v>1.0821167719616585E-2</v>
      </c>
      <c r="AN19" s="5">
        <v>0.35749624659042289</v>
      </c>
      <c r="AO19" s="5">
        <v>7.2695002596740652E-2</v>
      </c>
      <c r="AP19" s="5">
        <v>2.0473876474940097E-3</v>
      </c>
      <c r="AQ19" s="5">
        <v>2.6532935245096581E-3</v>
      </c>
      <c r="AR19" s="5">
        <v>2.9054956297548938E-3</v>
      </c>
      <c r="AS19" s="5">
        <v>0.10606348771323706</v>
      </c>
      <c r="AT19" s="5">
        <v>1.6108077121290672E-3</v>
      </c>
      <c r="AU19" s="5">
        <v>0</v>
      </c>
      <c r="AV19" s="5">
        <v>3.7135121141789779E-3</v>
      </c>
      <c r="AW19" s="5">
        <v>2.0151066416498217E-2</v>
      </c>
      <c r="AX19" s="5">
        <v>2.6081014705171239</v>
      </c>
      <c r="AY19" s="5">
        <v>2.1210583131294814E-3</v>
      </c>
      <c r="AZ19" s="5">
        <v>1.7505208975964921E-3</v>
      </c>
      <c r="BA19" s="5">
        <v>0.48129722155087545</v>
      </c>
      <c r="BB19" s="5">
        <v>0.20461729539770118</v>
      </c>
      <c r="BC19" s="5">
        <v>1.5931213796846751E-2</v>
      </c>
      <c r="BD19" s="5">
        <v>0</v>
      </c>
      <c r="BE19" s="5">
        <v>2.419746962041313E-2</v>
      </c>
      <c r="BF19" s="5">
        <v>14.763879882460769</v>
      </c>
      <c r="BG19" s="5">
        <v>3.3677482227249889E-3</v>
      </c>
      <c r="BH19" s="5">
        <v>0</v>
      </c>
      <c r="BI19" s="5">
        <v>6.2022182104035373E-3</v>
      </c>
      <c r="BJ19" s="5">
        <v>3.5747842912619031E-2</v>
      </c>
      <c r="BK19" s="5">
        <v>1.5155654849089631E-2</v>
      </c>
      <c r="BL19" s="5">
        <v>0</v>
      </c>
      <c r="BM19" s="5">
        <v>2.8026358097787201E-3</v>
      </c>
      <c r="BN19" s="5">
        <v>6.3810077430470416E-3</v>
      </c>
      <c r="BO19" s="5">
        <v>2.3963791557392065E-2</v>
      </c>
      <c r="BP19" s="5">
        <v>3.0562960224082484E-3</v>
      </c>
      <c r="BQ19" s="5">
        <v>0</v>
      </c>
      <c r="BR19" s="5">
        <v>1.4052786127308634E-2</v>
      </c>
      <c r="BS19" s="5">
        <v>1.1956410082033261E-3</v>
      </c>
      <c r="BT19" s="5">
        <v>0</v>
      </c>
      <c r="BU19" s="5">
        <v>2.6150820083856011E-2</v>
      </c>
      <c r="BV19" s="5">
        <v>1.22264027769207</v>
      </c>
      <c r="BW19" s="5">
        <v>7.0703629912727039E-3</v>
      </c>
      <c r="BX19" s="5">
        <v>4.1433114897195984E-3</v>
      </c>
      <c r="BY19" s="5">
        <v>0</v>
      </c>
      <c r="BZ19" s="5">
        <v>0.14072982326709552</v>
      </c>
      <c r="CA19" s="5">
        <v>0</v>
      </c>
    </row>
    <row r="20" spans="1:79" x14ac:dyDescent="0.25">
      <c r="A20" s="43">
        <v>99</v>
      </c>
      <c r="B20" s="6">
        <v>741</v>
      </c>
      <c r="C20" s="48" t="s">
        <v>861</v>
      </c>
      <c r="D20" s="5">
        <v>638</v>
      </c>
      <c r="E20" s="43" t="s">
        <v>4</v>
      </c>
      <c r="F20" s="2">
        <v>66</v>
      </c>
      <c r="G20" s="43" t="s">
        <v>864</v>
      </c>
      <c r="H20" s="60">
        <v>912.2</v>
      </c>
      <c r="I20" s="60">
        <v>19.7</v>
      </c>
      <c r="J20" s="43">
        <v>197</v>
      </c>
      <c r="K20" s="5">
        <v>5.7809523809523808</v>
      </c>
      <c r="L20" s="5">
        <v>244.28571428571428</v>
      </c>
      <c r="M20" s="44" t="s">
        <v>16</v>
      </c>
      <c r="N20" s="43" t="s">
        <v>20</v>
      </c>
      <c r="O20" s="22" t="s">
        <v>868</v>
      </c>
      <c r="P20" s="5" t="s">
        <v>856</v>
      </c>
      <c r="Q20" s="5" t="s">
        <v>1</v>
      </c>
      <c r="R20" s="5" t="s">
        <v>1</v>
      </c>
      <c r="S20" s="44" t="s">
        <v>26</v>
      </c>
      <c r="T20" s="5" t="s">
        <v>44</v>
      </c>
      <c r="U20" s="43" t="s">
        <v>33</v>
      </c>
      <c r="V20" s="31" t="s">
        <v>34</v>
      </c>
      <c r="W20" s="31">
        <v>27.558</v>
      </c>
      <c r="X20" s="31">
        <v>27.558</v>
      </c>
      <c r="Y20" s="5">
        <v>368.66666666666669</v>
      </c>
      <c r="Z20" s="6">
        <v>176</v>
      </c>
      <c r="AA20" s="6">
        <v>64.91</v>
      </c>
      <c r="AB20" s="11">
        <v>1.8557313550000001</v>
      </c>
      <c r="AC20" s="11">
        <v>99.95671977044114</v>
      </c>
      <c r="AD20" s="35">
        <v>426.48915417720241</v>
      </c>
      <c r="AE20" s="11">
        <v>30.180678265312988</v>
      </c>
      <c r="AF20" s="11">
        <v>13.714273166292244</v>
      </c>
      <c r="AG20" s="11">
        <v>14.092320259999999</v>
      </c>
      <c r="AH20" s="5">
        <v>0</v>
      </c>
      <c r="AI20" s="5">
        <v>1.5759147823413814E-2</v>
      </c>
      <c r="AJ20" s="5">
        <v>3.1608954850210655</v>
      </c>
      <c r="AK20" s="5">
        <v>0</v>
      </c>
      <c r="AL20" s="5">
        <v>0</v>
      </c>
      <c r="AM20" s="5">
        <v>0</v>
      </c>
      <c r="AN20" s="5">
        <v>0.82093126229665492</v>
      </c>
      <c r="AO20" s="5">
        <v>9.567815190736656E-2</v>
      </c>
      <c r="AP20" s="5">
        <v>0</v>
      </c>
      <c r="AQ20" s="5">
        <v>0</v>
      </c>
      <c r="AR20" s="5">
        <v>6.5710212970856918E-3</v>
      </c>
      <c r="AS20" s="5">
        <v>8.3062052573308301E-2</v>
      </c>
      <c r="AT20" s="5">
        <v>1.540276677336847E-2</v>
      </c>
      <c r="AU20" s="5">
        <v>0</v>
      </c>
      <c r="AV20" s="5">
        <v>0</v>
      </c>
      <c r="AW20" s="5">
        <v>4.2491949150401651E-2</v>
      </c>
      <c r="AX20" s="5">
        <v>2.5268382798606512</v>
      </c>
      <c r="AY20" s="5">
        <v>0</v>
      </c>
      <c r="AZ20" s="5">
        <v>0</v>
      </c>
      <c r="BA20" s="5">
        <v>0.4217129802573869</v>
      </c>
      <c r="BB20" s="5">
        <v>0.28704191656772232</v>
      </c>
      <c r="BC20" s="5">
        <v>2.994239293205013E-2</v>
      </c>
      <c r="BD20" s="5">
        <v>0</v>
      </c>
      <c r="BE20" s="5">
        <v>4.1528956397578493E-3</v>
      </c>
      <c r="BF20" s="5">
        <v>13.88382646893427</v>
      </c>
      <c r="BG20" s="5">
        <v>7.0328898313914675E-3</v>
      </c>
      <c r="BH20" s="5">
        <v>0</v>
      </c>
      <c r="BI20" s="5">
        <v>1.8766889125667399E-2</v>
      </c>
      <c r="BJ20" s="5">
        <v>5.0777505511951523E-2</v>
      </c>
      <c r="BK20" s="5">
        <v>2.1752625215400851E-2</v>
      </c>
      <c r="BL20" s="5">
        <v>0</v>
      </c>
      <c r="BM20" s="5">
        <v>0</v>
      </c>
      <c r="BN20" s="5">
        <v>1.6382885993108304E-2</v>
      </c>
      <c r="BO20" s="5">
        <v>2.4169531747994782E-2</v>
      </c>
      <c r="BP20" s="5">
        <v>6.8643238454782346E-3</v>
      </c>
      <c r="BQ20" s="5">
        <v>5.5562735085831344E-3</v>
      </c>
      <c r="BR20" s="5">
        <v>7.7818739830242166E-3</v>
      </c>
      <c r="BS20" s="5">
        <v>0</v>
      </c>
      <c r="BT20" s="5">
        <v>0</v>
      </c>
      <c r="BU20" s="5">
        <v>7.4545311521098372E-3</v>
      </c>
      <c r="BV20" s="5">
        <v>1.4910548538256581</v>
      </c>
      <c r="BW20" s="5">
        <v>0</v>
      </c>
      <c r="BX20" s="5">
        <v>0</v>
      </c>
      <c r="BY20" s="5">
        <v>0</v>
      </c>
      <c r="BZ20" s="5">
        <v>0.1707944894421031</v>
      </c>
      <c r="CA20" s="5">
        <v>0</v>
      </c>
    </row>
    <row r="21" spans="1:79" x14ac:dyDescent="0.25">
      <c r="A21" s="43">
        <v>105</v>
      </c>
      <c r="B21" s="6">
        <v>731</v>
      </c>
      <c r="C21" s="48" t="s">
        <v>861</v>
      </c>
      <c r="D21" s="5">
        <v>281</v>
      </c>
      <c r="E21" s="43" t="s">
        <v>4</v>
      </c>
      <c r="F21" s="2">
        <v>61</v>
      </c>
      <c r="G21" s="43" t="s">
        <v>864</v>
      </c>
      <c r="H21" s="60">
        <v>21.8</v>
      </c>
      <c r="I21" s="60">
        <v>146</v>
      </c>
      <c r="J21" s="43">
        <v>246</v>
      </c>
      <c r="K21" s="5">
        <v>8.0480769230769234</v>
      </c>
      <c r="L21" s="5">
        <v>0.26346153846153847</v>
      </c>
      <c r="M21" s="44" t="s">
        <v>15</v>
      </c>
      <c r="N21" s="43" t="s">
        <v>20</v>
      </c>
      <c r="O21" s="22" t="s">
        <v>868</v>
      </c>
      <c r="P21" s="5" t="s">
        <v>854</v>
      </c>
      <c r="Q21" s="5" t="s">
        <v>1</v>
      </c>
      <c r="R21" s="5" t="s">
        <v>1</v>
      </c>
      <c r="S21" s="44" t="s">
        <v>25</v>
      </c>
      <c r="T21" s="5" t="s">
        <v>44</v>
      </c>
      <c r="U21" s="43" t="s">
        <v>34</v>
      </c>
      <c r="V21" s="31" t="s">
        <v>33</v>
      </c>
      <c r="W21" s="31">
        <v>0</v>
      </c>
      <c r="X21" s="31"/>
      <c r="Y21" s="5">
        <v>25.526666666666671</v>
      </c>
      <c r="Z21" s="6">
        <v>141</v>
      </c>
      <c r="AA21" s="6">
        <v>31.5</v>
      </c>
      <c r="AB21" s="11">
        <v>0.53015687300000003</v>
      </c>
      <c r="AC21" s="11">
        <v>69.995157590384991</v>
      </c>
      <c r="AD21" s="35">
        <v>162.3432333032834</v>
      </c>
      <c r="AE21" s="11">
        <v>20.836079013075476</v>
      </c>
      <c r="AF21" s="11">
        <v>7.7125322964195862</v>
      </c>
      <c r="AG21" s="11">
        <v>12.28852067</v>
      </c>
      <c r="AH21" s="5">
        <v>0</v>
      </c>
      <c r="AI21" s="5">
        <v>4.2891433177829452E-2</v>
      </c>
      <c r="AJ21" s="5">
        <v>5.4578522254758877</v>
      </c>
      <c r="AK21" s="5">
        <v>0</v>
      </c>
      <c r="AL21" s="5">
        <v>0</v>
      </c>
      <c r="AM21" s="5">
        <v>3.0933916939792645E-2</v>
      </c>
      <c r="AN21" s="5">
        <v>0.83239103566168959</v>
      </c>
      <c r="AO21" s="5">
        <v>0.12885615294294556</v>
      </c>
      <c r="AP21" s="5">
        <v>0</v>
      </c>
      <c r="AQ21" s="5">
        <v>0</v>
      </c>
      <c r="AR21" s="5">
        <v>2.837635969881569E-2</v>
      </c>
      <c r="AS21" s="5">
        <v>6.7983730190927891E-2</v>
      </c>
      <c r="AT21" s="5">
        <v>0</v>
      </c>
      <c r="AU21" s="5">
        <v>0</v>
      </c>
      <c r="AV21" s="5">
        <v>7.2837909832040651E-2</v>
      </c>
      <c r="AW21" s="5">
        <v>3.9399833229834848E-2</v>
      </c>
      <c r="AX21" s="5">
        <v>5.1598650468776626</v>
      </c>
      <c r="AY21" s="5">
        <v>0</v>
      </c>
      <c r="AZ21" s="5">
        <v>0</v>
      </c>
      <c r="BA21" s="5">
        <v>0.38350926413754788</v>
      </c>
      <c r="BB21" s="5">
        <v>0.45733820010501686</v>
      </c>
      <c r="BC21" s="5">
        <v>4.4217504862154172E-3</v>
      </c>
      <c r="BD21" s="5">
        <v>0</v>
      </c>
      <c r="BE21" s="5">
        <v>2.885236386197838E-2</v>
      </c>
      <c r="BF21" s="5">
        <v>17.110776577556354</v>
      </c>
      <c r="BG21" s="5">
        <v>2.6093482870661985E-2</v>
      </c>
      <c r="BH21" s="5">
        <v>0</v>
      </c>
      <c r="BI21" s="5">
        <v>3.4169035456612623E-2</v>
      </c>
      <c r="BJ21" s="5">
        <v>0.11005780250981181</v>
      </c>
      <c r="BK21" s="5">
        <v>3.8044542751415028E-2</v>
      </c>
      <c r="BL21" s="5">
        <v>0</v>
      </c>
      <c r="BM21" s="5">
        <v>0</v>
      </c>
      <c r="BN21" s="5">
        <v>0</v>
      </c>
      <c r="BO21" s="5">
        <v>0</v>
      </c>
      <c r="BP21" s="5">
        <v>2.1268075943898387E-2</v>
      </c>
      <c r="BQ21" s="5">
        <v>0</v>
      </c>
      <c r="BR21" s="5">
        <v>8.0814693187415704E-3</v>
      </c>
      <c r="BS21" s="5">
        <v>0</v>
      </c>
      <c r="BT21" s="5">
        <v>0</v>
      </c>
      <c r="BU21" s="5">
        <v>5.0847946896480228E-2</v>
      </c>
      <c r="BV21" s="5">
        <v>0.97153194115360497</v>
      </c>
      <c r="BW21" s="5">
        <v>4.5747392746968568E-2</v>
      </c>
      <c r="BX21" s="5">
        <v>0</v>
      </c>
      <c r="BY21" s="5">
        <v>0</v>
      </c>
      <c r="BZ21" s="5">
        <v>0.15238928104252761</v>
      </c>
      <c r="CA21" s="5">
        <v>0</v>
      </c>
    </row>
    <row r="22" spans="1:79" x14ac:dyDescent="0.25">
      <c r="A22" s="43">
        <v>117</v>
      </c>
      <c r="B22" s="6">
        <v>558</v>
      </c>
      <c r="C22" s="48" t="s">
        <v>861</v>
      </c>
      <c r="D22" s="5">
        <v>151</v>
      </c>
      <c r="E22" s="43" t="s">
        <v>5</v>
      </c>
      <c r="F22" s="2">
        <v>42</v>
      </c>
      <c r="G22" s="43" t="s">
        <v>864</v>
      </c>
      <c r="H22" s="60">
        <v>6.6</v>
      </c>
      <c r="I22" s="60">
        <v>706.3</v>
      </c>
      <c r="J22" s="43">
        <v>293</v>
      </c>
      <c r="K22" s="5">
        <v>6.6936026936026938</v>
      </c>
      <c r="L22" s="5">
        <v>70.707070707070713</v>
      </c>
      <c r="M22" s="44" t="s">
        <v>16</v>
      </c>
      <c r="N22" s="43" t="s">
        <v>20</v>
      </c>
      <c r="O22" s="5" t="s">
        <v>864</v>
      </c>
      <c r="P22" s="5" t="s">
        <v>856</v>
      </c>
      <c r="Q22" s="5" t="s">
        <v>1</v>
      </c>
      <c r="R22" s="5" t="s">
        <v>1</v>
      </c>
      <c r="S22" s="44" t="s">
        <v>25</v>
      </c>
      <c r="T22" s="5" t="s">
        <v>45</v>
      </c>
      <c r="U22" s="43" t="s">
        <v>34</v>
      </c>
      <c r="V22" s="31" t="s">
        <v>34</v>
      </c>
      <c r="W22" s="31">
        <v>9.8369999999999997</v>
      </c>
      <c r="X22" s="31">
        <v>9.8369999999999997</v>
      </c>
      <c r="Y22" s="5"/>
      <c r="Z22" s="6"/>
      <c r="AA22" s="6"/>
      <c r="AB22" s="11">
        <v>0.64243130500000001</v>
      </c>
      <c r="AC22" s="11">
        <v>68.030238837377951</v>
      </c>
      <c r="AD22" s="35">
        <v>651.08545176970279</v>
      </c>
      <c r="AE22" s="11">
        <v>69.419262529501253</v>
      </c>
      <c r="AF22" s="11">
        <v>9.6140039375483948</v>
      </c>
      <c r="AG22" s="11">
        <v>14.877210379999999</v>
      </c>
      <c r="AH22" s="5">
        <v>0</v>
      </c>
      <c r="AI22" s="5">
        <v>3.2456846987659396E-2</v>
      </c>
      <c r="AJ22" s="5">
        <v>4.7854900422027322</v>
      </c>
      <c r="AK22" s="5">
        <v>0</v>
      </c>
      <c r="AL22" s="5">
        <v>0</v>
      </c>
      <c r="AM22" s="5">
        <v>9.5430534385547317E-3</v>
      </c>
      <c r="AN22" s="5">
        <v>0.68952112929862552</v>
      </c>
      <c r="AO22" s="5">
        <v>5.1391254021753006E-2</v>
      </c>
      <c r="AP22" s="5">
        <v>0</v>
      </c>
      <c r="AQ22" s="5">
        <v>0</v>
      </c>
      <c r="AR22" s="5">
        <v>0</v>
      </c>
      <c r="AS22" s="5">
        <v>9.0915284409270436E-2</v>
      </c>
      <c r="AT22" s="5">
        <v>5.469659222836174E-3</v>
      </c>
      <c r="AU22" s="5">
        <v>0</v>
      </c>
      <c r="AV22" s="5">
        <v>0</v>
      </c>
      <c r="AW22" s="5">
        <v>1.6580906194438371E-2</v>
      </c>
      <c r="AX22" s="5">
        <v>4.3099366583113445</v>
      </c>
      <c r="AY22" s="5">
        <v>0</v>
      </c>
      <c r="AZ22" s="5">
        <v>0</v>
      </c>
      <c r="BA22" s="5">
        <v>0.4154269357043926</v>
      </c>
      <c r="BB22" s="5">
        <v>0.4154269357043926</v>
      </c>
      <c r="BC22" s="5">
        <v>1.7369098258727015E-2</v>
      </c>
      <c r="BD22" s="5">
        <v>0</v>
      </c>
      <c r="BE22" s="5">
        <v>2.0583992784191381E-2</v>
      </c>
      <c r="BF22" s="5">
        <v>12.930146057638469</v>
      </c>
      <c r="BG22" s="5">
        <v>2.4444719597251884E-2</v>
      </c>
      <c r="BH22" s="5">
        <v>0</v>
      </c>
      <c r="BI22" s="5">
        <v>5.8948330365443695E-3</v>
      </c>
      <c r="BJ22" s="5">
        <v>1.3913861415960575E-2</v>
      </c>
      <c r="BK22" s="5">
        <v>1.1611246488329218E-2</v>
      </c>
      <c r="BL22" s="5">
        <v>4.1682764141030108E-3</v>
      </c>
      <c r="BM22" s="5">
        <v>0</v>
      </c>
      <c r="BN22" s="5">
        <v>8.4822732048408372E-3</v>
      </c>
      <c r="BO22" s="5">
        <v>1.8245274500266445E-2</v>
      </c>
      <c r="BP22" s="5">
        <v>3.2931105664071062E-3</v>
      </c>
      <c r="BQ22" s="5">
        <v>0</v>
      </c>
      <c r="BR22" s="5">
        <v>1.3599210103772349E-2</v>
      </c>
      <c r="BS22" s="5">
        <v>0</v>
      </c>
      <c r="BT22" s="5">
        <v>0</v>
      </c>
      <c r="BU22" s="5">
        <v>1.9910408989092371E-2</v>
      </c>
      <c r="BV22" s="5">
        <v>1.0429475936281984</v>
      </c>
      <c r="BW22" s="5">
        <v>1.2785626514068223E-2</v>
      </c>
      <c r="BX22" s="5">
        <v>0</v>
      </c>
      <c r="BY22" s="5">
        <v>0</v>
      </c>
      <c r="BZ22" s="5">
        <v>0.18616666428800352</v>
      </c>
      <c r="CA22" s="5">
        <v>0</v>
      </c>
    </row>
    <row r="23" spans="1:79" x14ac:dyDescent="0.25">
      <c r="A23" s="43">
        <v>125</v>
      </c>
      <c r="B23" s="6">
        <v>776</v>
      </c>
      <c r="C23" s="48" t="s">
        <v>861</v>
      </c>
      <c r="D23" s="5">
        <v>363</v>
      </c>
      <c r="E23" s="43" t="s">
        <v>4</v>
      </c>
      <c r="F23" s="2">
        <v>46</v>
      </c>
      <c r="G23" s="43" t="s">
        <v>863</v>
      </c>
      <c r="H23" s="60">
        <v>3.7</v>
      </c>
      <c r="I23" s="60">
        <v>8.5</v>
      </c>
      <c r="J23" s="43">
        <v>288</v>
      </c>
      <c r="K23" s="5">
        <v>2.9132947976878611</v>
      </c>
      <c r="L23" s="5">
        <v>195.95375722543352</v>
      </c>
      <c r="M23" s="44" t="s">
        <v>16</v>
      </c>
      <c r="N23" s="43" t="s">
        <v>20</v>
      </c>
      <c r="O23" s="22" t="s">
        <v>868</v>
      </c>
      <c r="P23" s="5" t="s">
        <v>854</v>
      </c>
      <c r="Q23" s="5" t="s">
        <v>1</v>
      </c>
      <c r="R23" s="5" t="s">
        <v>1</v>
      </c>
      <c r="S23" s="44" t="s">
        <v>25</v>
      </c>
      <c r="T23" s="5" t="s">
        <v>45</v>
      </c>
      <c r="U23" s="43" t="s">
        <v>34</v>
      </c>
      <c r="V23" s="31" t="s">
        <v>34</v>
      </c>
      <c r="W23" s="31">
        <v>7.13</v>
      </c>
      <c r="X23" s="31">
        <v>7.13</v>
      </c>
      <c r="Y23" s="5">
        <v>54.133333333333326</v>
      </c>
      <c r="Z23" s="6">
        <v>128</v>
      </c>
      <c r="AA23" s="6">
        <v>18.510000000000002</v>
      </c>
      <c r="AB23" s="11">
        <v>0.30506697500000002</v>
      </c>
      <c r="AC23" s="11">
        <v>82.679148579699614</v>
      </c>
      <c r="AD23" s="35">
        <v>203.91359969517003</v>
      </c>
      <c r="AE23" s="11">
        <v>30.871732016332878</v>
      </c>
      <c r="AF23" s="11">
        <v>13.143250814031267</v>
      </c>
      <c r="AG23" s="11">
        <v>11.752825939999999</v>
      </c>
      <c r="AH23" s="5">
        <v>0</v>
      </c>
      <c r="AI23" s="5">
        <v>2.5731273416203633E-2</v>
      </c>
      <c r="AJ23" s="5">
        <v>2.5134459526248256</v>
      </c>
      <c r="AK23" s="5">
        <v>0</v>
      </c>
      <c r="AL23" s="5">
        <v>4.7814591535338046E-3</v>
      </c>
      <c r="AM23" s="5">
        <v>9.3466602386772062E-3</v>
      </c>
      <c r="AN23" s="5">
        <v>0.28003259480553355</v>
      </c>
      <c r="AO23" s="5">
        <v>3.6820848088877242E-2</v>
      </c>
      <c r="AP23" s="5">
        <v>2.5393353823891648E-3</v>
      </c>
      <c r="AQ23" s="5">
        <v>0</v>
      </c>
      <c r="AR23" s="5">
        <v>2.0769276366247088E-3</v>
      </c>
      <c r="AS23" s="5">
        <v>5.9237996855746981E-2</v>
      </c>
      <c r="AT23" s="5">
        <v>3.3160159617940648E-3</v>
      </c>
      <c r="AU23" s="5">
        <v>0</v>
      </c>
      <c r="AV23" s="5">
        <v>2.7595842876882385E-3</v>
      </c>
      <c r="AW23" s="5">
        <v>2.3661193657411005E-2</v>
      </c>
      <c r="AX23" s="5">
        <v>2.5291746537675661</v>
      </c>
      <c r="AY23" s="5">
        <v>0</v>
      </c>
      <c r="AZ23" s="5">
        <v>1.2020117103947567E-3</v>
      </c>
      <c r="BA23" s="5">
        <v>0.50301267771507774</v>
      </c>
      <c r="BB23" s="5">
        <v>0.22246752646168946</v>
      </c>
      <c r="BC23" s="5">
        <v>1.2247801924867853E-2</v>
      </c>
      <c r="BD23" s="5">
        <v>0</v>
      </c>
      <c r="BE23" s="5">
        <v>3.9408937576008829E-2</v>
      </c>
      <c r="BF23" s="5">
        <v>16.06296892916555</v>
      </c>
      <c r="BG23" s="5">
        <v>5.0366027673421094E-3</v>
      </c>
      <c r="BH23" s="5">
        <v>0</v>
      </c>
      <c r="BI23" s="5">
        <v>4.4365891273948571E-3</v>
      </c>
      <c r="BJ23" s="5">
        <v>4.1225096091486772E-2</v>
      </c>
      <c r="BK23" s="5">
        <v>8.7510185876729062E-3</v>
      </c>
      <c r="BL23" s="5">
        <v>8.041022942563657E-4</v>
      </c>
      <c r="BM23" s="5">
        <v>3.7358873445611017E-3</v>
      </c>
      <c r="BN23" s="5">
        <v>2.6143475614518442E-3</v>
      </c>
      <c r="BO23" s="5">
        <v>5.0894962100142473E-2</v>
      </c>
      <c r="BP23" s="5">
        <v>6.3706958033742525E-3</v>
      </c>
      <c r="BQ23" s="5">
        <v>2.5944899569340057E-3</v>
      </c>
      <c r="BR23" s="5">
        <v>8.5947218538395005E-3</v>
      </c>
      <c r="BS23" s="5">
        <v>0</v>
      </c>
      <c r="BT23" s="5">
        <v>0</v>
      </c>
      <c r="BU23" s="5">
        <v>1.7526316976377326E-2</v>
      </c>
      <c r="BV23" s="5">
        <v>0.77414014283595356</v>
      </c>
      <c r="BW23" s="5">
        <v>2.4511367097103708E-3</v>
      </c>
      <c r="BX23" s="5">
        <v>5.4394129299188939E-3</v>
      </c>
      <c r="BY23" s="5">
        <v>1.4473872331642378E-3</v>
      </c>
      <c r="BZ23" s="5">
        <v>0.12376426007190428</v>
      </c>
      <c r="CA23" s="5">
        <v>0</v>
      </c>
    </row>
    <row r="24" spans="1:79" x14ac:dyDescent="0.25">
      <c r="A24" s="43">
        <v>136</v>
      </c>
      <c r="B24" s="6">
        <v>513</v>
      </c>
      <c r="C24" s="48" t="s">
        <v>861</v>
      </c>
      <c r="D24" s="5">
        <v>359</v>
      </c>
      <c r="E24" s="43" t="s">
        <v>4</v>
      </c>
      <c r="F24" s="3">
        <v>67</v>
      </c>
      <c r="G24" s="43" t="s">
        <v>863</v>
      </c>
      <c r="H24" s="60">
        <v>947.1</v>
      </c>
      <c r="I24" s="60">
        <v>1933.1</v>
      </c>
      <c r="J24" s="46"/>
      <c r="K24" s="5">
        <v>5.2484848484848481</v>
      </c>
      <c r="L24" s="5">
        <v>186.06060606060606</v>
      </c>
      <c r="M24" s="45" t="s">
        <v>16</v>
      </c>
      <c r="N24" s="43" t="s">
        <v>20</v>
      </c>
      <c r="O24" s="5" t="s">
        <v>864</v>
      </c>
      <c r="P24" s="5"/>
      <c r="Q24" s="5" t="s">
        <v>1</v>
      </c>
      <c r="R24" s="5" t="s">
        <v>1</v>
      </c>
      <c r="S24" s="48" t="s">
        <v>25</v>
      </c>
      <c r="T24" s="5" t="s">
        <v>45</v>
      </c>
      <c r="U24" s="43" t="s">
        <v>34</v>
      </c>
      <c r="V24" s="31" t="s">
        <v>34</v>
      </c>
      <c r="W24" s="31">
        <v>21.641999999999999</v>
      </c>
      <c r="X24" s="31">
        <v>21.641999999999999</v>
      </c>
      <c r="Y24" s="5">
        <v>560</v>
      </c>
      <c r="Z24" s="6">
        <v>140</v>
      </c>
      <c r="AA24" s="6">
        <v>85.4</v>
      </c>
      <c r="AB24" s="11"/>
      <c r="AC24" s="11"/>
      <c r="AD24" s="35"/>
      <c r="AE24" s="11"/>
      <c r="AF24" s="11"/>
      <c r="AG24" s="11"/>
      <c r="AH24" s="5">
        <v>0</v>
      </c>
      <c r="AI24" s="5">
        <v>2.043708624499541E-2</v>
      </c>
      <c r="AJ24" s="5">
        <v>3.5463460820576338</v>
      </c>
      <c r="AK24" s="5">
        <v>0</v>
      </c>
      <c r="AL24" s="5">
        <v>3.04431494415349E-3</v>
      </c>
      <c r="AM24" s="5">
        <v>5.2383687412243486E-3</v>
      </c>
      <c r="AN24" s="5">
        <v>0.32744700335378885</v>
      </c>
      <c r="AO24" s="5">
        <v>8.834751299454216E-2</v>
      </c>
      <c r="AP24" s="5">
        <v>3.6354088361691332E-3</v>
      </c>
      <c r="AQ24" s="5">
        <v>0</v>
      </c>
      <c r="AR24" s="5">
        <v>5.5910436875052432E-3</v>
      </c>
      <c r="AS24" s="5">
        <v>6.5078884533425363E-2</v>
      </c>
      <c r="AT24" s="5">
        <v>0</v>
      </c>
      <c r="AU24" s="5">
        <v>0</v>
      </c>
      <c r="AV24" s="5">
        <v>0</v>
      </c>
      <c r="AW24" s="5">
        <v>1.1252062904140077E-2</v>
      </c>
      <c r="AX24" s="5">
        <v>3.7433587909467714</v>
      </c>
      <c r="AY24" s="5">
        <v>2.2177820880290638E-3</v>
      </c>
      <c r="AZ24" s="5">
        <v>0</v>
      </c>
      <c r="BA24" s="5">
        <v>0.41332064539234331</v>
      </c>
      <c r="BB24" s="5">
        <v>0.44360063424611351</v>
      </c>
      <c r="BC24" s="5">
        <v>2.8465008353452861E-2</v>
      </c>
      <c r="BD24" s="5">
        <v>0</v>
      </c>
      <c r="BE24" s="5">
        <v>5.2970514557967259E-2</v>
      </c>
      <c r="BF24" s="5">
        <v>11.936709860538592</v>
      </c>
      <c r="BG24" s="5">
        <v>6.3780597725411614E-3</v>
      </c>
      <c r="BH24" s="5">
        <v>0</v>
      </c>
      <c r="BI24" s="5">
        <v>4.7341900336091538E-3</v>
      </c>
      <c r="BJ24" s="5">
        <v>3.9564033738428393E-2</v>
      </c>
      <c r="BK24" s="5">
        <v>8.2885378170929024E-3</v>
      </c>
      <c r="BL24" s="5">
        <v>0</v>
      </c>
      <c r="BM24" s="5">
        <v>1.0921640110773595E-2</v>
      </c>
      <c r="BN24" s="5">
        <v>4.3623865666296887E-3</v>
      </c>
      <c r="BO24" s="5">
        <v>2.6357061266086709E-2</v>
      </c>
      <c r="BP24" s="5">
        <v>4.3896856117927553E-3</v>
      </c>
      <c r="BQ24" s="5">
        <v>3.0612431021587207E-3</v>
      </c>
      <c r="BR24" s="5">
        <v>8.4275753310426599E-3</v>
      </c>
      <c r="BS24" s="5">
        <v>0</v>
      </c>
      <c r="BT24" s="5">
        <v>0</v>
      </c>
      <c r="BU24" s="5">
        <v>1.6439763253136241E-2</v>
      </c>
      <c r="BV24" s="5">
        <v>1.085480142077262</v>
      </c>
      <c r="BW24" s="5">
        <v>4.0253594544113263E-3</v>
      </c>
      <c r="BX24" s="5">
        <v>7.1113211874094745E-3</v>
      </c>
      <c r="BY24" s="5">
        <v>0</v>
      </c>
      <c r="BZ24" s="5">
        <v>0.20268810545790353</v>
      </c>
      <c r="CA24" s="5">
        <v>0</v>
      </c>
    </row>
    <row r="25" spans="1:79" x14ac:dyDescent="0.25">
      <c r="A25" s="43">
        <v>161</v>
      </c>
      <c r="B25" s="6">
        <v>791</v>
      </c>
      <c r="C25" s="48" t="s">
        <v>1</v>
      </c>
      <c r="D25" s="5">
        <v>0</v>
      </c>
      <c r="E25" s="47" t="s">
        <v>4</v>
      </c>
      <c r="F25" s="2">
        <v>63</v>
      </c>
      <c r="G25" s="43" t="s">
        <v>863</v>
      </c>
      <c r="H25" s="60">
        <v>290.7</v>
      </c>
      <c r="I25" s="60">
        <v>5.7</v>
      </c>
      <c r="J25" s="43"/>
      <c r="K25" s="5">
        <v>9.2639999999999993</v>
      </c>
      <c r="L25" s="5">
        <v>220.8</v>
      </c>
      <c r="M25" s="44" t="s">
        <v>16</v>
      </c>
      <c r="N25" s="43" t="s">
        <v>20</v>
      </c>
      <c r="O25" s="5" t="s">
        <v>864</v>
      </c>
      <c r="P25" s="5" t="s">
        <v>854</v>
      </c>
      <c r="Q25" s="5" t="s">
        <v>2</v>
      </c>
      <c r="R25" s="5" t="s">
        <v>1</v>
      </c>
      <c r="S25" s="44" t="s">
        <v>25</v>
      </c>
      <c r="T25" s="5" t="s">
        <v>44</v>
      </c>
      <c r="U25" s="43" t="s">
        <v>34</v>
      </c>
      <c r="V25" s="31" t="s">
        <v>34</v>
      </c>
      <c r="W25" s="31">
        <v>27.238</v>
      </c>
      <c r="X25" s="31">
        <v>27.238</v>
      </c>
      <c r="Y25" s="6">
        <v>58.333333333333336</v>
      </c>
      <c r="Z25" s="6">
        <v>134</v>
      </c>
      <c r="AA25" s="6">
        <v>19.100000000000001</v>
      </c>
      <c r="AB25" s="11">
        <v>6.4254122312628975E-2</v>
      </c>
      <c r="AC25" s="11">
        <v>244.90350459999999</v>
      </c>
      <c r="AD25" s="11">
        <v>116.0658326430482</v>
      </c>
      <c r="AE25" s="11">
        <v>51.274920497840206</v>
      </c>
      <c r="AF25" s="11">
        <v>23.74258468</v>
      </c>
      <c r="AG25" s="11">
        <v>17.259221579999998</v>
      </c>
      <c r="AH25" s="5">
        <v>0</v>
      </c>
      <c r="AI25" s="5">
        <v>1.8628646501628345E-2</v>
      </c>
      <c r="AJ25" s="5">
        <v>1.7613317471922965</v>
      </c>
      <c r="AK25" s="5">
        <v>0</v>
      </c>
      <c r="AL25" s="5">
        <v>0</v>
      </c>
      <c r="AM25" s="5">
        <v>4.0909926672680714E-3</v>
      </c>
      <c r="AN25" s="5">
        <v>0.4430884625968165</v>
      </c>
      <c r="AO25" s="5">
        <v>9.663346253169118E-2</v>
      </c>
      <c r="AP25" s="5">
        <v>1.3922815171119656E-3</v>
      </c>
      <c r="AQ25" s="5">
        <v>2.6053026060126167E-3</v>
      </c>
      <c r="AR25" s="5">
        <v>0</v>
      </c>
      <c r="AS25" s="5">
        <v>9.2568597017910259E-2</v>
      </c>
      <c r="AT25" s="5">
        <v>4.6057974004129511E-3</v>
      </c>
      <c r="AU25" s="5">
        <v>0</v>
      </c>
      <c r="AV25" s="5">
        <v>0</v>
      </c>
      <c r="AW25" s="5">
        <v>1.931233833874527E-2</v>
      </c>
      <c r="AX25" s="5">
        <v>1.7735827783263824</v>
      </c>
      <c r="AY25" s="5">
        <v>0</v>
      </c>
      <c r="AZ25" s="5">
        <v>0</v>
      </c>
      <c r="BA25" s="5">
        <v>0.41398966769263124</v>
      </c>
      <c r="BB25" s="5">
        <v>0.22526056339815675</v>
      </c>
      <c r="BC25" s="5">
        <v>2.3908487356734402E-2</v>
      </c>
      <c r="BD25" s="5">
        <v>0</v>
      </c>
      <c r="BE25" s="5">
        <v>4.6124167000917669E-2</v>
      </c>
      <c r="BF25" s="5">
        <v>13.781553972415747</v>
      </c>
      <c r="BG25" s="5">
        <v>2.6398408425447294E-3</v>
      </c>
      <c r="BH25" s="5">
        <v>0</v>
      </c>
      <c r="BI25" s="5">
        <v>2.5998906604074229E-3</v>
      </c>
      <c r="BJ25" s="5">
        <v>4.4491287754540816E-2</v>
      </c>
      <c r="BK25" s="5">
        <v>7.7085042662970119E-3</v>
      </c>
      <c r="BL25" s="5">
        <v>4.2293939611867809E-3</v>
      </c>
      <c r="BM25" s="5">
        <v>4.9569439689493263E-3</v>
      </c>
      <c r="BN25" s="5">
        <v>3.3229185974642875E-3</v>
      </c>
      <c r="BO25" s="5">
        <v>2.357933214617746E-2</v>
      </c>
      <c r="BP25" s="5">
        <v>3.6640798688120676E-3</v>
      </c>
      <c r="BQ25" s="5">
        <v>0</v>
      </c>
      <c r="BR25" s="5">
        <v>2.1031078810054671E-2</v>
      </c>
      <c r="BS25" s="5">
        <v>1.4901431727932101E-3</v>
      </c>
      <c r="BT25" s="5">
        <v>0</v>
      </c>
      <c r="BU25" s="5">
        <v>1.5502736048043364E-2</v>
      </c>
      <c r="BV25" s="5">
        <v>1.4060682916223499</v>
      </c>
      <c r="BW25" s="5">
        <v>9.7430876613967146E-4</v>
      </c>
      <c r="BX25" s="5">
        <v>1.0721085251780072E-3</v>
      </c>
      <c r="BY25" s="5">
        <v>0</v>
      </c>
      <c r="BZ25" s="5">
        <v>0.17527190524262767</v>
      </c>
      <c r="CA25" s="5">
        <v>0</v>
      </c>
    </row>
    <row r="26" spans="1:79" x14ac:dyDescent="0.25">
      <c r="A26" s="43">
        <v>169</v>
      </c>
      <c r="B26" s="6">
        <v>568</v>
      </c>
      <c r="C26" s="48" t="s">
        <v>861</v>
      </c>
      <c r="D26" s="5">
        <v>260</v>
      </c>
      <c r="E26" s="44" t="s">
        <v>4</v>
      </c>
      <c r="F26" s="2">
        <v>70</v>
      </c>
      <c r="G26" s="44" t="s">
        <v>864</v>
      </c>
      <c r="H26" s="60">
        <v>287.60000000000002</v>
      </c>
      <c r="I26" s="60">
        <v>6918.7</v>
      </c>
      <c r="J26" s="44">
        <v>210</v>
      </c>
      <c r="K26" s="5">
        <v>1.5584415584415585</v>
      </c>
      <c r="L26" s="5">
        <v>115.15151515151516</v>
      </c>
      <c r="M26" s="44" t="s">
        <v>15</v>
      </c>
      <c r="N26" s="44" t="s">
        <v>851</v>
      </c>
      <c r="O26" s="5" t="s">
        <v>864</v>
      </c>
      <c r="P26" s="5" t="s">
        <v>854</v>
      </c>
      <c r="Q26" s="5" t="s">
        <v>1</v>
      </c>
      <c r="R26" s="5" t="s">
        <v>1</v>
      </c>
      <c r="S26" s="44" t="s">
        <v>28</v>
      </c>
      <c r="T26" s="5" t="s">
        <v>45</v>
      </c>
      <c r="U26" s="43" t="s">
        <v>34</v>
      </c>
      <c r="V26" s="31" t="s">
        <v>34</v>
      </c>
      <c r="W26" s="5">
        <v>0.317</v>
      </c>
      <c r="X26" s="5">
        <v>0.317</v>
      </c>
      <c r="Y26" s="6">
        <v>27.533333333333331</v>
      </c>
      <c r="Z26" s="6">
        <v>129</v>
      </c>
      <c r="AA26" s="6">
        <v>15.8</v>
      </c>
      <c r="AB26" s="11"/>
      <c r="AC26" s="11"/>
      <c r="AD26" s="11"/>
      <c r="AE26" s="11"/>
      <c r="AF26" s="11"/>
      <c r="AG26" s="11"/>
      <c r="AH26" s="5">
        <v>0</v>
      </c>
      <c r="AI26" s="5">
        <v>3.9609766313575726E-2</v>
      </c>
      <c r="AJ26" s="5">
        <v>1.9834334614765858</v>
      </c>
      <c r="AK26" s="5">
        <v>2.6996722783761439E-3</v>
      </c>
      <c r="AL26" s="5">
        <v>0</v>
      </c>
      <c r="AM26" s="5">
        <v>3.3958771878516425E-3</v>
      </c>
      <c r="AN26" s="5">
        <v>0.8072010745047643</v>
      </c>
      <c r="AO26" s="5">
        <v>0.11695293722892502</v>
      </c>
      <c r="AP26" s="5">
        <v>9.6852164057733298E-3</v>
      </c>
      <c r="AQ26" s="5">
        <v>0</v>
      </c>
      <c r="AR26" s="5">
        <v>0</v>
      </c>
      <c r="AS26" s="5">
        <v>5.4863862350595004E-2</v>
      </c>
      <c r="AT26" s="5">
        <v>0</v>
      </c>
      <c r="AU26" s="5">
        <v>0</v>
      </c>
      <c r="AV26" s="5">
        <v>0</v>
      </c>
      <c r="AW26" s="5">
        <v>2.9177498278603532E-2</v>
      </c>
      <c r="AX26" s="5">
        <v>1.7975102532220595</v>
      </c>
      <c r="AY26" s="5">
        <v>0</v>
      </c>
      <c r="AZ26" s="5">
        <v>3.5327319435980017E-3</v>
      </c>
      <c r="BA26" s="5">
        <v>0.56213946188930908</v>
      </c>
      <c r="BB26" s="5">
        <v>0.19587429673733517</v>
      </c>
      <c r="BC26" s="5">
        <v>1.6187230680625279E-2</v>
      </c>
      <c r="BD26" s="5">
        <v>0</v>
      </c>
      <c r="BE26" s="5">
        <v>2.4315161767356867E-2</v>
      </c>
      <c r="BF26" s="5">
        <v>14.89751711728365</v>
      </c>
      <c r="BG26" s="5">
        <v>7.5830817950745689E-3</v>
      </c>
      <c r="BH26" s="5">
        <v>0</v>
      </c>
      <c r="BI26" s="5">
        <v>6.6289679820773209E-3</v>
      </c>
      <c r="BJ26" s="5">
        <v>7.5624630576205706E-2</v>
      </c>
      <c r="BK26" s="5">
        <v>1.37254760662244E-2</v>
      </c>
      <c r="BL26" s="5">
        <v>0</v>
      </c>
      <c r="BM26" s="5">
        <v>3.0882387367341512E-3</v>
      </c>
      <c r="BN26" s="5">
        <v>8.1782053279263675E-3</v>
      </c>
      <c r="BO26" s="5">
        <v>1.7812082385835294E-2</v>
      </c>
      <c r="BP26" s="5">
        <v>3.8900380980252383E-3</v>
      </c>
      <c r="BQ26" s="5">
        <v>0</v>
      </c>
      <c r="BR26" s="5">
        <v>1.6075417310837132E-2</v>
      </c>
      <c r="BS26" s="5">
        <v>0</v>
      </c>
      <c r="BT26" s="5">
        <v>0</v>
      </c>
      <c r="BU26" s="5">
        <v>3.2017400719775047E-2</v>
      </c>
      <c r="BV26" s="5">
        <v>1.1752763284197711</v>
      </c>
      <c r="BW26" s="5">
        <v>1.3452331067795401E-2</v>
      </c>
      <c r="BX26" s="5">
        <v>0</v>
      </c>
      <c r="BY26" s="5">
        <v>0</v>
      </c>
      <c r="BZ26" s="5">
        <v>0.11941036704780475</v>
      </c>
      <c r="CA26" s="5">
        <v>0</v>
      </c>
    </row>
    <row r="27" spans="1:79" x14ac:dyDescent="0.25">
      <c r="A27" s="43">
        <v>170</v>
      </c>
      <c r="B27" s="6">
        <v>605</v>
      </c>
      <c r="C27" s="48" t="s">
        <v>861</v>
      </c>
      <c r="D27" s="5">
        <v>351</v>
      </c>
      <c r="E27" s="44" t="s">
        <v>5</v>
      </c>
      <c r="F27" s="27">
        <v>60</v>
      </c>
      <c r="G27" s="44" t="s">
        <v>863</v>
      </c>
      <c r="H27" s="60">
        <v>5</v>
      </c>
      <c r="I27" s="60">
        <v>9.1</v>
      </c>
      <c r="J27" s="44">
        <v>227</v>
      </c>
      <c r="K27" s="5">
        <v>1.6881188118811881</v>
      </c>
      <c r="L27" s="5">
        <v>105.94059405940594</v>
      </c>
      <c r="M27" s="44" t="s">
        <v>15</v>
      </c>
      <c r="N27" s="44" t="s">
        <v>851</v>
      </c>
      <c r="O27" s="5" t="s">
        <v>864</v>
      </c>
      <c r="P27" s="5" t="s">
        <v>854</v>
      </c>
      <c r="Q27" s="5" t="s">
        <v>2</v>
      </c>
      <c r="R27" s="5" t="s">
        <v>1</v>
      </c>
      <c r="S27" s="44" t="s">
        <v>25</v>
      </c>
      <c r="T27" s="5" t="s">
        <v>44</v>
      </c>
      <c r="U27" s="43" t="s">
        <v>34</v>
      </c>
      <c r="V27" s="31" t="s">
        <v>34</v>
      </c>
      <c r="W27" s="31">
        <v>0.69499999999999995</v>
      </c>
      <c r="X27" s="31">
        <v>0.69499999999999995</v>
      </c>
      <c r="Y27" s="6">
        <v>8.9599999999999991</v>
      </c>
      <c r="Z27" s="6">
        <v>158</v>
      </c>
      <c r="AA27" s="6">
        <v>31.98</v>
      </c>
      <c r="AB27" s="11">
        <v>8.0013081350170726E-2</v>
      </c>
      <c r="AC27" s="11">
        <v>112.0892595</v>
      </c>
      <c r="AD27" s="11">
        <v>102.03458239010813</v>
      </c>
      <c r="AE27" s="11">
        <v>30.309027075030198</v>
      </c>
      <c r="AF27" s="11">
        <v>10.75055525</v>
      </c>
      <c r="AG27" s="11">
        <v>14.980582630000001</v>
      </c>
      <c r="AH27" s="5">
        <v>0</v>
      </c>
      <c r="AI27" s="5">
        <v>7.0491580437896583E-3</v>
      </c>
      <c r="AJ27" s="5">
        <v>4.6192757355904499</v>
      </c>
      <c r="AK27" s="5">
        <v>0</v>
      </c>
      <c r="AL27" s="5">
        <v>4.1080420560992443E-3</v>
      </c>
      <c r="AM27" s="5">
        <v>0</v>
      </c>
      <c r="AN27" s="5">
        <v>0.50616044226936519</v>
      </c>
      <c r="AO27" s="5">
        <v>8.2851215111657966E-2</v>
      </c>
      <c r="AP27" s="5">
        <v>1.7944265312190285E-2</v>
      </c>
      <c r="AQ27" s="5">
        <v>0</v>
      </c>
      <c r="AR27" s="5">
        <v>0</v>
      </c>
      <c r="AS27" s="5">
        <v>7.6291527919477201E-2</v>
      </c>
      <c r="AT27" s="5">
        <v>4.5549996757512983E-3</v>
      </c>
      <c r="AU27" s="5">
        <v>0</v>
      </c>
      <c r="AV27" s="5">
        <v>0</v>
      </c>
      <c r="AW27" s="5">
        <v>2.336781523888487E-2</v>
      </c>
      <c r="AX27" s="5">
        <v>5.0653665315019287</v>
      </c>
      <c r="AY27" s="5">
        <v>0</v>
      </c>
      <c r="AZ27" s="5">
        <v>0</v>
      </c>
      <c r="BA27" s="5">
        <v>0.45776106572561365</v>
      </c>
      <c r="BB27" s="5">
        <v>0.59818625527534075</v>
      </c>
      <c r="BC27" s="5">
        <v>2.283937000660357E-2</v>
      </c>
      <c r="BD27" s="5">
        <v>0</v>
      </c>
      <c r="BE27" s="5">
        <v>2.4124898230067707E-2</v>
      </c>
      <c r="BF27" s="5">
        <v>14.336954270591246</v>
      </c>
      <c r="BG27" s="5">
        <v>9.1163161108370749E-3</v>
      </c>
      <c r="BH27" s="5">
        <v>0</v>
      </c>
      <c r="BI27" s="5">
        <v>1.3273260982750791E-2</v>
      </c>
      <c r="BJ27" s="5">
        <v>4.9709543564418368E-2</v>
      </c>
      <c r="BK27" s="5">
        <v>1.1675811757954041E-2</v>
      </c>
      <c r="BL27" s="5">
        <v>0</v>
      </c>
      <c r="BM27" s="5">
        <v>0</v>
      </c>
      <c r="BN27" s="5">
        <v>0</v>
      </c>
      <c r="BO27" s="5">
        <v>5.5383297406517385E-3</v>
      </c>
      <c r="BP27" s="5">
        <v>1.2054090959489758E-2</v>
      </c>
      <c r="BQ27" s="5">
        <v>0</v>
      </c>
      <c r="BR27" s="5">
        <v>4.6124167000917655E-2</v>
      </c>
      <c r="BS27" s="5">
        <v>6.2917046634188263E-3</v>
      </c>
      <c r="BT27" s="5">
        <v>0</v>
      </c>
      <c r="BU27" s="5">
        <v>1.2180073646099448E-2</v>
      </c>
      <c r="BV27" s="5">
        <v>0.90982858475459616</v>
      </c>
      <c r="BW27" s="5">
        <v>1.8602839606137647E-2</v>
      </c>
      <c r="BX27" s="5">
        <v>0</v>
      </c>
      <c r="BY27" s="5">
        <v>0</v>
      </c>
      <c r="BZ27" s="5">
        <v>0.15237167735929222</v>
      </c>
      <c r="CA27" s="5">
        <v>0</v>
      </c>
    </row>
    <row r="28" spans="1:79" x14ac:dyDescent="0.25">
      <c r="A28" s="43">
        <v>171</v>
      </c>
      <c r="B28" s="6">
        <v>660</v>
      </c>
      <c r="C28" s="48" t="s">
        <v>861</v>
      </c>
      <c r="D28" s="5">
        <v>299</v>
      </c>
      <c r="E28" s="44" t="s">
        <v>4</v>
      </c>
      <c r="F28" s="27">
        <v>52</v>
      </c>
      <c r="G28" s="44" t="s">
        <v>864</v>
      </c>
      <c r="H28" s="60">
        <v>3560.2</v>
      </c>
      <c r="I28" s="60">
        <v>5937.8</v>
      </c>
      <c r="J28" s="44">
        <v>580</v>
      </c>
      <c r="K28" s="5">
        <v>1.1923076923076923</v>
      </c>
      <c r="L28" s="5">
        <v>340.65934065934067</v>
      </c>
      <c r="M28" s="44" t="s">
        <v>15</v>
      </c>
      <c r="N28" s="44" t="s">
        <v>20</v>
      </c>
      <c r="O28" s="5" t="s">
        <v>864</v>
      </c>
      <c r="P28" s="5" t="s">
        <v>854</v>
      </c>
      <c r="Q28" s="5" t="s">
        <v>1</v>
      </c>
      <c r="R28" s="5" t="s">
        <v>1</v>
      </c>
      <c r="S28" s="44" t="s">
        <v>26</v>
      </c>
      <c r="T28" s="5" t="s">
        <v>44</v>
      </c>
      <c r="U28" s="43" t="s">
        <v>33</v>
      </c>
      <c r="V28" s="31" t="s">
        <v>33</v>
      </c>
      <c r="W28" s="31">
        <v>0</v>
      </c>
      <c r="X28" s="31"/>
      <c r="Y28" s="6">
        <v>172.66666666666666</v>
      </c>
      <c r="Z28" s="6">
        <v>137</v>
      </c>
      <c r="AA28" s="6">
        <v>29.07</v>
      </c>
      <c r="AB28" s="11">
        <v>0.58899444070273865</v>
      </c>
      <c r="AC28" s="11">
        <v>107.86138680000001</v>
      </c>
      <c r="AD28" s="11">
        <v>710.92533503580717</v>
      </c>
      <c r="AE28" s="11">
        <v>32.379936718957921</v>
      </c>
      <c r="AF28" s="11">
        <v>14.64608653</v>
      </c>
      <c r="AG28" s="11">
        <v>24.694611850000001</v>
      </c>
      <c r="AH28" s="5">
        <v>0</v>
      </c>
      <c r="AI28" s="5">
        <v>4.4997853703583952E-2</v>
      </c>
      <c r="AJ28" s="5">
        <v>3.3357241752998568</v>
      </c>
      <c r="AK28" s="5">
        <v>0</v>
      </c>
      <c r="AL28" s="5">
        <v>0</v>
      </c>
      <c r="AM28" s="5">
        <v>0</v>
      </c>
      <c r="AN28" s="5">
        <v>0.61005025513611155</v>
      </c>
      <c r="AO28" s="5">
        <v>0.10628427000802443</v>
      </c>
      <c r="AP28" s="5">
        <v>1.1613929565867306E-2</v>
      </c>
      <c r="AQ28" s="5">
        <v>0</v>
      </c>
      <c r="AR28" s="5">
        <v>1.0026764824710172E-2</v>
      </c>
      <c r="AS28" s="5">
        <v>6.0245612983790199E-2</v>
      </c>
      <c r="AT28" s="5">
        <v>0</v>
      </c>
      <c r="AU28" s="5">
        <v>0</v>
      </c>
      <c r="AV28" s="5">
        <v>2.0290216861282456E-3</v>
      </c>
      <c r="AW28" s="5">
        <v>3.3077637339847858E-2</v>
      </c>
      <c r="AX28" s="5">
        <v>3.2400138945281811</v>
      </c>
      <c r="AY28" s="5">
        <v>0</v>
      </c>
      <c r="AZ28" s="5">
        <v>0</v>
      </c>
      <c r="BA28" s="5">
        <v>0.5212328804205606</v>
      </c>
      <c r="BB28" s="5">
        <v>0.35998282962867073</v>
      </c>
      <c r="BC28" s="5">
        <v>6.3680699788545111E-2</v>
      </c>
      <c r="BD28" s="5">
        <v>0</v>
      </c>
      <c r="BE28" s="5">
        <v>1.9736363466340622E-2</v>
      </c>
      <c r="BF28" s="5">
        <v>20.000996841363339</v>
      </c>
      <c r="BG28" s="5">
        <v>0</v>
      </c>
      <c r="BH28" s="5">
        <v>0</v>
      </c>
      <c r="BI28" s="5">
        <v>0</v>
      </c>
      <c r="BJ28" s="5">
        <v>5.0171086794747001E-2</v>
      </c>
      <c r="BK28" s="5">
        <v>1.1638105180646114E-2</v>
      </c>
      <c r="BL28" s="5">
        <v>0</v>
      </c>
      <c r="BM28" s="5">
        <v>0</v>
      </c>
      <c r="BN28" s="5">
        <v>1.6042024151874997E-2</v>
      </c>
      <c r="BO28" s="5">
        <v>5.5245470691479462E-2</v>
      </c>
      <c r="BP28" s="5">
        <v>5.4068348283260893E-3</v>
      </c>
      <c r="BQ28" s="5">
        <v>0</v>
      </c>
      <c r="BR28" s="5">
        <v>1.7421347167620289E-2</v>
      </c>
      <c r="BS28" s="5">
        <v>0</v>
      </c>
      <c r="BT28" s="5">
        <v>0</v>
      </c>
      <c r="BU28" s="5">
        <v>5.3623158151793214E-2</v>
      </c>
      <c r="BV28" s="5">
        <v>1.0980928137870489</v>
      </c>
      <c r="BW28" s="5">
        <v>0</v>
      </c>
      <c r="BX28" s="5">
        <v>0</v>
      </c>
      <c r="BY28" s="5">
        <v>0</v>
      </c>
      <c r="BZ28" s="5">
        <v>9.5921631000055393E-2</v>
      </c>
      <c r="CA28" s="5">
        <v>0</v>
      </c>
    </row>
    <row r="29" spans="1:79" x14ac:dyDescent="0.25">
      <c r="A29" s="43">
        <v>176</v>
      </c>
      <c r="B29" s="6">
        <v>47</v>
      </c>
      <c r="C29" s="48" t="s">
        <v>861</v>
      </c>
      <c r="D29" s="5">
        <v>12</v>
      </c>
      <c r="E29" s="44" t="s">
        <v>4</v>
      </c>
      <c r="F29" s="27">
        <v>61</v>
      </c>
      <c r="G29" s="44" t="s">
        <v>864</v>
      </c>
      <c r="H29" s="60">
        <v>3.3</v>
      </c>
      <c r="I29" s="60">
        <v>4.9000000000000004</v>
      </c>
      <c r="J29" s="44">
        <v>242</v>
      </c>
      <c r="K29" s="5">
        <v>5.7615894039735096</v>
      </c>
      <c r="L29" s="5">
        <v>112.58278145695364</v>
      </c>
      <c r="M29" s="44" t="s">
        <v>16</v>
      </c>
      <c r="N29" s="44" t="s">
        <v>20</v>
      </c>
      <c r="O29" s="22" t="s">
        <v>868</v>
      </c>
      <c r="P29" s="5" t="s">
        <v>858</v>
      </c>
      <c r="Q29" s="5" t="s">
        <v>1</v>
      </c>
      <c r="R29" s="5" t="s">
        <v>1</v>
      </c>
      <c r="S29" s="44" t="s">
        <v>28</v>
      </c>
      <c r="T29" s="5" t="s">
        <v>46</v>
      </c>
      <c r="U29" s="43"/>
      <c r="V29" s="31" t="s">
        <v>33</v>
      </c>
      <c r="W29" s="31">
        <v>0</v>
      </c>
      <c r="X29" s="31"/>
      <c r="Y29" s="6">
        <v>59.266666666666673</v>
      </c>
      <c r="Z29" s="6">
        <v>133</v>
      </c>
      <c r="AA29" s="6">
        <v>25.45</v>
      </c>
      <c r="AB29" s="11">
        <v>0.17980757987008647</v>
      </c>
      <c r="AC29" s="11">
        <v>98.597408439999995</v>
      </c>
      <c r="AD29" s="11">
        <v>159.40428488822033</v>
      </c>
      <c r="AE29" s="11">
        <v>43.060393642077408</v>
      </c>
      <c r="AF29" s="11">
        <v>14.409363450000001</v>
      </c>
      <c r="AG29" s="11">
        <v>13.980895970000001</v>
      </c>
      <c r="AH29" s="5">
        <v>0</v>
      </c>
      <c r="AI29" s="5">
        <v>4.5835040597546157E-3</v>
      </c>
      <c r="AJ29" s="5">
        <v>2.2356071073335775</v>
      </c>
      <c r="AK29" s="5">
        <v>0</v>
      </c>
      <c r="AL29" s="5">
        <v>0</v>
      </c>
      <c r="AM29" s="5">
        <v>1.1531041750229442E-2</v>
      </c>
      <c r="AN29" s="5">
        <v>0.44002782701963267</v>
      </c>
      <c r="AO29" s="5">
        <v>7.177706124876132E-2</v>
      </c>
      <c r="AP29" s="5">
        <v>9.562918307067618E-3</v>
      </c>
      <c r="AQ29" s="5">
        <v>0</v>
      </c>
      <c r="AR29" s="5">
        <v>3.4688343577444119E-3</v>
      </c>
      <c r="AS29" s="5">
        <v>6.4108820089626165E-2</v>
      </c>
      <c r="AT29" s="5">
        <v>6.3266901930431763E-3</v>
      </c>
      <c r="AU29" s="5">
        <v>0</v>
      </c>
      <c r="AV29" s="5">
        <v>0</v>
      </c>
      <c r="AW29" s="5">
        <v>2.5219206031223053E-2</v>
      </c>
      <c r="AX29" s="5">
        <v>2.4549040990142581</v>
      </c>
      <c r="AY29" s="5">
        <v>0</v>
      </c>
      <c r="AZ29" s="5">
        <v>0</v>
      </c>
      <c r="BA29" s="5">
        <v>0.5383687841237621</v>
      </c>
      <c r="BB29" s="5">
        <v>0.27162095061552805</v>
      </c>
      <c r="BC29" s="5">
        <v>1.7538469504833964E-2</v>
      </c>
      <c r="BD29" s="5">
        <v>0</v>
      </c>
      <c r="BE29" s="5">
        <v>5.4321482628065548E-2</v>
      </c>
      <c r="BF29" s="5">
        <v>11.82416717184516</v>
      </c>
      <c r="BG29" s="5">
        <v>4.321256747855118E-3</v>
      </c>
      <c r="BH29" s="5">
        <v>3.6312114721535325E-3</v>
      </c>
      <c r="BI29" s="5">
        <v>3.4568331025729487E-3</v>
      </c>
      <c r="BJ29" s="5">
        <v>5.4171080096485448E-2</v>
      </c>
      <c r="BK29" s="5">
        <v>1.2205427749271448E-2</v>
      </c>
      <c r="BL29" s="5">
        <v>1.0136241876977169E-2</v>
      </c>
      <c r="BM29" s="5">
        <v>7.767503311074609E-3</v>
      </c>
      <c r="BN29" s="5">
        <v>4.9363714275812466E-3</v>
      </c>
      <c r="BO29" s="5">
        <v>3.8040147927350852E-2</v>
      </c>
      <c r="BP29" s="5">
        <v>1.9164693844806423E-3</v>
      </c>
      <c r="BQ29" s="5">
        <v>3.4377173985908819E-3</v>
      </c>
      <c r="BR29" s="5">
        <v>2.8216183366395902E-2</v>
      </c>
      <c r="BS29" s="5">
        <v>0</v>
      </c>
      <c r="BT29" s="5">
        <v>0</v>
      </c>
      <c r="BU29" s="5">
        <v>1.456517319219687E-2</v>
      </c>
      <c r="BV29" s="5">
        <v>1.9367888335130634</v>
      </c>
      <c r="BW29" s="5">
        <v>0</v>
      </c>
      <c r="BX29" s="5">
        <v>8.9783538203914992E-3</v>
      </c>
      <c r="BY29" s="5">
        <v>0</v>
      </c>
      <c r="BZ29" s="5">
        <v>0.15709037203905155</v>
      </c>
      <c r="CA29" s="5">
        <v>0</v>
      </c>
    </row>
    <row r="30" spans="1:79" x14ac:dyDescent="0.25">
      <c r="A30" s="43">
        <v>183</v>
      </c>
      <c r="B30" s="6">
        <v>509</v>
      </c>
      <c r="C30" s="48" t="s">
        <v>861</v>
      </c>
      <c r="D30" s="5">
        <v>427</v>
      </c>
      <c r="E30" s="44" t="s">
        <v>4</v>
      </c>
      <c r="F30" s="27">
        <v>75</v>
      </c>
      <c r="G30" s="44" t="s">
        <v>863</v>
      </c>
      <c r="H30" s="60">
        <v>49.2</v>
      </c>
      <c r="I30" s="60">
        <v>149.69999999999999</v>
      </c>
      <c r="J30" s="44">
        <v>229</v>
      </c>
      <c r="K30" s="5">
        <v>2.129032258064516</v>
      </c>
      <c r="L30" s="5">
        <v>8.0645161290322578E-2</v>
      </c>
      <c r="M30" s="44" t="s">
        <v>15</v>
      </c>
      <c r="N30" s="44" t="s">
        <v>20</v>
      </c>
      <c r="O30" s="5" t="s">
        <v>864</v>
      </c>
      <c r="P30" s="5" t="s">
        <v>855</v>
      </c>
      <c r="Q30" s="5" t="s">
        <v>1</v>
      </c>
      <c r="R30" s="5" t="s">
        <v>1</v>
      </c>
      <c r="S30" s="44" t="s">
        <v>25</v>
      </c>
      <c r="T30" s="5" t="s">
        <v>45</v>
      </c>
      <c r="U30" s="43" t="s">
        <v>34</v>
      </c>
      <c r="V30" s="31" t="s">
        <v>34</v>
      </c>
      <c r="W30" s="5">
        <v>9.8960000000000008</v>
      </c>
      <c r="X30" s="5">
        <v>9.8960000000000008</v>
      </c>
      <c r="Y30" s="6">
        <v>12.553333333333335</v>
      </c>
      <c r="Z30" s="6">
        <v>144</v>
      </c>
      <c r="AA30" s="6">
        <v>17.329999999999998</v>
      </c>
      <c r="AB30" s="11">
        <v>1.8987684010735278E-2</v>
      </c>
      <c r="AC30" s="11">
        <v>126.4439342</v>
      </c>
      <c r="AD30" s="11">
        <v>14.675023025102124</v>
      </c>
      <c r="AE30" s="11">
        <v>29.077897121181618</v>
      </c>
      <c r="AF30" s="11">
        <v>19.62013971</v>
      </c>
      <c r="AG30" s="11">
        <v>19.039612460000001</v>
      </c>
      <c r="AH30" s="5">
        <v>0</v>
      </c>
      <c r="AI30" s="5">
        <v>2.6762066528123143E-2</v>
      </c>
      <c r="AJ30" s="5">
        <v>5.2975795009553215</v>
      </c>
      <c r="AK30" s="5">
        <v>0</v>
      </c>
      <c r="AL30" s="5">
        <v>7.9951085312247976E-3</v>
      </c>
      <c r="AM30" s="5">
        <v>1.0936791218394382E-2</v>
      </c>
      <c r="AN30" s="5">
        <v>0.56343978144253015</v>
      </c>
      <c r="AO30" s="5">
        <v>9.2483084989569239E-2</v>
      </c>
      <c r="AP30" s="5">
        <v>4.986811318209613E-3</v>
      </c>
      <c r="AQ30" s="5">
        <v>0</v>
      </c>
      <c r="AR30" s="5">
        <v>0</v>
      </c>
      <c r="AS30" s="5">
        <v>9.4491825245216599E-2</v>
      </c>
      <c r="AT30" s="5">
        <v>1.2632932064997866E-2</v>
      </c>
      <c r="AU30" s="5">
        <v>0</v>
      </c>
      <c r="AV30" s="5">
        <v>0</v>
      </c>
      <c r="AW30" s="5">
        <v>3.9100566859179647E-2</v>
      </c>
      <c r="AX30" s="5">
        <v>5.2829118348747546</v>
      </c>
      <c r="AY30" s="5">
        <v>0</v>
      </c>
      <c r="AZ30" s="5">
        <v>0</v>
      </c>
      <c r="BA30" s="5">
        <v>0.63786955797656719</v>
      </c>
      <c r="BB30" s="5">
        <v>0.56735881504630103</v>
      </c>
      <c r="BC30" s="5">
        <v>4.5039459773943878E-2</v>
      </c>
      <c r="BD30" s="5">
        <v>0</v>
      </c>
      <c r="BE30" s="5">
        <v>3.5141834918085119E-2</v>
      </c>
      <c r="BF30" s="5">
        <v>9.6821895161270959</v>
      </c>
      <c r="BG30" s="5">
        <v>1.1197599789586137E-2</v>
      </c>
      <c r="BH30" s="5">
        <v>0</v>
      </c>
      <c r="BI30" s="5">
        <v>4.6528594824587219E-3</v>
      </c>
      <c r="BJ30" s="5">
        <v>4.3747164873577639E-2</v>
      </c>
      <c r="BK30" s="5">
        <v>2.2770871735420955E-2</v>
      </c>
      <c r="BL30" s="5">
        <v>6.9698017380882731E-3</v>
      </c>
      <c r="BM30" s="5">
        <v>1.2185703335871699E-2</v>
      </c>
      <c r="BN30" s="5">
        <v>3.5237647652944914E-3</v>
      </c>
      <c r="BO30" s="5">
        <v>1.2898376821597987E-2</v>
      </c>
      <c r="BP30" s="5">
        <v>3.6153056385012229E-3</v>
      </c>
      <c r="BQ30" s="5">
        <v>0</v>
      </c>
      <c r="BR30" s="5">
        <v>3.1041311719821465E-2</v>
      </c>
      <c r="BS30" s="5">
        <v>0</v>
      </c>
      <c r="BT30" s="5">
        <v>1.0846198831873341E-2</v>
      </c>
      <c r="BU30" s="5">
        <v>2.4203061068952387E-2</v>
      </c>
      <c r="BV30" s="5">
        <v>1.3243948752388301</v>
      </c>
      <c r="BW30" s="5">
        <v>0</v>
      </c>
      <c r="BX30" s="5">
        <v>0</v>
      </c>
      <c r="BY30" s="5">
        <v>7.7442075481853308E-3</v>
      </c>
      <c r="BZ30" s="5">
        <v>0.16191778148649325</v>
      </c>
      <c r="CA30" s="5">
        <v>0</v>
      </c>
    </row>
    <row r="31" spans="1:79" x14ac:dyDescent="0.25">
      <c r="A31" s="43">
        <v>193</v>
      </c>
      <c r="B31" s="6">
        <v>623</v>
      </c>
      <c r="C31" s="48" t="s">
        <v>861</v>
      </c>
      <c r="D31" s="5">
        <v>170</v>
      </c>
      <c r="E31" s="44" t="s">
        <v>5</v>
      </c>
      <c r="F31" s="27">
        <v>51</v>
      </c>
      <c r="G31" s="44" t="s">
        <v>864</v>
      </c>
      <c r="H31" s="60">
        <v>1239.9000000000001</v>
      </c>
      <c r="I31" s="60">
        <v>209.2</v>
      </c>
      <c r="J31" s="44">
        <v>330</v>
      </c>
      <c r="K31" s="5">
        <v>6.3242009132420094</v>
      </c>
      <c r="L31" s="5">
        <v>0.21004566210045661</v>
      </c>
      <c r="M31" s="44" t="s">
        <v>15</v>
      </c>
      <c r="N31" s="44" t="s">
        <v>851</v>
      </c>
      <c r="O31" s="22" t="s">
        <v>868</v>
      </c>
      <c r="P31" s="5" t="s">
        <v>854</v>
      </c>
      <c r="Q31" s="5" t="s">
        <v>1</v>
      </c>
      <c r="R31" s="5" t="s">
        <v>1</v>
      </c>
      <c r="S31" s="44" t="s">
        <v>25</v>
      </c>
      <c r="T31" s="5" t="s">
        <v>44</v>
      </c>
      <c r="U31" s="43" t="s">
        <v>34</v>
      </c>
      <c r="V31" s="31" t="s">
        <v>34</v>
      </c>
      <c r="W31" s="31">
        <v>45.694000000000003</v>
      </c>
      <c r="X31" s="31">
        <v>45.694000000000003</v>
      </c>
      <c r="Y31" s="6">
        <v>43.073333333333331</v>
      </c>
      <c r="Z31" s="6">
        <v>131</v>
      </c>
      <c r="AA31" s="6">
        <v>7.45</v>
      </c>
      <c r="AB31" s="11">
        <v>0.64060304055230843</v>
      </c>
      <c r="AC31" s="11">
        <v>127.52255340000001</v>
      </c>
      <c r="AD31" s="11">
        <v>308.25894755658413</v>
      </c>
      <c r="AE31" s="11">
        <v>51.612987229209544</v>
      </c>
      <c r="AF31" s="11">
        <v>16.842381320000001</v>
      </c>
      <c r="AG31" s="11">
        <v>21.14725997</v>
      </c>
      <c r="AH31" s="5">
        <v>0</v>
      </c>
      <c r="AI31" s="5">
        <v>1.2952131364714565E-2</v>
      </c>
      <c r="AJ31" s="5">
        <v>2.6105129822750581</v>
      </c>
      <c r="AK31" s="5">
        <v>0</v>
      </c>
      <c r="AL31" s="5">
        <v>0</v>
      </c>
      <c r="AM31" s="5">
        <v>4.0928835441417493E-3</v>
      </c>
      <c r="AN31" s="5">
        <v>0.57130510768447684</v>
      </c>
      <c r="AO31" s="5">
        <v>5.9843291276209708E-2</v>
      </c>
      <c r="AP31" s="5">
        <v>5.708523400301522E-3</v>
      </c>
      <c r="AQ31" s="5">
        <v>0</v>
      </c>
      <c r="AR31" s="5">
        <v>6.2033422052483749E-4</v>
      </c>
      <c r="AS31" s="5">
        <v>9.5744493938342085E-2</v>
      </c>
      <c r="AT31" s="5">
        <v>6.5938342304797696E-3</v>
      </c>
      <c r="AU31" s="5">
        <v>0</v>
      </c>
      <c r="AV31" s="5">
        <v>0</v>
      </c>
      <c r="AW31" s="5">
        <v>2.1438285357728928E-2</v>
      </c>
      <c r="AX31" s="5">
        <v>2.7901319155896984</v>
      </c>
      <c r="AY31" s="5">
        <v>0</v>
      </c>
      <c r="AZ31" s="5">
        <v>4.5856225778092528E-3</v>
      </c>
      <c r="BA31" s="5">
        <v>0.52027032734526923</v>
      </c>
      <c r="BB31" s="5">
        <v>0.31827226183134927</v>
      </c>
      <c r="BC31" s="5">
        <v>3.8749817697830771E-2</v>
      </c>
      <c r="BD31" s="5">
        <v>0</v>
      </c>
      <c r="BE31" s="5">
        <v>3.6608775609206771E-2</v>
      </c>
      <c r="BF31" s="5">
        <v>14.716200509951729</v>
      </c>
      <c r="BG31" s="5">
        <v>1.0029081766952989E-2</v>
      </c>
      <c r="BH31" s="5">
        <v>0</v>
      </c>
      <c r="BI31" s="5">
        <v>1.5990217062449595E-2</v>
      </c>
      <c r="BJ31" s="5">
        <v>3.5632396652408652E-2</v>
      </c>
      <c r="BK31" s="5">
        <v>1.9496153608777513E-2</v>
      </c>
      <c r="BL31" s="5">
        <v>3.655623819283959E-3</v>
      </c>
      <c r="BM31" s="5">
        <v>1.3852914383037616E-2</v>
      </c>
      <c r="BN31" s="5">
        <v>4.8236245483550049E-3</v>
      </c>
      <c r="BO31" s="5">
        <v>4.07045345820976E-2</v>
      </c>
      <c r="BP31" s="5">
        <v>0</v>
      </c>
      <c r="BQ31" s="5">
        <v>2.2785525094699355E-3</v>
      </c>
      <c r="BR31" s="5">
        <v>8.5630076717027447E-3</v>
      </c>
      <c r="BS31" s="5">
        <v>0</v>
      </c>
      <c r="BT31" s="5">
        <v>0</v>
      </c>
      <c r="BU31" s="5">
        <v>3.4086241330059705E-2</v>
      </c>
      <c r="BV31" s="5">
        <v>1.1347176300926018</v>
      </c>
      <c r="BW31" s="5">
        <v>0</v>
      </c>
      <c r="BX31" s="5">
        <v>0</v>
      </c>
      <c r="BY31" s="5">
        <v>0</v>
      </c>
      <c r="BZ31" s="5">
        <v>0.13060964410760886</v>
      </c>
      <c r="CA31" s="5">
        <v>0</v>
      </c>
    </row>
    <row r="32" spans="1:79" x14ac:dyDescent="0.25">
      <c r="A32" s="43">
        <v>194</v>
      </c>
      <c r="B32" s="6">
        <v>669</v>
      </c>
      <c r="C32" s="48" t="s">
        <v>1</v>
      </c>
      <c r="D32" s="5">
        <v>0</v>
      </c>
      <c r="E32" s="44" t="s">
        <v>4</v>
      </c>
      <c r="F32" s="27">
        <v>69</v>
      </c>
      <c r="G32" s="44" t="s">
        <v>864</v>
      </c>
      <c r="H32" s="60">
        <v>2.6</v>
      </c>
      <c r="I32" s="60">
        <v>13.6</v>
      </c>
      <c r="J32" s="44">
        <v>188</v>
      </c>
      <c r="K32" s="5">
        <v>1.8605769230769231</v>
      </c>
      <c r="L32" s="5">
        <v>0.11490384615384615</v>
      </c>
      <c r="M32" s="44" t="s">
        <v>16</v>
      </c>
      <c r="N32" s="44" t="s">
        <v>20</v>
      </c>
      <c r="O32" s="5" t="s">
        <v>864</v>
      </c>
      <c r="P32" s="5" t="s">
        <v>854</v>
      </c>
      <c r="Q32" s="5" t="s">
        <v>2</v>
      </c>
      <c r="R32" s="5" t="s">
        <v>1</v>
      </c>
      <c r="S32" s="44" t="s">
        <v>25</v>
      </c>
      <c r="T32" s="5" t="s">
        <v>45</v>
      </c>
      <c r="U32" s="43" t="s">
        <v>33</v>
      </c>
      <c r="V32" s="31" t="s">
        <v>33</v>
      </c>
      <c r="W32" s="31">
        <v>0</v>
      </c>
      <c r="X32" s="31"/>
      <c r="Y32" s="6">
        <v>17.64</v>
      </c>
      <c r="Z32" s="6">
        <v>137</v>
      </c>
      <c r="AA32" s="6">
        <v>5.25</v>
      </c>
      <c r="AB32" s="11">
        <v>0.16207573346810206</v>
      </c>
      <c r="AC32" s="11">
        <v>135.79006620000001</v>
      </c>
      <c r="AD32" s="11">
        <v>35.944760257962436</v>
      </c>
      <c r="AE32" s="11">
        <v>66.254136124331552</v>
      </c>
      <c r="AF32" s="11">
        <v>24.885077389999999</v>
      </c>
      <c r="AG32" s="11">
        <v>15.20971948</v>
      </c>
      <c r="AH32" s="5">
        <v>0</v>
      </c>
      <c r="AI32" s="5">
        <v>1.1187255790633956E-2</v>
      </c>
      <c r="AJ32" s="5">
        <v>2.559744827688617</v>
      </c>
      <c r="AK32" s="5">
        <v>0</v>
      </c>
      <c r="AL32" s="5">
        <v>4.6004796468553967E-3</v>
      </c>
      <c r="AM32" s="5">
        <v>9.381276777228189E-3</v>
      </c>
      <c r="AN32" s="5">
        <v>0.41581104918745349</v>
      </c>
      <c r="AO32" s="5">
        <v>4.1463910643661304E-2</v>
      </c>
      <c r="AP32" s="5">
        <v>3.9116689676223964E-3</v>
      </c>
      <c r="AQ32" s="5">
        <v>0</v>
      </c>
      <c r="AR32" s="5">
        <v>4.2421166262589715E-3</v>
      </c>
      <c r="AS32" s="5">
        <v>5.7312752700292069E-2</v>
      </c>
      <c r="AT32" s="5">
        <v>3.5895034510900477E-3</v>
      </c>
      <c r="AU32" s="5">
        <v>0</v>
      </c>
      <c r="AV32" s="5">
        <v>0</v>
      </c>
      <c r="AW32" s="5">
        <v>4.1752314949690658E-2</v>
      </c>
      <c r="AX32" s="5">
        <v>2.5262545236916023</v>
      </c>
      <c r="AY32" s="5">
        <v>0</v>
      </c>
      <c r="AZ32" s="5">
        <v>0</v>
      </c>
      <c r="BA32" s="5">
        <v>0.57275894898987867</v>
      </c>
      <c r="BB32" s="5">
        <v>0.34892769103054183</v>
      </c>
      <c r="BC32" s="5">
        <v>3.642316244170507E-2</v>
      </c>
      <c r="BD32" s="5">
        <v>0</v>
      </c>
      <c r="BE32" s="5">
        <v>4.4625124365158322E-2</v>
      </c>
      <c r="BF32" s="5">
        <v>13.576126427294348</v>
      </c>
      <c r="BG32" s="5">
        <v>1.1646174896866592E-2</v>
      </c>
      <c r="BH32" s="5">
        <v>0</v>
      </c>
      <c r="BI32" s="5">
        <v>5.5127962633152163E-3</v>
      </c>
      <c r="BJ32" s="5">
        <v>5.6838015737545912E-2</v>
      </c>
      <c r="BK32" s="5">
        <v>1.734904427544752E-2</v>
      </c>
      <c r="BL32" s="5">
        <v>2.5293808571375518E-3</v>
      </c>
      <c r="BM32" s="5">
        <v>0</v>
      </c>
      <c r="BN32" s="5">
        <v>5.090418552200369E-3</v>
      </c>
      <c r="BO32" s="5">
        <v>3.4530140149997272E-2</v>
      </c>
      <c r="BP32" s="5">
        <v>2.2780261128681092E-3</v>
      </c>
      <c r="BQ32" s="5">
        <v>0</v>
      </c>
      <c r="BR32" s="5">
        <v>1.3148116910709072E-2</v>
      </c>
      <c r="BS32" s="5">
        <v>0</v>
      </c>
      <c r="BT32" s="5">
        <v>0</v>
      </c>
      <c r="BU32" s="5">
        <v>1.7217267435572083E-2</v>
      </c>
      <c r="BV32" s="5">
        <v>1.1607039143837221</v>
      </c>
      <c r="BW32" s="5">
        <v>1.1304178795863516E-2</v>
      </c>
      <c r="BX32" s="5">
        <v>0</v>
      </c>
      <c r="BY32" s="5">
        <v>0</v>
      </c>
      <c r="BZ32" s="5">
        <v>0.12860333848669692</v>
      </c>
      <c r="CA32" s="5">
        <v>0</v>
      </c>
    </row>
    <row r="33" spans="1:79" x14ac:dyDescent="0.25">
      <c r="A33" s="43">
        <v>195</v>
      </c>
      <c r="B33" s="6">
        <v>680</v>
      </c>
      <c r="C33" s="48" t="s">
        <v>1</v>
      </c>
      <c r="D33" s="5">
        <v>513</v>
      </c>
      <c r="E33" s="44" t="s">
        <v>4</v>
      </c>
      <c r="F33" s="27">
        <v>69</v>
      </c>
      <c r="G33" s="44" t="s">
        <v>863</v>
      </c>
      <c r="H33" s="60">
        <v>6.4</v>
      </c>
      <c r="I33" s="60">
        <v>1.2</v>
      </c>
      <c r="J33" s="44">
        <v>336</v>
      </c>
      <c r="K33" s="5">
        <v>3.0198675496688741</v>
      </c>
      <c r="L33" s="5">
        <v>9.8013245033112581E-2</v>
      </c>
      <c r="M33" s="44" t="s">
        <v>16</v>
      </c>
      <c r="N33" s="44" t="s">
        <v>851</v>
      </c>
      <c r="O33" s="5" t="s">
        <v>864</v>
      </c>
      <c r="P33" s="5" t="s">
        <v>858</v>
      </c>
      <c r="Q33" s="5" t="s">
        <v>1</v>
      </c>
      <c r="R33" s="5" t="s">
        <v>1</v>
      </c>
      <c r="S33" s="44" t="s">
        <v>25</v>
      </c>
      <c r="T33" s="5" t="s">
        <v>44</v>
      </c>
      <c r="U33" s="43" t="s">
        <v>33</v>
      </c>
      <c r="V33" s="31" t="s">
        <v>33</v>
      </c>
      <c r="W33" s="31">
        <v>0</v>
      </c>
      <c r="X33" s="31"/>
      <c r="Y33" s="6">
        <v>22.91333333333333</v>
      </c>
      <c r="Z33" s="6">
        <v>135</v>
      </c>
      <c r="AA33" s="6">
        <v>11.23</v>
      </c>
      <c r="AB33" s="11">
        <v>1.2232578055801005E-2</v>
      </c>
      <c r="AC33" s="11">
        <v>118.6508899</v>
      </c>
      <c r="AD33" s="11">
        <v>155.5391392778732</v>
      </c>
      <c r="AE33" s="11">
        <v>48.80743624623419</v>
      </c>
      <c r="AF33" s="11">
        <v>22.814659720000002</v>
      </c>
      <c r="AG33" s="11">
        <v>14.43761991</v>
      </c>
      <c r="AH33" s="5">
        <v>0</v>
      </c>
      <c r="AI33" s="5">
        <v>2.2291950522564986E-2</v>
      </c>
      <c r="AJ33" s="5">
        <v>2.4995470204578139</v>
      </c>
      <c r="AK33" s="5">
        <v>0</v>
      </c>
      <c r="AL33" s="5">
        <v>0</v>
      </c>
      <c r="AM33" s="5">
        <v>1.0544735126150633E-2</v>
      </c>
      <c r="AN33" s="5">
        <v>0.43097218528609721</v>
      </c>
      <c r="AO33" s="5">
        <v>4.8016254023144078E-2</v>
      </c>
      <c r="AP33" s="5">
        <v>0</v>
      </c>
      <c r="AQ33" s="5">
        <v>0</v>
      </c>
      <c r="AR33" s="5">
        <v>0</v>
      </c>
      <c r="AS33" s="5">
        <v>8.3081246199742026E-2</v>
      </c>
      <c r="AT33" s="5">
        <v>5.0400950845549885E-3</v>
      </c>
      <c r="AU33" s="5">
        <v>3.9874072229128801E-3</v>
      </c>
      <c r="AV33" s="5">
        <v>0</v>
      </c>
      <c r="AW33" s="5">
        <v>3.1242780550924738E-2</v>
      </c>
      <c r="AX33" s="5">
        <v>2.6659813105407073</v>
      </c>
      <c r="AY33" s="5">
        <v>0</v>
      </c>
      <c r="AZ33" s="5">
        <v>0</v>
      </c>
      <c r="BA33" s="5">
        <v>0.41398966769263124</v>
      </c>
      <c r="BB33" s="5">
        <v>0.25983481726748436</v>
      </c>
      <c r="BC33" s="5">
        <v>2.3222492976658533E-2</v>
      </c>
      <c r="BD33" s="5">
        <v>0</v>
      </c>
      <c r="BE33" s="5">
        <v>5.3019492337445795E-2</v>
      </c>
      <c r="BF33" s="5">
        <v>16.698732166619987</v>
      </c>
      <c r="BG33" s="5">
        <v>0</v>
      </c>
      <c r="BH33" s="5">
        <v>0</v>
      </c>
      <c r="BI33" s="5">
        <v>0</v>
      </c>
      <c r="BJ33" s="5">
        <v>5.2036461315496357E-2</v>
      </c>
      <c r="BK33" s="5">
        <v>2.8610066607850801E-2</v>
      </c>
      <c r="BL33" s="5">
        <v>8.7570864342464104E-3</v>
      </c>
      <c r="BM33" s="5">
        <v>0</v>
      </c>
      <c r="BN33" s="5">
        <v>4.1567355044172466E-3</v>
      </c>
      <c r="BO33" s="5">
        <v>4.5363213908135532E-2</v>
      </c>
      <c r="BP33" s="5">
        <v>4.0740140376101476E-3</v>
      </c>
      <c r="BQ33" s="5">
        <v>3.9434297752281022E-3</v>
      </c>
      <c r="BR33" s="5">
        <v>1.5395650828053073E-2</v>
      </c>
      <c r="BS33" s="5">
        <v>0</v>
      </c>
      <c r="BT33" s="5">
        <v>0</v>
      </c>
      <c r="BU33" s="5">
        <v>1.0277738540605657E-2</v>
      </c>
      <c r="BV33" s="5">
        <v>1.5863011306523276</v>
      </c>
      <c r="BW33" s="5">
        <v>0</v>
      </c>
      <c r="BX33" s="5">
        <v>9.8113451886958237E-3</v>
      </c>
      <c r="BY33" s="5">
        <v>0</v>
      </c>
      <c r="BZ33" s="5">
        <v>0.14465285135705849</v>
      </c>
      <c r="CA33" s="5">
        <v>0</v>
      </c>
    </row>
    <row r="34" spans="1:79" x14ac:dyDescent="0.25">
      <c r="A34" s="43">
        <v>203</v>
      </c>
      <c r="B34" s="6">
        <v>545</v>
      </c>
      <c r="C34" s="48" t="s">
        <v>861</v>
      </c>
      <c r="D34" s="5">
        <v>0</v>
      </c>
      <c r="E34" s="44" t="s">
        <v>5</v>
      </c>
      <c r="F34" s="27">
        <v>57</v>
      </c>
      <c r="G34" s="44" t="s">
        <v>863</v>
      </c>
      <c r="H34" s="60">
        <v>5.2</v>
      </c>
      <c r="I34" s="60">
        <v>90.7</v>
      </c>
      <c r="J34" s="44"/>
      <c r="K34" s="5">
        <v>2.5394736842105261</v>
      </c>
      <c r="L34" s="5">
        <v>0.15921052631578947</v>
      </c>
      <c r="M34" s="44" t="s">
        <v>16</v>
      </c>
      <c r="N34" s="44" t="s">
        <v>20</v>
      </c>
      <c r="O34" s="22" t="s">
        <v>868</v>
      </c>
      <c r="P34" s="5" t="s">
        <v>854</v>
      </c>
      <c r="Q34" s="5" t="s">
        <v>2</v>
      </c>
      <c r="R34" s="5" t="s">
        <v>1</v>
      </c>
      <c r="S34" s="44" t="s">
        <v>25</v>
      </c>
      <c r="T34" s="5" t="s">
        <v>44</v>
      </c>
      <c r="U34" s="43" t="s">
        <v>34</v>
      </c>
      <c r="V34" s="31" t="s">
        <v>33</v>
      </c>
      <c r="W34" s="5">
        <v>0</v>
      </c>
      <c r="X34" s="5"/>
      <c r="Y34" s="6">
        <v>25.666666666666668</v>
      </c>
      <c r="Z34" s="6">
        <v>133</v>
      </c>
      <c r="AA34" s="6">
        <v>0.46</v>
      </c>
      <c r="AB34" s="11">
        <v>0.17903131255014218</v>
      </c>
      <c r="AC34" s="11">
        <v>142.9015699</v>
      </c>
      <c r="AD34" s="11">
        <v>16.754500752119512</v>
      </c>
      <c r="AE34" s="11">
        <v>40.775190212805782</v>
      </c>
      <c r="AF34" s="11">
        <v>25.48695755</v>
      </c>
      <c r="AG34" s="11">
        <v>17.579600620000001</v>
      </c>
      <c r="AH34" s="5">
        <v>0</v>
      </c>
      <c r="AI34" s="5">
        <v>1.7129972750315275E-2</v>
      </c>
      <c r="AJ34" s="5">
        <v>4.1429737134651177</v>
      </c>
      <c r="AK34" s="5">
        <v>2.6934419113227538E-3</v>
      </c>
      <c r="AL34" s="5">
        <v>0</v>
      </c>
      <c r="AM34" s="5">
        <v>1.7357063088794037E-2</v>
      </c>
      <c r="AN34" s="5">
        <v>1.1170290197491579</v>
      </c>
      <c r="AO34" s="5">
        <v>8.025119395667997E-2</v>
      </c>
      <c r="AP34" s="5">
        <v>4.6539346454722375E-3</v>
      </c>
      <c r="AQ34" s="5">
        <v>0</v>
      </c>
      <c r="AR34" s="5">
        <v>0</v>
      </c>
      <c r="AS34" s="5">
        <v>3.8278196458909737E-2</v>
      </c>
      <c r="AT34" s="5">
        <v>6.6090868362153202E-3</v>
      </c>
      <c r="AU34" s="5">
        <v>0</v>
      </c>
      <c r="AV34" s="5">
        <v>0</v>
      </c>
      <c r="AW34" s="5">
        <v>2.2462567770947531E-2</v>
      </c>
      <c r="AX34" s="5">
        <v>4.7524342479001982</v>
      </c>
      <c r="AY34" s="5">
        <v>6.6874256710894248E-3</v>
      </c>
      <c r="AZ34" s="5">
        <v>0</v>
      </c>
      <c r="BA34" s="5">
        <v>0.52183538020687426</v>
      </c>
      <c r="BB34" s="5">
        <v>0.44278144349523396</v>
      </c>
      <c r="BC34" s="5">
        <v>3.1613107509435114E-2</v>
      </c>
      <c r="BD34" s="5">
        <v>0</v>
      </c>
      <c r="BE34" s="5">
        <v>3.8384473417786703E-2</v>
      </c>
      <c r="BF34" s="5">
        <v>11.766934913487603</v>
      </c>
      <c r="BG34" s="5">
        <v>0</v>
      </c>
      <c r="BH34" s="5">
        <v>0</v>
      </c>
      <c r="BI34" s="5">
        <v>4.4550788044168408E-3</v>
      </c>
      <c r="BJ34" s="5">
        <v>9.6299136149298428E-2</v>
      </c>
      <c r="BK34" s="5">
        <v>4.5143643333685118E-2</v>
      </c>
      <c r="BL34" s="5">
        <v>2.7481313315376836E-3</v>
      </c>
      <c r="BM34" s="5">
        <v>6.9424792079957019E-3</v>
      </c>
      <c r="BN34" s="5">
        <v>1.2812241139166186E-2</v>
      </c>
      <c r="BO34" s="5">
        <v>1.9165649052783458E-2</v>
      </c>
      <c r="BP34" s="5">
        <v>2.6545198897888634E-3</v>
      </c>
      <c r="BQ34" s="5">
        <v>3.6972457781622166E-3</v>
      </c>
      <c r="BR34" s="5">
        <v>1.3693800090380999E-2</v>
      </c>
      <c r="BS34" s="5">
        <v>0</v>
      </c>
      <c r="BT34" s="5">
        <v>0</v>
      </c>
      <c r="BU34" s="5">
        <v>4.1425607555829094E-2</v>
      </c>
      <c r="BV34" s="5">
        <v>1.4012036648872677</v>
      </c>
      <c r="BW34" s="5">
        <v>1.282112498653968E-2</v>
      </c>
      <c r="BX34" s="5">
        <v>5.9111996626178762E-3</v>
      </c>
      <c r="BY34" s="5">
        <v>0</v>
      </c>
      <c r="BZ34" s="5">
        <v>0.16285576165248222</v>
      </c>
      <c r="CA34" s="5">
        <v>0</v>
      </c>
    </row>
    <row r="35" spans="1:79" x14ac:dyDescent="0.25">
      <c r="A35" s="43">
        <v>204</v>
      </c>
      <c r="B35" s="6">
        <v>396</v>
      </c>
      <c r="C35" s="48" t="s">
        <v>861</v>
      </c>
      <c r="D35" s="5">
        <v>74</v>
      </c>
      <c r="E35" s="44" t="s">
        <v>4</v>
      </c>
      <c r="F35" s="27">
        <v>72</v>
      </c>
      <c r="G35" s="44" t="s">
        <v>863</v>
      </c>
      <c r="H35" s="60">
        <v>5</v>
      </c>
      <c r="I35" s="60">
        <v>2.2999999999999998</v>
      </c>
      <c r="J35" s="44">
        <v>149</v>
      </c>
      <c r="K35" s="5">
        <v>0.81205673758865249</v>
      </c>
      <c r="L35" s="5">
        <v>7.3404255319148931E-2</v>
      </c>
      <c r="M35" s="44" t="s">
        <v>15</v>
      </c>
      <c r="N35" s="44" t="s">
        <v>20</v>
      </c>
      <c r="O35" s="22" t="s">
        <v>868</v>
      </c>
      <c r="P35" s="5" t="s">
        <v>855</v>
      </c>
      <c r="Q35" s="5" t="s">
        <v>1</v>
      </c>
      <c r="R35" s="5" t="s">
        <v>1</v>
      </c>
      <c r="S35" s="44" t="s">
        <v>28</v>
      </c>
      <c r="T35" s="5" t="s">
        <v>46</v>
      </c>
      <c r="U35" s="43"/>
      <c r="V35" s="31" t="s">
        <v>34</v>
      </c>
      <c r="W35" s="31">
        <v>0.34499999999999997</v>
      </c>
      <c r="X35" s="31">
        <v>0.34499999999999997</v>
      </c>
      <c r="Y35" s="6">
        <v>8.26</v>
      </c>
      <c r="Z35" s="6">
        <v>146</v>
      </c>
      <c r="AA35" s="6">
        <v>18.38</v>
      </c>
      <c r="AB35" s="11">
        <v>3.2466090555309177E-2</v>
      </c>
      <c r="AC35" s="11">
        <v>100.9792173</v>
      </c>
      <c r="AD35" s="11">
        <v>25.758548769415764</v>
      </c>
      <c r="AE35" s="11">
        <v>69.562950727530861</v>
      </c>
      <c r="AF35" s="11">
        <v>39.623970870000001</v>
      </c>
      <c r="AG35" s="11">
        <v>15.354278170000001</v>
      </c>
      <c r="AH35" s="5">
        <v>0</v>
      </c>
      <c r="AI35" s="5">
        <v>2.9921645638104823E-2</v>
      </c>
      <c r="AJ35" s="5">
        <v>7.353001775732241</v>
      </c>
      <c r="AK35" s="5">
        <v>0</v>
      </c>
      <c r="AL35" s="5">
        <v>2.3120771247392286E-2</v>
      </c>
      <c r="AM35" s="5">
        <v>5.85305373281306E-2</v>
      </c>
      <c r="AN35" s="5">
        <v>1.1731059629521798</v>
      </c>
      <c r="AO35" s="5">
        <v>0.16247991930303105</v>
      </c>
      <c r="AP35" s="5">
        <v>0</v>
      </c>
      <c r="AQ35" s="5">
        <v>0</v>
      </c>
      <c r="AR35" s="5">
        <v>0</v>
      </c>
      <c r="AS35" s="5">
        <v>5.0182680116461022E-2</v>
      </c>
      <c r="AT35" s="5">
        <v>0</v>
      </c>
      <c r="AU35" s="5">
        <v>0</v>
      </c>
      <c r="AV35" s="5">
        <v>0</v>
      </c>
      <c r="AW35" s="5">
        <v>3.1562019582475294E-2</v>
      </c>
      <c r="AX35" s="5">
        <v>6.3701764434921264</v>
      </c>
      <c r="AY35" s="5">
        <v>0</v>
      </c>
      <c r="AZ35" s="5">
        <v>0</v>
      </c>
      <c r="BA35" s="5">
        <v>0.36458657235830993</v>
      </c>
      <c r="BB35" s="5">
        <v>0.52171482456037588</v>
      </c>
      <c r="BC35" s="5">
        <v>3.3246201644222893E-2</v>
      </c>
      <c r="BD35" s="5">
        <v>0</v>
      </c>
      <c r="BE35" s="5">
        <v>5.8368480982040775E-2</v>
      </c>
      <c r="BF35" s="5">
        <v>14.413345482805816</v>
      </c>
      <c r="BG35" s="5">
        <v>0</v>
      </c>
      <c r="BH35" s="5">
        <v>0</v>
      </c>
      <c r="BI35" s="5">
        <v>0</v>
      </c>
      <c r="BJ35" s="5">
        <v>9.8846475322528549E-2</v>
      </c>
      <c r="BK35" s="5">
        <v>6.0384970836902717E-2</v>
      </c>
      <c r="BL35" s="5">
        <v>0</v>
      </c>
      <c r="BM35" s="5">
        <v>0</v>
      </c>
      <c r="BN35" s="5">
        <v>0</v>
      </c>
      <c r="BO35" s="5">
        <v>2.9387232936622966E-2</v>
      </c>
      <c r="BP35" s="5">
        <v>0</v>
      </c>
      <c r="BQ35" s="5">
        <v>0</v>
      </c>
      <c r="BR35" s="5">
        <v>2.4303928372472784E-2</v>
      </c>
      <c r="BS35" s="5">
        <v>0</v>
      </c>
      <c r="BT35" s="5">
        <v>3.7899781292991493E-2</v>
      </c>
      <c r="BU35" s="5">
        <v>2.6138738630672474E-2</v>
      </c>
      <c r="BV35" s="5">
        <v>1.6170153043197253</v>
      </c>
      <c r="BW35" s="5">
        <v>0</v>
      </c>
      <c r="BX35" s="5">
        <v>0</v>
      </c>
      <c r="BY35" s="5">
        <v>0</v>
      </c>
      <c r="BZ35" s="5">
        <v>0.19029813573132084</v>
      </c>
      <c r="CA35" s="5">
        <v>0</v>
      </c>
    </row>
    <row r="36" spans="1:79" x14ac:dyDescent="0.25">
      <c r="A36" s="5">
        <v>211</v>
      </c>
      <c r="B36" s="6">
        <v>284</v>
      </c>
      <c r="C36" s="6" t="s">
        <v>861</v>
      </c>
      <c r="D36" s="5">
        <v>179</v>
      </c>
      <c r="E36" s="5" t="s">
        <v>141</v>
      </c>
      <c r="F36" s="27">
        <v>53</v>
      </c>
      <c r="G36" s="5" t="s">
        <v>865</v>
      </c>
      <c r="H36" s="60">
        <v>198.7</v>
      </c>
      <c r="I36" s="60">
        <v>204.6</v>
      </c>
      <c r="J36" s="5">
        <v>180</v>
      </c>
      <c r="K36" s="5">
        <v>3.7647058823529411</v>
      </c>
      <c r="L36" s="5">
        <v>154.90196078431373</v>
      </c>
      <c r="M36" s="5" t="s">
        <v>16</v>
      </c>
      <c r="N36" s="5" t="s">
        <v>851</v>
      </c>
      <c r="O36" s="22" t="s">
        <v>868</v>
      </c>
      <c r="P36" s="5" t="s">
        <v>854</v>
      </c>
      <c r="Q36" s="5" t="s">
        <v>1</v>
      </c>
      <c r="R36" s="5" t="s">
        <v>1</v>
      </c>
      <c r="S36" s="5" t="s">
        <v>28</v>
      </c>
      <c r="T36" s="5" t="s">
        <v>45</v>
      </c>
      <c r="U36" s="5" t="s">
        <v>33</v>
      </c>
      <c r="V36" s="31" t="s">
        <v>33</v>
      </c>
      <c r="W36" s="31">
        <v>0</v>
      </c>
      <c r="X36" s="31"/>
      <c r="Y36" s="6">
        <v>12.973333333333334</v>
      </c>
      <c r="Z36" s="6">
        <v>136</v>
      </c>
      <c r="AA36" s="6">
        <v>15.06</v>
      </c>
      <c r="AB36" s="11">
        <v>0.85548696313576411</v>
      </c>
      <c r="AC36" s="11">
        <v>91.300193930000006</v>
      </c>
      <c r="AD36" s="11">
        <v>72.335633842159297</v>
      </c>
      <c r="AE36" s="11">
        <v>46.582521776686747</v>
      </c>
      <c r="AF36" s="11">
        <v>21.30207923</v>
      </c>
      <c r="AG36" s="11">
        <v>20.183347810000001</v>
      </c>
      <c r="AH36" s="5">
        <v>0</v>
      </c>
      <c r="AI36" s="5">
        <v>1.6623100822111474E-2</v>
      </c>
      <c r="AJ36" s="5">
        <v>4.5577864595201518</v>
      </c>
      <c r="AK36" s="5">
        <v>1.6656873340205546E-3</v>
      </c>
      <c r="AL36" s="5">
        <v>1.6726291580076952E-3</v>
      </c>
      <c r="AM36" s="5">
        <v>7.706723429369111E-3</v>
      </c>
      <c r="AN36" s="5">
        <v>0.4777518395536588</v>
      </c>
      <c r="AO36" s="5">
        <v>8.6769590654986989E-2</v>
      </c>
      <c r="AP36" s="5">
        <v>0</v>
      </c>
      <c r="AQ36" s="5">
        <v>0</v>
      </c>
      <c r="AR36" s="5">
        <v>2.6742190018577976E-3</v>
      </c>
      <c r="AS36" s="5">
        <v>4.6017720565641469E-2</v>
      </c>
      <c r="AT36" s="5">
        <v>1.8001506137312227E-3</v>
      </c>
      <c r="AU36" s="5">
        <v>0</v>
      </c>
      <c r="AV36" s="5">
        <v>0</v>
      </c>
      <c r="AW36" s="5">
        <v>2.1767708213003382E-2</v>
      </c>
      <c r="AX36" s="5">
        <v>3.7097792277327302</v>
      </c>
      <c r="AY36" s="5">
        <v>0</v>
      </c>
      <c r="AZ36" s="5">
        <v>0</v>
      </c>
      <c r="BA36" s="5">
        <v>0.50115658092108695</v>
      </c>
      <c r="BB36" s="5">
        <v>0.38617678202147171</v>
      </c>
      <c r="BC36" s="5">
        <v>1.7570917459042518E-2</v>
      </c>
      <c r="BD36" s="5">
        <v>0</v>
      </c>
      <c r="BE36" s="5">
        <v>5.2458971515107485E-2</v>
      </c>
      <c r="BF36" s="5">
        <v>15.015007946738281</v>
      </c>
      <c r="BG36" s="5">
        <v>3.548274487507613E-3</v>
      </c>
      <c r="BH36" s="5">
        <v>0</v>
      </c>
      <c r="BI36" s="5">
        <v>1.671470181539742E-3</v>
      </c>
      <c r="BJ36" s="5">
        <v>4.4265708813182328E-2</v>
      </c>
      <c r="BK36" s="5">
        <v>1.2109921584026883E-2</v>
      </c>
      <c r="BL36" s="5">
        <v>1.2720167056905489E-3</v>
      </c>
      <c r="BM36" s="5">
        <v>3.8453571996048524E-3</v>
      </c>
      <c r="BN36" s="5">
        <v>2.8900964059240435E-3</v>
      </c>
      <c r="BO36" s="5">
        <v>3.1452823290098221E-2</v>
      </c>
      <c r="BP36" s="5">
        <v>1.0182682123075256E-3</v>
      </c>
      <c r="BQ36" s="5">
        <v>0</v>
      </c>
      <c r="BR36" s="5">
        <v>2.1934313036351467E-2</v>
      </c>
      <c r="BS36" s="5">
        <v>0</v>
      </c>
      <c r="BT36" s="5">
        <v>2.8208258838870763E-3</v>
      </c>
      <c r="BU36" s="5">
        <v>2.1201840715869058E-2</v>
      </c>
      <c r="BV36" s="5">
        <v>1.0037036265004844</v>
      </c>
      <c r="BW36" s="5">
        <v>8.4217358050223193E-3</v>
      </c>
      <c r="BX36" s="5">
        <v>0</v>
      </c>
      <c r="BY36" s="5">
        <v>0</v>
      </c>
      <c r="BZ36" s="5">
        <v>0.13289266047225118</v>
      </c>
      <c r="CA36" s="5">
        <v>0</v>
      </c>
    </row>
    <row r="37" spans="1:79" x14ac:dyDescent="0.25">
      <c r="A37" s="5">
        <v>219</v>
      </c>
      <c r="B37" s="6">
        <v>605</v>
      </c>
      <c r="C37" s="6" t="s">
        <v>1</v>
      </c>
      <c r="D37" s="5">
        <v>581</v>
      </c>
      <c r="E37" s="5" t="s">
        <v>141</v>
      </c>
      <c r="F37" s="27">
        <v>57</v>
      </c>
      <c r="G37" s="5" t="s">
        <v>864</v>
      </c>
      <c r="H37" s="60">
        <v>18.399999999999999</v>
      </c>
      <c r="I37" s="60">
        <v>199.1</v>
      </c>
      <c r="J37" s="5">
        <v>1583</v>
      </c>
      <c r="K37" s="5">
        <v>2.0570570570570572</v>
      </c>
      <c r="L37" s="5">
        <v>93.393393393393396</v>
      </c>
      <c r="M37" s="5" t="s">
        <v>15</v>
      </c>
      <c r="N37" s="5" t="s">
        <v>20</v>
      </c>
      <c r="O37" s="22" t="s">
        <v>868</v>
      </c>
      <c r="P37" s="5" t="s">
        <v>856</v>
      </c>
      <c r="Q37" s="5" t="s">
        <v>1</v>
      </c>
      <c r="R37" s="5" t="s">
        <v>1</v>
      </c>
      <c r="S37" s="5" t="s">
        <v>26</v>
      </c>
      <c r="T37" s="5" t="s">
        <v>44</v>
      </c>
      <c r="U37" s="5" t="s">
        <v>33</v>
      </c>
      <c r="V37" s="31" t="s">
        <v>33</v>
      </c>
      <c r="W37" s="31">
        <v>0</v>
      </c>
      <c r="X37" s="31"/>
      <c r="Y37" s="6">
        <v>132.06666666666666</v>
      </c>
      <c r="Z37" s="6">
        <v>138</v>
      </c>
      <c r="AA37" s="6">
        <v>11.24</v>
      </c>
      <c r="AB37" s="35">
        <v>0.39138844127976197</v>
      </c>
      <c r="AC37" s="11">
        <v>86.344146319999993</v>
      </c>
      <c r="AD37" s="11">
        <v>236.6991462</v>
      </c>
      <c r="AE37" s="11">
        <v>22.378913398471052</v>
      </c>
      <c r="AF37" s="35">
        <v>36.73169721162764</v>
      </c>
      <c r="AG37" s="11">
        <v>24.809636680000001</v>
      </c>
      <c r="AH37" s="5">
        <v>0</v>
      </c>
      <c r="AI37" s="5">
        <v>1.4361331593227037E-2</v>
      </c>
      <c r="AJ37" s="5">
        <v>3.2027991608793025</v>
      </c>
      <c r="AK37" s="5">
        <v>0</v>
      </c>
      <c r="AL37" s="5">
        <v>0</v>
      </c>
      <c r="AM37" s="5">
        <v>5.5794295186777105E-3</v>
      </c>
      <c r="AN37" s="5">
        <v>0.69223477974543612</v>
      </c>
      <c r="AO37" s="5">
        <v>0.10318701457278424</v>
      </c>
      <c r="AP37" s="5">
        <v>2.3556376184449522E-3</v>
      </c>
      <c r="AQ37" s="5">
        <v>0</v>
      </c>
      <c r="AR37" s="5">
        <v>1.268494811156525E-3</v>
      </c>
      <c r="AS37" s="5">
        <v>4.3929483074770813E-2</v>
      </c>
      <c r="AT37" s="5">
        <v>0</v>
      </c>
      <c r="AU37" s="5">
        <v>0</v>
      </c>
      <c r="AV37" s="5">
        <v>0</v>
      </c>
      <c r="AW37" s="5">
        <v>1.5737316141715172E-2</v>
      </c>
      <c r="AX37" s="5">
        <v>3.2183770008512655</v>
      </c>
      <c r="AY37" s="5">
        <v>0</v>
      </c>
      <c r="AZ37" s="5">
        <v>0</v>
      </c>
      <c r="BA37" s="5">
        <v>0.59268330857363927</v>
      </c>
      <c r="BB37" s="5">
        <v>0.33852477655943758</v>
      </c>
      <c r="BC37" s="5">
        <v>3.4562067527024766E-2</v>
      </c>
      <c r="BD37" s="5">
        <v>0</v>
      </c>
      <c r="BE37" s="5">
        <v>5.0496714471275475E-2</v>
      </c>
      <c r="BF37" s="5">
        <v>10.587817541970951</v>
      </c>
      <c r="BG37" s="5">
        <v>1.1424393822298626E-3</v>
      </c>
      <c r="BH37" s="5">
        <v>0</v>
      </c>
      <c r="BI37" s="5">
        <v>7.2105915318055403E-3</v>
      </c>
      <c r="BJ37" s="5">
        <v>4.9732519559237402E-2</v>
      </c>
      <c r="BK37" s="5">
        <v>1.1058759198315771E-2</v>
      </c>
      <c r="BL37" s="5">
        <v>0</v>
      </c>
      <c r="BM37" s="5">
        <v>7.5376646862267546E-3</v>
      </c>
      <c r="BN37" s="5">
        <v>6.658132670364394E-3</v>
      </c>
      <c r="BO37" s="5">
        <v>2.784058494188563E-2</v>
      </c>
      <c r="BP37" s="5">
        <v>1.5671221308015766E-3</v>
      </c>
      <c r="BQ37" s="5">
        <v>5.3928418005095473E-4</v>
      </c>
      <c r="BR37" s="5">
        <v>1.6761944521936481E-2</v>
      </c>
      <c r="BS37" s="5">
        <v>2.1601292204390431E-3</v>
      </c>
      <c r="BT37" s="5">
        <v>0</v>
      </c>
      <c r="BU37" s="5">
        <v>2.6558791898142309E-2</v>
      </c>
      <c r="BV37" s="5">
        <v>1.630521351712926</v>
      </c>
      <c r="BW37" s="5">
        <v>3.2786857196942252E-3</v>
      </c>
      <c r="BX37" s="5">
        <v>0</v>
      </c>
      <c r="BY37" s="5">
        <v>0</v>
      </c>
      <c r="BZ37" s="5">
        <v>0.15935689342216713</v>
      </c>
      <c r="CA37" s="5">
        <v>0</v>
      </c>
    </row>
    <row r="38" spans="1:79" x14ac:dyDescent="0.25">
      <c r="A38" s="5">
        <v>223</v>
      </c>
      <c r="B38" s="6">
        <v>535</v>
      </c>
      <c r="C38" s="6" t="s">
        <v>1</v>
      </c>
      <c r="D38" s="5">
        <v>0</v>
      </c>
      <c r="E38" s="5" t="s">
        <v>5</v>
      </c>
      <c r="F38" s="27">
        <v>75</v>
      </c>
      <c r="G38" s="5" t="s">
        <v>864</v>
      </c>
      <c r="H38" s="60">
        <v>169.9</v>
      </c>
      <c r="I38" s="60">
        <v>71.599999999999994</v>
      </c>
      <c r="J38" s="5">
        <v>167</v>
      </c>
      <c r="K38" s="5">
        <v>3.6071428571428572</v>
      </c>
      <c r="L38" s="5">
        <v>191.32653061224491</v>
      </c>
      <c r="M38" s="5" t="s">
        <v>15</v>
      </c>
      <c r="N38" s="5" t="s">
        <v>851</v>
      </c>
      <c r="O38" s="22" t="s">
        <v>864</v>
      </c>
      <c r="P38" s="5" t="s">
        <v>857</v>
      </c>
      <c r="Q38" s="5" t="s">
        <v>2</v>
      </c>
      <c r="R38" s="5" t="s">
        <v>1</v>
      </c>
      <c r="S38" s="5"/>
      <c r="T38" s="5"/>
      <c r="U38" s="5"/>
      <c r="V38" s="31" t="s">
        <v>33</v>
      </c>
      <c r="W38" s="31">
        <v>0</v>
      </c>
      <c r="X38" s="31"/>
      <c r="Y38" s="6">
        <v>14.466666666666667</v>
      </c>
      <c r="Z38" s="6">
        <v>152</v>
      </c>
      <c r="AA38" s="6">
        <v>41.97</v>
      </c>
      <c r="AB38" s="35"/>
      <c r="AC38" s="11"/>
      <c r="AD38" s="11"/>
      <c r="AE38" s="11"/>
      <c r="AF38" s="35"/>
      <c r="AG38" s="11"/>
      <c r="AH38" s="5">
        <v>0</v>
      </c>
      <c r="AI38" s="5">
        <v>2.2760351789203669E-2</v>
      </c>
      <c r="AJ38" s="5">
        <v>2.4532030787562835</v>
      </c>
      <c r="AK38" s="5">
        <v>7.9468275975238427E-4</v>
      </c>
      <c r="AL38" s="5">
        <v>1.1961936393409299E-3</v>
      </c>
      <c r="AM38" s="5">
        <v>3.8891394122028519E-3</v>
      </c>
      <c r="AN38" s="5">
        <v>0.40406706430120287</v>
      </c>
      <c r="AO38" s="5">
        <v>6.8093772193575389E-2</v>
      </c>
      <c r="AP38" s="5">
        <v>2.6637357152596822E-3</v>
      </c>
      <c r="AQ38" s="5">
        <v>1.9311375819835211E-3</v>
      </c>
      <c r="AR38" s="5">
        <v>0</v>
      </c>
      <c r="AS38" s="5">
        <v>7.38973616266968E-2</v>
      </c>
      <c r="AT38" s="5">
        <v>1.8030644311702703E-3</v>
      </c>
      <c r="AU38" s="5">
        <v>0</v>
      </c>
      <c r="AV38" s="5">
        <v>0</v>
      </c>
      <c r="AW38" s="5">
        <v>3.2165694895109155E-2</v>
      </c>
      <c r="AX38" s="5">
        <v>2.4651350179944282</v>
      </c>
      <c r="AY38" s="5">
        <v>0</v>
      </c>
      <c r="AZ38" s="5">
        <v>0</v>
      </c>
      <c r="BA38" s="5">
        <v>0.55197187626400979</v>
      </c>
      <c r="BB38" s="5">
        <v>0.30389959696724145</v>
      </c>
      <c r="BC38" s="5">
        <v>3.1744856501898934E-2</v>
      </c>
      <c r="BD38" s="5">
        <v>0</v>
      </c>
      <c r="BE38" s="5">
        <v>3.5028345736985649E-2</v>
      </c>
      <c r="BF38" s="5">
        <v>13.810241725169961</v>
      </c>
      <c r="BG38" s="5">
        <v>3.6061288623405407E-3</v>
      </c>
      <c r="BH38" s="5">
        <v>0</v>
      </c>
      <c r="BI38" s="5">
        <v>3.5936526042679938E-3</v>
      </c>
      <c r="BJ38" s="5">
        <v>5.3983662397021175E-2</v>
      </c>
      <c r="BK38" s="5">
        <v>2.3710446918318445E-2</v>
      </c>
      <c r="BL38" s="5">
        <v>7.6389748741411865E-4</v>
      </c>
      <c r="BM38" s="5">
        <v>4.2914076471515681E-3</v>
      </c>
      <c r="BN38" s="5">
        <v>4.9569439689493133E-3</v>
      </c>
      <c r="BO38" s="5">
        <v>3.2818808369444209E-2</v>
      </c>
      <c r="BP38" s="5">
        <v>2.7102969954053467E-3</v>
      </c>
      <c r="BQ38" s="5">
        <v>3.2097277913507491E-3</v>
      </c>
      <c r="BR38" s="5">
        <v>1.9554801026075763E-2</v>
      </c>
      <c r="BS38" s="5">
        <v>0</v>
      </c>
      <c r="BT38" s="5">
        <v>0</v>
      </c>
      <c r="BU38" s="5">
        <v>3.7908539013533152E-2</v>
      </c>
      <c r="BV38" s="5">
        <v>1.1701282532061139</v>
      </c>
      <c r="BW38" s="5">
        <v>1.0192605264872399E-2</v>
      </c>
      <c r="BX38" s="5">
        <v>2.5148126953964253E-3</v>
      </c>
      <c r="BY38" s="5">
        <v>0</v>
      </c>
      <c r="BZ38" s="5">
        <v>0.13118427194831997</v>
      </c>
      <c r="CA38" s="5">
        <v>0</v>
      </c>
    </row>
    <row r="39" spans="1:79" x14ac:dyDescent="0.25">
      <c r="A39" s="5">
        <v>224</v>
      </c>
      <c r="B39" s="6">
        <v>600</v>
      </c>
      <c r="C39" s="6" t="s">
        <v>1</v>
      </c>
      <c r="D39" s="5">
        <v>0</v>
      </c>
      <c r="E39" s="5" t="s">
        <v>141</v>
      </c>
      <c r="F39" s="27">
        <v>58</v>
      </c>
      <c r="G39" s="5" t="s">
        <v>863</v>
      </c>
      <c r="H39" s="60">
        <v>1.1000000000000001</v>
      </c>
      <c r="I39" s="60">
        <v>59.9</v>
      </c>
      <c r="J39" s="5"/>
      <c r="K39" s="5">
        <v>3.9242424242424243</v>
      </c>
      <c r="L39" s="5">
        <v>142.42424242424244</v>
      </c>
      <c r="M39" s="5" t="s">
        <v>15</v>
      </c>
      <c r="N39" s="5" t="s">
        <v>851</v>
      </c>
      <c r="O39" s="22" t="s">
        <v>868</v>
      </c>
      <c r="P39" s="5" t="s">
        <v>854</v>
      </c>
      <c r="Q39" s="5" t="s">
        <v>2</v>
      </c>
      <c r="R39" s="5" t="s">
        <v>1</v>
      </c>
      <c r="S39" s="5" t="s">
        <v>25</v>
      </c>
      <c r="T39" s="5" t="s">
        <v>44</v>
      </c>
      <c r="U39" s="5" t="s">
        <v>33</v>
      </c>
      <c r="V39" s="31" t="s">
        <v>33</v>
      </c>
      <c r="W39" s="31">
        <v>0</v>
      </c>
      <c r="X39" s="31"/>
      <c r="Y39" s="6">
        <v>17.826666666666668</v>
      </c>
      <c r="Z39" s="6">
        <v>144</v>
      </c>
      <c r="AA39" s="6">
        <v>13.03</v>
      </c>
      <c r="AB39" s="35">
        <v>0.41836890236389196</v>
      </c>
      <c r="AC39" s="11">
        <v>235.26590859999999</v>
      </c>
      <c r="AD39" s="11">
        <v>92.103130419999999</v>
      </c>
      <c r="AE39" s="11">
        <v>15.264250889596042</v>
      </c>
      <c r="AF39" s="35">
        <v>22.161389952348031</v>
      </c>
      <c r="AG39" s="11">
        <v>18.770260690000001</v>
      </c>
      <c r="AH39" s="5">
        <v>0</v>
      </c>
      <c r="AI39" s="5">
        <v>2.1607360641142562E-2</v>
      </c>
      <c r="AJ39" s="5">
        <v>8.343580749025584</v>
      </c>
      <c r="AK39" s="5">
        <v>0</v>
      </c>
      <c r="AL39" s="5">
        <v>0</v>
      </c>
      <c r="AM39" s="5">
        <v>4.2943832554109187E-3</v>
      </c>
      <c r="AN39" s="5">
        <v>0.46705574818238332</v>
      </c>
      <c r="AO39" s="5">
        <v>8.9477370274262585E-2</v>
      </c>
      <c r="AP39" s="5">
        <v>5.927611729579613E-3</v>
      </c>
      <c r="AQ39" s="5">
        <v>0</v>
      </c>
      <c r="AR39" s="5">
        <v>5.1495663666794502E-3</v>
      </c>
      <c r="AS39" s="5">
        <v>2.087133461546049E-2</v>
      </c>
      <c r="AT39" s="5">
        <v>4.9227038558654467E-3</v>
      </c>
      <c r="AU39" s="5">
        <v>0</v>
      </c>
      <c r="AV39" s="5">
        <v>0</v>
      </c>
      <c r="AW39" s="5">
        <v>2.2030814845415237E-2</v>
      </c>
      <c r="AX39" s="5">
        <v>7.2433980904667452</v>
      </c>
      <c r="AY39" s="5">
        <v>0</v>
      </c>
      <c r="AZ39" s="5">
        <v>4.5613186250666226E-3</v>
      </c>
      <c r="BA39" s="5">
        <v>0.52473708779327988</v>
      </c>
      <c r="BB39" s="5">
        <v>0.91172248855821703</v>
      </c>
      <c r="BC39" s="5">
        <v>3.0094979967939636E-2</v>
      </c>
      <c r="BD39" s="5">
        <v>0</v>
      </c>
      <c r="BE39" s="5">
        <v>3.4570053982840875E-2</v>
      </c>
      <c r="BF39" s="5">
        <v>13.762461918517269</v>
      </c>
      <c r="BG39" s="5">
        <v>1.0848705125447309E-2</v>
      </c>
      <c r="BH39" s="5">
        <v>0</v>
      </c>
      <c r="BI39" s="5">
        <v>1.1692009094499694E-2</v>
      </c>
      <c r="BJ39" s="5">
        <v>6.4331389790218144E-2</v>
      </c>
      <c r="BK39" s="5">
        <v>6.4194555827014992E-3</v>
      </c>
      <c r="BL39" s="5">
        <v>2.151661232704636E-3</v>
      </c>
      <c r="BM39" s="5">
        <v>8.019159042714637E-3</v>
      </c>
      <c r="BN39" s="5">
        <v>8.8670299673799732E-3</v>
      </c>
      <c r="BO39" s="5">
        <v>1.3190715811393632E-2</v>
      </c>
      <c r="BP39" s="5">
        <v>7.1327131311532746E-3</v>
      </c>
      <c r="BQ39" s="5">
        <v>9.1036869690949828E-3</v>
      </c>
      <c r="BR39" s="5">
        <v>1.3580370657016366E-2</v>
      </c>
      <c r="BS39" s="5">
        <v>0</v>
      </c>
      <c r="BT39" s="5">
        <v>0</v>
      </c>
      <c r="BU39" s="5">
        <v>1.0901471279008068E-2</v>
      </c>
      <c r="BV39" s="5">
        <v>6.6009179560069695</v>
      </c>
      <c r="BW39" s="5">
        <v>0</v>
      </c>
      <c r="BX39" s="5">
        <v>3.6640798688120577E-3</v>
      </c>
      <c r="BY39" s="5">
        <v>0</v>
      </c>
      <c r="BZ39" s="5">
        <v>0.13847204595067911</v>
      </c>
      <c r="CA39" s="5">
        <v>0</v>
      </c>
    </row>
    <row r="40" spans="1:79" x14ac:dyDescent="0.25">
      <c r="A40" s="5">
        <v>229</v>
      </c>
      <c r="B40" s="6">
        <v>595</v>
      </c>
      <c r="C40" s="6" t="s">
        <v>1</v>
      </c>
      <c r="D40" s="5">
        <v>245</v>
      </c>
      <c r="E40" s="5" t="s">
        <v>141</v>
      </c>
      <c r="F40" s="27">
        <v>55</v>
      </c>
      <c r="G40" s="5" t="s">
        <v>864</v>
      </c>
      <c r="H40" s="60">
        <v>6734.6</v>
      </c>
      <c r="I40" s="60">
        <v>24209.5</v>
      </c>
      <c r="J40" s="5">
        <v>2364</v>
      </c>
      <c r="K40" s="5">
        <v>3.071794871794872</v>
      </c>
      <c r="L40" s="5">
        <v>170.76923076923077</v>
      </c>
      <c r="M40" s="5" t="s">
        <v>15</v>
      </c>
      <c r="N40" s="5" t="s">
        <v>20</v>
      </c>
      <c r="O40" s="22" t="s">
        <v>868</v>
      </c>
      <c r="P40" s="5"/>
      <c r="Q40" s="5" t="s">
        <v>1</v>
      </c>
      <c r="R40" s="5" t="s">
        <v>1</v>
      </c>
      <c r="S40" s="5" t="s">
        <v>25</v>
      </c>
      <c r="T40" s="5" t="s">
        <v>44</v>
      </c>
      <c r="U40" s="5" t="s">
        <v>33</v>
      </c>
      <c r="V40" s="31" t="s">
        <v>34</v>
      </c>
      <c r="W40" s="5">
        <v>3.2000000000000001E-2</v>
      </c>
      <c r="X40" s="5">
        <v>3.2000000000000001E-2</v>
      </c>
      <c r="Y40" s="6">
        <v>560</v>
      </c>
      <c r="Z40" s="6">
        <v>161</v>
      </c>
      <c r="AA40" s="6">
        <v>61.57</v>
      </c>
      <c r="AB40" s="35">
        <v>0.63575033202922171</v>
      </c>
      <c r="AC40" s="11">
        <v>170.04661849999999</v>
      </c>
      <c r="AD40" s="11">
        <v>73.59481049</v>
      </c>
      <c r="AE40" s="11">
        <v>19.027980411660522</v>
      </c>
      <c r="AF40" s="35">
        <v>33.880670438591721</v>
      </c>
      <c r="AG40" s="11">
        <v>21.983280650000001</v>
      </c>
      <c r="AH40" s="5">
        <v>0</v>
      </c>
      <c r="AI40" s="5">
        <v>1.4585378811894289E-2</v>
      </c>
      <c r="AJ40" s="5">
        <v>2.9458146652878048</v>
      </c>
      <c r="AK40" s="5">
        <v>0</v>
      </c>
      <c r="AL40" s="5">
        <v>0</v>
      </c>
      <c r="AM40" s="5">
        <v>9.8317685346786532E-3</v>
      </c>
      <c r="AN40" s="5">
        <v>0.28890491771698179</v>
      </c>
      <c r="AO40" s="5">
        <v>6.8710132086574727E-2</v>
      </c>
      <c r="AP40" s="5">
        <v>2.5428580899013748E-3</v>
      </c>
      <c r="AQ40" s="5">
        <v>0</v>
      </c>
      <c r="AR40" s="5">
        <v>0</v>
      </c>
      <c r="AS40" s="5">
        <v>3.2501872934014915E-2</v>
      </c>
      <c r="AT40" s="5">
        <v>1.8005665848917338E-3</v>
      </c>
      <c r="AU40" s="5">
        <v>0</v>
      </c>
      <c r="AV40" s="5">
        <v>0</v>
      </c>
      <c r="AW40" s="5">
        <v>1.8019048813770477E-2</v>
      </c>
      <c r="AX40" s="5">
        <v>3.0454737442645454</v>
      </c>
      <c r="AY40" s="5">
        <v>5.4168380232385484E-3</v>
      </c>
      <c r="AZ40" s="5">
        <v>0</v>
      </c>
      <c r="BA40" s="5">
        <v>0.55619653675827097</v>
      </c>
      <c r="BB40" s="5">
        <v>0.41715824542157381</v>
      </c>
      <c r="BC40" s="5">
        <v>1.093931844567235E-2</v>
      </c>
      <c r="BD40" s="5">
        <v>0</v>
      </c>
      <c r="BE40" s="5">
        <v>2.6620226682135269E-2</v>
      </c>
      <c r="BF40" s="5">
        <v>14.658511088302246</v>
      </c>
      <c r="BG40" s="5">
        <v>5.0646092019650604E-3</v>
      </c>
      <c r="BH40" s="5">
        <v>0</v>
      </c>
      <c r="BI40" s="5">
        <v>2.8293113603588779E-3</v>
      </c>
      <c r="BJ40" s="5">
        <v>7.1330686403273919E-2</v>
      </c>
      <c r="BK40" s="5">
        <v>1.7832671600818476E-2</v>
      </c>
      <c r="BL40" s="5">
        <v>7.0247698096733389E-3</v>
      </c>
      <c r="BM40" s="5">
        <v>5.5768518703934429E-3</v>
      </c>
      <c r="BN40" s="5">
        <v>5.6586227207177609E-3</v>
      </c>
      <c r="BO40" s="5">
        <v>3.0199462169786771E-2</v>
      </c>
      <c r="BP40" s="5">
        <v>7.2825865960984412E-3</v>
      </c>
      <c r="BQ40" s="5">
        <v>1.3817062683761198E-3</v>
      </c>
      <c r="BR40" s="5">
        <v>1.6754200648231608E-2</v>
      </c>
      <c r="BS40" s="5">
        <v>0</v>
      </c>
      <c r="BT40" s="5">
        <v>0</v>
      </c>
      <c r="BU40" s="5">
        <v>1.046464126909509E-2</v>
      </c>
      <c r="BV40" s="5">
        <v>0.54286548510981336</v>
      </c>
      <c r="BW40" s="5">
        <v>6.7666930719214842E-3</v>
      </c>
      <c r="BX40" s="5">
        <v>0</v>
      </c>
      <c r="BY40" s="5">
        <v>0</v>
      </c>
      <c r="BZ40" s="5">
        <v>0.12265404060676111</v>
      </c>
      <c r="CA40" s="5">
        <v>0</v>
      </c>
    </row>
    <row r="41" spans="1:79" x14ac:dyDescent="0.25">
      <c r="A41" s="5">
        <v>232</v>
      </c>
      <c r="B41" s="6">
        <v>587</v>
      </c>
      <c r="C41" s="6" t="s">
        <v>1</v>
      </c>
      <c r="D41" s="5">
        <v>463</v>
      </c>
      <c r="E41" s="5" t="s">
        <v>141</v>
      </c>
      <c r="F41" s="27">
        <v>66</v>
      </c>
      <c r="G41" s="5" t="s">
        <v>863</v>
      </c>
      <c r="H41" s="60">
        <v>1.4</v>
      </c>
      <c r="I41" s="60">
        <v>24.9</v>
      </c>
      <c r="J41" s="5">
        <v>172</v>
      </c>
      <c r="K41" s="5">
        <v>2.3333333333333335</v>
      </c>
      <c r="L41" s="5">
        <v>123.24561403508773</v>
      </c>
      <c r="M41" s="5" t="s">
        <v>15</v>
      </c>
      <c r="N41" s="5" t="s">
        <v>20</v>
      </c>
      <c r="O41" s="22" t="s">
        <v>868</v>
      </c>
      <c r="P41" s="5" t="s">
        <v>854</v>
      </c>
      <c r="Q41" s="5" t="s">
        <v>1</v>
      </c>
      <c r="R41" s="5" t="s">
        <v>1</v>
      </c>
      <c r="S41" s="5" t="s">
        <v>26</v>
      </c>
      <c r="T41" s="5" t="s">
        <v>44</v>
      </c>
      <c r="U41" s="5" t="s">
        <v>34</v>
      </c>
      <c r="V41" s="31" t="s">
        <v>33</v>
      </c>
      <c r="W41" s="31">
        <v>0</v>
      </c>
      <c r="X41" s="31"/>
      <c r="Y41" s="6">
        <v>16.706666666666667</v>
      </c>
      <c r="Z41" s="6">
        <v>142</v>
      </c>
      <c r="AA41" s="6">
        <v>6.25</v>
      </c>
      <c r="AB41" s="35"/>
      <c r="AC41" s="11">
        <v>174.39057109999999</v>
      </c>
      <c r="AD41" s="11">
        <v>60.437374740000003</v>
      </c>
      <c r="AE41" s="11">
        <v>22.378913398471052</v>
      </c>
      <c r="AF41" s="35">
        <v>12.807433089960325</v>
      </c>
      <c r="AG41" s="11">
        <v>14.621856060000001</v>
      </c>
      <c r="AH41" s="5">
        <v>0</v>
      </c>
      <c r="AI41" s="5">
        <v>2.132466172966611E-2</v>
      </c>
      <c r="AJ41" s="5">
        <v>2.7107022760274937</v>
      </c>
      <c r="AK41" s="5">
        <v>2.0957272251133298E-3</v>
      </c>
      <c r="AL41" s="5">
        <v>2.263336278926012E-3</v>
      </c>
      <c r="AM41" s="5">
        <v>1.0581343794607954E-2</v>
      </c>
      <c r="AN41" s="5">
        <v>0.51393815468139159</v>
      </c>
      <c r="AO41" s="5">
        <v>6.9862722104174421E-2</v>
      </c>
      <c r="AP41" s="5">
        <v>2.8117161370473731E-3</v>
      </c>
      <c r="AQ41" s="5">
        <v>0</v>
      </c>
      <c r="AR41" s="5">
        <v>1.3017486867874563E-3</v>
      </c>
      <c r="AS41" s="5">
        <v>7.1380146206923262E-2</v>
      </c>
      <c r="AT41" s="5">
        <v>7.9914148600853351E-3</v>
      </c>
      <c r="AU41" s="5">
        <v>0</v>
      </c>
      <c r="AV41" s="5">
        <v>0</v>
      </c>
      <c r="AW41" s="5">
        <v>3.5988172829243117E-2</v>
      </c>
      <c r="AX41" s="5">
        <v>3.152872143916952</v>
      </c>
      <c r="AY41" s="5">
        <v>0</v>
      </c>
      <c r="AZ41" s="5">
        <v>0</v>
      </c>
      <c r="BA41" s="5">
        <v>0.50862231576618722</v>
      </c>
      <c r="BB41" s="5">
        <v>0.33370996354250831</v>
      </c>
      <c r="BC41" s="5">
        <v>2.2261068727831936E-2</v>
      </c>
      <c r="BD41" s="5">
        <v>0</v>
      </c>
      <c r="BE41" s="5">
        <v>4.5742108106177175E-2</v>
      </c>
      <c r="BF41" s="5">
        <v>16.66404420755034</v>
      </c>
      <c r="BG41" s="5">
        <v>4.6121868191619344E-3</v>
      </c>
      <c r="BH41" s="5">
        <v>0</v>
      </c>
      <c r="BI41" s="5">
        <v>4.3664201315109039E-3</v>
      </c>
      <c r="BJ41" s="5">
        <v>6.7764179393838733E-2</v>
      </c>
      <c r="BK41" s="5">
        <v>2.3142149254477593E-2</v>
      </c>
      <c r="BL41" s="5">
        <v>1.8900847841350746E-3</v>
      </c>
      <c r="BM41" s="5">
        <v>6.8232115705902825E-3</v>
      </c>
      <c r="BN41" s="5">
        <v>2.544621275820033E-3</v>
      </c>
      <c r="BO41" s="5">
        <v>2.647302131870231E-2</v>
      </c>
      <c r="BP41" s="5">
        <v>3.341395953483046E-3</v>
      </c>
      <c r="BQ41" s="5">
        <v>1.2900714325465633E-3</v>
      </c>
      <c r="BR41" s="5">
        <v>2.2728821102317626E-2</v>
      </c>
      <c r="BS41" s="5">
        <v>0</v>
      </c>
      <c r="BT41" s="5">
        <v>0</v>
      </c>
      <c r="BU41" s="5">
        <v>1.6149873409698048E-2</v>
      </c>
      <c r="BV41" s="5">
        <v>0.70400943394521476</v>
      </c>
      <c r="BW41" s="5">
        <v>7.2977460653497498E-3</v>
      </c>
      <c r="BX41" s="5">
        <v>0</v>
      </c>
      <c r="BY41" s="5">
        <v>0</v>
      </c>
      <c r="BZ41" s="5">
        <v>0.11798428908521158</v>
      </c>
      <c r="CA41" s="5">
        <v>0</v>
      </c>
    </row>
    <row r="42" spans="1:79" x14ac:dyDescent="0.25">
      <c r="A42" s="5">
        <v>233</v>
      </c>
      <c r="B42" s="6">
        <v>308</v>
      </c>
      <c r="C42" s="6" t="s">
        <v>861</v>
      </c>
      <c r="D42" s="5">
        <v>308</v>
      </c>
      <c r="E42" s="5" t="s">
        <v>141</v>
      </c>
      <c r="F42" s="27">
        <v>74</v>
      </c>
      <c r="G42" s="5" t="s">
        <v>863</v>
      </c>
      <c r="H42" s="60">
        <v>173.4</v>
      </c>
      <c r="I42" s="60">
        <v>5.2</v>
      </c>
      <c r="J42" s="5">
        <v>174</v>
      </c>
      <c r="K42" s="5">
        <v>5.3888888888888893</v>
      </c>
      <c r="L42" s="5">
        <v>345.83333333333331</v>
      </c>
      <c r="M42" s="5" t="s">
        <v>15</v>
      </c>
      <c r="N42" s="5" t="s">
        <v>20</v>
      </c>
      <c r="O42" s="5" t="s">
        <v>864</v>
      </c>
      <c r="P42" s="5" t="s">
        <v>854</v>
      </c>
      <c r="Q42" s="5" t="s">
        <v>1</v>
      </c>
      <c r="R42" s="5" t="s">
        <v>1</v>
      </c>
      <c r="S42" s="5" t="s">
        <v>25</v>
      </c>
      <c r="T42" s="5" t="s">
        <v>44</v>
      </c>
      <c r="U42" s="5" t="s">
        <v>33</v>
      </c>
      <c r="V42" s="31" t="s">
        <v>33</v>
      </c>
      <c r="W42" s="31">
        <v>0</v>
      </c>
      <c r="X42" s="31"/>
      <c r="Y42" s="6">
        <v>20.626666666666669</v>
      </c>
      <c r="Z42" s="6">
        <v>142</v>
      </c>
      <c r="AA42" s="6">
        <v>24.66</v>
      </c>
      <c r="AB42" s="35">
        <v>0.13993939618229073</v>
      </c>
      <c r="AC42" s="11">
        <v>87.406232279999998</v>
      </c>
      <c r="AD42" s="11">
        <v>79.28495633</v>
      </c>
      <c r="AE42" s="11">
        <v>21.374009380937856</v>
      </c>
      <c r="AF42" s="35">
        <v>15.040376075567336</v>
      </c>
      <c r="AG42" s="11">
        <v>21.204225019999999</v>
      </c>
      <c r="AH42" s="5">
        <v>0</v>
      </c>
      <c r="AI42" s="5">
        <v>1.0138584116712356E-2</v>
      </c>
      <c r="AJ42" s="5">
        <v>5.771714747446512</v>
      </c>
      <c r="AK42" s="5">
        <v>0</v>
      </c>
      <c r="AL42" s="5">
        <v>2.5825285256690892E-3</v>
      </c>
      <c r="AM42" s="5">
        <v>3.6094631736204117E-3</v>
      </c>
      <c r="AN42" s="5">
        <v>0.65247747384447896</v>
      </c>
      <c r="AO42" s="5">
        <v>9.4995303525094943E-2</v>
      </c>
      <c r="AP42" s="5">
        <v>8.0154542604464075E-3</v>
      </c>
      <c r="AQ42" s="5">
        <v>0</v>
      </c>
      <c r="AR42" s="5">
        <v>0</v>
      </c>
      <c r="AS42" s="5">
        <v>4.4842172956459515E-2</v>
      </c>
      <c r="AT42" s="5">
        <v>9.0303648949593834E-3</v>
      </c>
      <c r="AU42" s="5">
        <v>0</v>
      </c>
      <c r="AV42" s="5">
        <v>0</v>
      </c>
      <c r="AW42" s="5">
        <v>1.3387218043258913E-2</v>
      </c>
      <c r="AX42" s="5">
        <v>5.5596728793693533</v>
      </c>
      <c r="AY42" s="5">
        <v>1.9886429682902797E-3</v>
      </c>
      <c r="AZ42" s="5">
        <v>0</v>
      </c>
      <c r="BA42" s="5">
        <v>0.47830407904593719</v>
      </c>
      <c r="BB42" s="5">
        <v>0.64931930136494298</v>
      </c>
      <c r="BC42" s="5">
        <v>2.4757337841405307E-2</v>
      </c>
      <c r="BD42" s="5">
        <v>1.6955863820332865E-3</v>
      </c>
      <c r="BE42" s="5">
        <v>2.8735938942239341E-2</v>
      </c>
      <c r="BF42" s="5">
        <v>8.4796222671782502</v>
      </c>
      <c r="BG42" s="5">
        <v>0</v>
      </c>
      <c r="BH42" s="5">
        <v>0</v>
      </c>
      <c r="BI42" s="5">
        <v>4.3765203679460053E-3</v>
      </c>
      <c r="BJ42" s="5">
        <v>3.922724972758259E-2</v>
      </c>
      <c r="BK42" s="5">
        <v>2.2545760732212941E-2</v>
      </c>
      <c r="BL42" s="5">
        <v>2.3146343182452855E-3</v>
      </c>
      <c r="BM42" s="5">
        <v>4.2362398782932308E-3</v>
      </c>
      <c r="BN42" s="5">
        <v>0</v>
      </c>
      <c r="BO42" s="5">
        <v>1.7169597149638779E-2</v>
      </c>
      <c r="BP42" s="5">
        <v>1.6710840345363308E-3</v>
      </c>
      <c r="BQ42" s="5">
        <v>1.3156577899079006E-3</v>
      </c>
      <c r="BR42" s="5">
        <v>2.4365776331603885E-2</v>
      </c>
      <c r="BS42" s="5">
        <v>0</v>
      </c>
      <c r="BT42" s="5">
        <v>3.7653508114868961E-3</v>
      </c>
      <c r="BU42" s="5">
        <v>3.5525530413625502E-2</v>
      </c>
      <c r="BV42" s="5">
        <v>2.1779940306722145</v>
      </c>
      <c r="BW42" s="5">
        <v>2.0573457733492938E-3</v>
      </c>
      <c r="BX42" s="5">
        <v>0</v>
      </c>
      <c r="BY42" s="5">
        <v>3.9279710171815224E-3</v>
      </c>
      <c r="BZ42" s="5">
        <v>0.24655817612333991</v>
      </c>
      <c r="CA42" s="5">
        <v>0</v>
      </c>
    </row>
    <row r="43" spans="1:79" x14ac:dyDescent="0.25">
      <c r="A43" s="5">
        <v>235</v>
      </c>
      <c r="B43" s="6">
        <v>368</v>
      </c>
      <c r="C43" s="6" t="s">
        <v>861</v>
      </c>
      <c r="D43" s="5">
        <v>168</v>
      </c>
      <c r="E43" s="5" t="s">
        <v>141</v>
      </c>
      <c r="F43" s="27">
        <v>64</v>
      </c>
      <c r="G43" s="5" t="s">
        <v>863</v>
      </c>
      <c r="H43" s="60">
        <v>2.8</v>
      </c>
      <c r="I43" s="60">
        <v>16626</v>
      </c>
      <c r="J43" s="5"/>
      <c r="K43" s="5"/>
      <c r="L43" s="5"/>
      <c r="M43" s="5" t="s">
        <v>15</v>
      </c>
      <c r="N43" s="5" t="s">
        <v>20</v>
      </c>
      <c r="O43" s="22" t="s">
        <v>868</v>
      </c>
      <c r="P43" s="5"/>
      <c r="Q43" s="5" t="s">
        <v>1</v>
      </c>
      <c r="R43" s="5" t="s">
        <v>1</v>
      </c>
      <c r="S43" s="5" t="s">
        <v>28</v>
      </c>
      <c r="T43" s="5" t="s">
        <v>869</v>
      </c>
      <c r="U43" s="5" t="s">
        <v>34</v>
      </c>
      <c r="V43" s="31" t="s">
        <v>34</v>
      </c>
      <c r="W43" s="31">
        <v>7.2999999999999995E-2</v>
      </c>
      <c r="X43" s="31">
        <v>7.2999999999999995E-2</v>
      </c>
      <c r="Y43" s="6">
        <v>35.886666666666663</v>
      </c>
      <c r="Z43" s="6">
        <v>134</v>
      </c>
      <c r="AA43" s="6">
        <v>8.09</v>
      </c>
      <c r="AB43" s="35"/>
      <c r="AC43" s="11"/>
      <c r="AD43" s="11"/>
      <c r="AE43" s="11"/>
      <c r="AF43" s="35"/>
      <c r="AG43" s="11"/>
      <c r="AH43" s="5">
        <v>0</v>
      </c>
      <c r="AI43" s="5">
        <v>1.828325395634554E-2</v>
      </c>
      <c r="AJ43" s="5">
        <v>8.188882951124576</v>
      </c>
      <c r="AK43" s="5">
        <v>0</v>
      </c>
      <c r="AL43" s="5">
        <v>1.7869792180606147E-2</v>
      </c>
      <c r="AM43" s="5">
        <v>6.3751131639722463E-3</v>
      </c>
      <c r="AN43" s="5">
        <v>0.63580958319290182</v>
      </c>
      <c r="AO43" s="5">
        <v>5.6982655534888578E-2</v>
      </c>
      <c r="AP43" s="5">
        <v>0</v>
      </c>
      <c r="AQ43" s="5">
        <v>0</v>
      </c>
      <c r="AR43" s="5">
        <v>8.8486106544939241E-3</v>
      </c>
      <c r="AS43" s="5">
        <v>4.2384091296882503E-2</v>
      </c>
      <c r="AT43" s="5">
        <v>1.8346728816017371E-2</v>
      </c>
      <c r="AU43" s="5">
        <v>0</v>
      </c>
      <c r="AV43" s="5">
        <v>0</v>
      </c>
      <c r="AW43" s="5">
        <v>3.5247546942027072E-2</v>
      </c>
      <c r="AX43" s="5">
        <v>8.3609487890950813</v>
      </c>
      <c r="AY43" s="5">
        <v>0</v>
      </c>
      <c r="AZ43" s="5">
        <v>0</v>
      </c>
      <c r="BA43" s="5">
        <v>0.45839609737846804</v>
      </c>
      <c r="BB43" s="5">
        <v>0.96638278943317835</v>
      </c>
      <c r="BC43" s="5">
        <v>3.9218187355365926E-2</v>
      </c>
      <c r="BD43" s="5">
        <v>0</v>
      </c>
      <c r="BE43" s="5">
        <v>2.3825770274296821E-2</v>
      </c>
      <c r="BF43" s="5">
        <v>17.180101640980197</v>
      </c>
      <c r="BG43" s="5">
        <v>7.7406297911345916E-3</v>
      </c>
      <c r="BH43" s="5">
        <v>0</v>
      </c>
      <c r="BI43" s="5">
        <v>0</v>
      </c>
      <c r="BJ43" s="5">
        <v>2.1192045648441248E-2</v>
      </c>
      <c r="BK43" s="5">
        <v>1.501623211891414E-2</v>
      </c>
      <c r="BL43" s="5">
        <v>4.2765605045939582E-3</v>
      </c>
      <c r="BM43" s="5">
        <v>1.5588940258234775E-2</v>
      </c>
      <c r="BN43" s="5">
        <v>0</v>
      </c>
      <c r="BO43" s="5">
        <v>1.637531724117228E-2</v>
      </c>
      <c r="BP43" s="5">
        <v>0</v>
      </c>
      <c r="BQ43" s="5">
        <v>0</v>
      </c>
      <c r="BR43" s="5">
        <v>2.8235748114184084E-2</v>
      </c>
      <c r="BS43" s="5">
        <v>0</v>
      </c>
      <c r="BT43" s="5">
        <v>0</v>
      </c>
      <c r="BU43" s="5">
        <v>2.3562993861652906E-2</v>
      </c>
      <c r="BV43" s="5">
        <v>3.8388299836224005</v>
      </c>
      <c r="BW43" s="5">
        <v>0</v>
      </c>
      <c r="BX43" s="5">
        <v>0</v>
      </c>
      <c r="BY43" s="5">
        <v>0</v>
      </c>
      <c r="BZ43" s="5">
        <v>0.12697942600759576</v>
      </c>
      <c r="CA43" s="5">
        <v>0</v>
      </c>
    </row>
    <row r="44" spans="1:79" x14ac:dyDescent="0.25">
      <c r="A44" s="5">
        <v>241</v>
      </c>
      <c r="B44" s="6">
        <v>657</v>
      </c>
      <c r="C44" s="6" t="s">
        <v>1</v>
      </c>
      <c r="D44" s="5">
        <v>463</v>
      </c>
      <c r="E44" s="5" t="s">
        <v>141</v>
      </c>
      <c r="F44" s="27">
        <v>67</v>
      </c>
      <c r="G44" s="5" t="s">
        <v>863</v>
      </c>
      <c r="H44" s="60">
        <v>1493.6</v>
      </c>
      <c r="I44" s="60">
        <v>1257.2</v>
      </c>
      <c r="J44" s="5">
        <v>250</v>
      </c>
      <c r="K44" s="5">
        <v>3.5098039215686274</v>
      </c>
      <c r="L44" s="5">
        <v>201.9607843137255</v>
      </c>
      <c r="M44" s="5" t="s">
        <v>15</v>
      </c>
      <c r="N44" s="5" t="s">
        <v>20</v>
      </c>
      <c r="O44" s="22" t="s">
        <v>868</v>
      </c>
      <c r="P44" s="5" t="s">
        <v>855</v>
      </c>
      <c r="Q44" s="5" t="s">
        <v>1</v>
      </c>
      <c r="R44" s="5" t="s">
        <v>1</v>
      </c>
      <c r="S44" s="5" t="s">
        <v>25</v>
      </c>
      <c r="T44" s="5" t="s">
        <v>45</v>
      </c>
      <c r="U44" s="5" t="s">
        <v>34</v>
      </c>
      <c r="V44" s="31" t="s">
        <v>34</v>
      </c>
      <c r="W44" s="31">
        <v>17.672999999999998</v>
      </c>
      <c r="X44" s="31">
        <v>17.672999999999998</v>
      </c>
      <c r="Y44" s="6">
        <v>79.333333333333329</v>
      </c>
      <c r="Z44" s="6">
        <v>123</v>
      </c>
      <c r="AA44" s="6">
        <v>8.7100000000000009</v>
      </c>
      <c r="AB44" s="35">
        <v>0.38077716462746036</v>
      </c>
      <c r="AC44" s="11">
        <v>200.2801924</v>
      </c>
      <c r="AD44" s="11">
        <v>118.4380072</v>
      </c>
      <c r="AE44" s="11">
        <v>28.961896398643734</v>
      </c>
      <c r="AF44" s="35">
        <v>24.58708234117378</v>
      </c>
      <c r="AG44" s="11">
        <v>25.173233509999999</v>
      </c>
      <c r="AH44" s="5">
        <v>0</v>
      </c>
      <c r="AI44" s="5">
        <v>3.4626010870778948E-2</v>
      </c>
      <c r="AJ44" s="5">
        <v>3.5975132485910044</v>
      </c>
      <c r="AK44" s="5">
        <v>5.0377666041245594E-3</v>
      </c>
      <c r="AL44" s="5">
        <v>0</v>
      </c>
      <c r="AM44" s="5">
        <v>0</v>
      </c>
      <c r="AN44" s="5">
        <v>0.33378707582397676</v>
      </c>
      <c r="AO44" s="5">
        <v>6.5972107352372938E-2</v>
      </c>
      <c r="AP44" s="5">
        <v>0</v>
      </c>
      <c r="AQ44" s="5">
        <v>7.0801713927135593E-3</v>
      </c>
      <c r="AR44" s="5">
        <v>4.9272555032470631E-3</v>
      </c>
      <c r="AS44" s="5">
        <v>5.4146053525005476E-2</v>
      </c>
      <c r="AT44" s="5">
        <v>6.1979206499308088E-3</v>
      </c>
      <c r="AU44" s="5">
        <v>0</v>
      </c>
      <c r="AV44" s="5">
        <v>0</v>
      </c>
      <c r="AW44" s="5">
        <v>4.2511589137686094E-2</v>
      </c>
      <c r="AX44" s="5">
        <v>3.4176389635589337</v>
      </c>
      <c r="AY44" s="5">
        <v>0</v>
      </c>
      <c r="AZ44" s="5">
        <v>0</v>
      </c>
      <c r="BA44" s="5">
        <v>0.37709501917164495</v>
      </c>
      <c r="BB44" s="5">
        <v>0.34965402068461515</v>
      </c>
      <c r="BC44" s="5">
        <v>4.8560533941560046E-3</v>
      </c>
      <c r="BD44" s="5">
        <v>0</v>
      </c>
      <c r="BE44" s="5">
        <v>4.2985681816866947E-2</v>
      </c>
      <c r="BF44" s="5">
        <v>15.88947992699257</v>
      </c>
      <c r="BG44" s="5">
        <v>0</v>
      </c>
      <c r="BH44" s="5">
        <v>0</v>
      </c>
      <c r="BI44" s="5">
        <v>0</v>
      </c>
      <c r="BJ44" s="5">
        <v>7.6521024525012735E-2</v>
      </c>
      <c r="BK44" s="5">
        <v>8.3096302569780241E-3</v>
      </c>
      <c r="BL44" s="5">
        <v>6.1807601655113151E-3</v>
      </c>
      <c r="BM44" s="5">
        <v>9.4008048906211155E-3</v>
      </c>
      <c r="BN44" s="5">
        <v>2.7335661437406103E-3</v>
      </c>
      <c r="BO44" s="5">
        <v>1.6653855251061552E-2</v>
      </c>
      <c r="BP44" s="5">
        <v>0</v>
      </c>
      <c r="BQ44" s="5">
        <v>4.3013343675701709E-3</v>
      </c>
      <c r="BR44" s="5">
        <v>2.2765611154656373E-2</v>
      </c>
      <c r="BS44" s="5">
        <v>9.2393046894073752E-3</v>
      </c>
      <c r="BT44" s="5">
        <v>0</v>
      </c>
      <c r="BU44" s="5">
        <v>3.6625696364828472E-2</v>
      </c>
      <c r="BV44" s="5">
        <v>0.79443440009610478</v>
      </c>
      <c r="BW44" s="5">
        <v>1.3907433332070245E-2</v>
      </c>
      <c r="BX44" s="5">
        <v>0</v>
      </c>
      <c r="BY44" s="5">
        <v>0</v>
      </c>
      <c r="BZ44" s="5">
        <v>0.16689353791198841</v>
      </c>
      <c r="CA44" s="5">
        <v>0</v>
      </c>
    </row>
    <row r="45" spans="1:79" x14ac:dyDescent="0.25">
      <c r="A45" s="5">
        <v>243</v>
      </c>
      <c r="B45" s="6">
        <v>112</v>
      </c>
      <c r="C45" s="6" t="s">
        <v>861</v>
      </c>
      <c r="D45" s="5">
        <v>70</v>
      </c>
      <c r="E45" s="5" t="s">
        <v>141</v>
      </c>
      <c r="F45" s="27">
        <v>61</v>
      </c>
      <c r="G45" s="5" t="s">
        <v>864</v>
      </c>
      <c r="H45" s="60">
        <v>170.6</v>
      </c>
      <c r="I45" s="60">
        <v>2094.3000000000002</v>
      </c>
      <c r="J45" s="5">
        <v>743</v>
      </c>
      <c r="K45" s="5">
        <v>5.3392857142857144</v>
      </c>
      <c r="L45" s="5">
        <v>467.85714285714283</v>
      </c>
      <c r="M45" s="5" t="s">
        <v>16</v>
      </c>
      <c r="N45" s="5" t="s">
        <v>20</v>
      </c>
      <c r="O45" s="22" t="s">
        <v>868</v>
      </c>
      <c r="P45" s="5" t="s">
        <v>854</v>
      </c>
      <c r="Q45" s="5" t="s">
        <v>1</v>
      </c>
      <c r="R45" s="5" t="s">
        <v>1</v>
      </c>
      <c r="S45" s="5" t="s">
        <v>28</v>
      </c>
      <c r="T45" s="5"/>
      <c r="U45" s="5" t="s">
        <v>34</v>
      </c>
      <c r="V45" s="31" t="s">
        <v>34</v>
      </c>
      <c r="W45" s="31">
        <v>49.448</v>
      </c>
      <c r="X45" s="31">
        <v>49.448</v>
      </c>
      <c r="Y45" s="6">
        <v>120.86666666666666</v>
      </c>
      <c r="Z45" s="6">
        <v>142</v>
      </c>
      <c r="AA45" s="6">
        <v>43.38</v>
      </c>
      <c r="AB45" s="35">
        <v>0.37058300247735065</v>
      </c>
      <c r="AC45" s="11">
        <v>66.685329280000005</v>
      </c>
      <c r="AD45" s="11">
        <v>112.5202508</v>
      </c>
      <c r="AE45" s="11">
        <v>21.803991078890675</v>
      </c>
      <c r="AF45" s="35">
        <v>31.541983169298451</v>
      </c>
      <c r="AG45" s="11">
        <v>19.34918176</v>
      </c>
      <c r="AH45" s="5">
        <v>0</v>
      </c>
      <c r="AI45" s="5">
        <v>5.5098874773156642E-2</v>
      </c>
      <c r="AJ45" s="5">
        <v>2.6549168298564045</v>
      </c>
      <c r="AK45" s="5">
        <v>0</v>
      </c>
      <c r="AL45" s="5">
        <v>0</v>
      </c>
      <c r="AM45" s="5">
        <v>2.8225964045133844E-2</v>
      </c>
      <c r="AN45" s="5">
        <v>1.2720599523837475</v>
      </c>
      <c r="AO45" s="5">
        <v>0.12428005297719322</v>
      </c>
      <c r="AP45" s="5">
        <v>0</v>
      </c>
      <c r="AQ45" s="5">
        <v>0</v>
      </c>
      <c r="AR45" s="5">
        <v>0</v>
      </c>
      <c r="AS45" s="5">
        <v>0.12172240647104153</v>
      </c>
      <c r="AT45" s="5">
        <v>0</v>
      </c>
      <c r="AU45" s="5">
        <v>0</v>
      </c>
      <c r="AV45" s="5">
        <v>0</v>
      </c>
      <c r="AW45" s="5">
        <v>4.8199656215011218E-2</v>
      </c>
      <c r="AX45" s="5">
        <v>3.066656689339204</v>
      </c>
      <c r="AY45" s="5">
        <v>0</v>
      </c>
      <c r="AZ45" s="5">
        <v>0</v>
      </c>
      <c r="BA45" s="5">
        <v>0.33954311095683049</v>
      </c>
      <c r="BB45" s="5">
        <v>0.2780019035635275</v>
      </c>
      <c r="BC45" s="5">
        <v>1.1076659481303468E-2</v>
      </c>
      <c r="BD45" s="5">
        <v>0</v>
      </c>
      <c r="BE45" s="5">
        <v>4.1728204830811917E-2</v>
      </c>
      <c r="BF45" s="5">
        <v>20.212371079332659</v>
      </c>
      <c r="BG45" s="5">
        <v>1.2905829368377125E-2</v>
      </c>
      <c r="BH45" s="5">
        <v>0</v>
      </c>
      <c r="BI45" s="5">
        <v>0</v>
      </c>
      <c r="BJ45" s="5">
        <v>0.11652138553757503</v>
      </c>
      <c r="BK45" s="5">
        <v>4.7453774889887668E-2</v>
      </c>
      <c r="BL45" s="5">
        <v>9.9035856193851989E-3</v>
      </c>
      <c r="BM45" s="5">
        <v>0</v>
      </c>
      <c r="BN45" s="5">
        <v>2.275246501912008E-2</v>
      </c>
      <c r="BO45" s="5">
        <v>1.9793446710979785E-2</v>
      </c>
      <c r="BP45" s="5">
        <v>0</v>
      </c>
      <c r="BQ45" s="5">
        <v>0</v>
      </c>
      <c r="BR45" s="5">
        <v>3.5876094762567402E-2</v>
      </c>
      <c r="BS45" s="5">
        <v>0</v>
      </c>
      <c r="BT45" s="5">
        <v>0</v>
      </c>
      <c r="BU45" s="5">
        <v>5.7160671172004629E-2</v>
      </c>
      <c r="BV45" s="5">
        <v>2.6147384944042118</v>
      </c>
      <c r="BW45" s="5">
        <v>2.5377023371320674E-2</v>
      </c>
      <c r="BX45" s="5">
        <v>0</v>
      </c>
      <c r="BY45" s="5">
        <v>0</v>
      </c>
      <c r="BZ45" s="5">
        <v>0.14570948181396071</v>
      </c>
      <c r="CA45" s="5">
        <v>0</v>
      </c>
    </row>
    <row r="46" spans="1:79" x14ac:dyDescent="0.25">
      <c r="A46" s="5">
        <v>244</v>
      </c>
      <c r="B46" s="6">
        <v>81</v>
      </c>
      <c r="C46" s="6" t="s">
        <v>861</v>
      </c>
      <c r="D46" s="5">
        <v>81</v>
      </c>
      <c r="E46" s="5" t="s">
        <v>141</v>
      </c>
      <c r="F46" s="27">
        <v>68</v>
      </c>
      <c r="G46" s="5" t="s">
        <v>864</v>
      </c>
      <c r="H46" s="60">
        <v>3094.5</v>
      </c>
      <c r="I46" s="60">
        <v>56682.3</v>
      </c>
      <c r="J46" s="5">
        <v>1408</v>
      </c>
      <c r="K46" s="5">
        <v>10.781609195402298</v>
      </c>
      <c r="L46" s="5">
        <v>489.65517241379308</v>
      </c>
      <c r="M46" s="5" t="s">
        <v>15</v>
      </c>
      <c r="N46" s="5" t="s">
        <v>20</v>
      </c>
      <c r="O46" s="22" t="s">
        <v>868</v>
      </c>
      <c r="P46" s="5" t="s">
        <v>855</v>
      </c>
      <c r="Q46" s="5" t="s">
        <v>1</v>
      </c>
      <c r="R46" s="5" t="s">
        <v>1</v>
      </c>
      <c r="S46" s="5" t="s">
        <v>28</v>
      </c>
      <c r="T46" s="5"/>
      <c r="U46" s="5" t="s">
        <v>33</v>
      </c>
      <c r="V46" s="31" t="s">
        <v>33</v>
      </c>
      <c r="W46" s="31">
        <v>0</v>
      </c>
      <c r="X46" s="31"/>
      <c r="Y46" s="6">
        <v>513.33333333333337</v>
      </c>
      <c r="Z46" s="6">
        <v>156</v>
      </c>
      <c r="AA46" s="6">
        <v>52.6</v>
      </c>
      <c r="AB46" s="35">
        <v>0.23735150818269035</v>
      </c>
      <c r="AC46" s="11">
        <v>220.48040599999999</v>
      </c>
      <c r="AD46" s="11">
        <v>289.90198650000002</v>
      </c>
      <c r="AE46" s="11">
        <v>15.470690420200738</v>
      </c>
      <c r="AF46" s="35">
        <v>37.266619199639067</v>
      </c>
      <c r="AG46" s="11">
        <v>36.01011467</v>
      </c>
      <c r="AH46" s="5">
        <v>0</v>
      </c>
      <c r="AI46" s="5">
        <v>8.210391129926083E-3</v>
      </c>
      <c r="AJ46" s="5">
        <v>4.2388316423709682</v>
      </c>
      <c r="AK46" s="5">
        <v>0</v>
      </c>
      <c r="AL46" s="5">
        <v>0</v>
      </c>
      <c r="AM46" s="5">
        <v>5.1817914440922663E-3</v>
      </c>
      <c r="AN46" s="5">
        <v>0.4351747233207155</v>
      </c>
      <c r="AO46" s="5">
        <v>8.3023678621888156E-2</v>
      </c>
      <c r="AP46" s="5">
        <v>3.0197957041153494E-3</v>
      </c>
      <c r="AQ46" s="5">
        <v>0</v>
      </c>
      <c r="AR46" s="5">
        <v>4.9948832304559524E-3</v>
      </c>
      <c r="AS46" s="5">
        <v>4.8417307619079794E-2</v>
      </c>
      <c r="AT46" s="5">
        <v>0</v>
      </c>
      <c r="AU46" s="5">
        <v>0</v>
      </c>
      <c r="AV46" s="5">
        <v>0</v>
      </c>
      <c r="AW46" s="5">
        <v>2.4074784037324548E-2</v>
      </c>
      <c r="AX46" s="5">
        <v>4.289075365947296</v>
      </c>
      <c r="AY46" s="5">
        <v>0</v>
      </c>
      <c r="AZ46" s="5">
        <v>0</v>
      </c>
      <c r="BA46" s="5">
        <v>0.56317947712628202</v>
      </c>
      <c r="BB46" s="5">
        <v>0.46997850061813301</v>
      </c>
      <c r="BC46" s="5">
        <v>1.6754200648231625E-2</v>
      </c>
      <c r="BD46" s="5">
        <v>0</v>
      </c>
      <c r="BE46" s="5">
        <v>2.0356970206560278E-2</v>
      </c>
      <c r="BF46" s="5">
        <v>17.371695523514045</v>
      </c>
      <c r="BG46" s="5">
        <v>7.6711929612970388E-3</v>
      </c>
      <c r="BH46" s="5">
        <v>0</v>
      </c>
      <c r="BI46" s="5">
        <v>9.307869290944501E-3</v>
      </c>
      <c r="BJ46" s="5">
        <v>4.8383758927247091E-2</v>
      </c>
      <c r="BK46" s="5">
        <v>1.4676651538147421E-2</v>
      </c>
      <c r="BL46" s="5">
        <v>0</v>
      </c>
      <c r="BM46" s="5">
        <v>8.3945381387030837E-3</v>
      </c>
      <c r="BN46" s="5">
        <v>8.4822732048408459E-3</v>
      </c>
      <c r="BO46" s="5">
        <v>1.8680367744563907E-2</v>
      </c>
      <c r="BP46" s="5">
        <v>1.7380275504819531E-3</v>
      </c>
      <c r="BQ46" s="5">
        <v>0</v>
      </c>
      <c r="BR46" s="5">
        <v>2.5856425709375387E-2</v>
      </c>
      <c r="BS46" s="5">
        <v>0</v>
      </c>
      <c r="BT46" s="5">
        <v>2.9008002435619768E-3</v>
      </c>
      <c r="BU46" s="5">
        <v>4.9466470034198661E-3</v>
      </c>
      <c r="BV46" s="5">
        <v>0.37492311168070203</v>
      </c>
      <c r="BW46" s="5">
        <v>4.7517237052759785E-3</v>
      </c>
      <c r="BX46" s="5">
        <v>3.6387702203991784E-3</v>
      </c>
      <c r="BY46" s="5">
        <v>4.3482984098718053E-3</v>
      </c>
      <c r="BZ46" s="5">
        <v>0.1022141381106814</v>
      </c>
      <c r="CA46" s="5">
        <v>0</v>
      </c>
    </row>
    <row r="47" spans="1:79" x14ac:dyDescent="0.25">
      <c r="A47" s="5">
        <v>246</v>
      </c>
      <c r="B47" s="6">
        <v>95</v>
      </c>
      <c r="C47" s="6" t="s">
        <v>861</v>
      </c>
      <c r="D47" s="5">
        <v>95</v>
      </c>
      <c r="E47" s="5" t="s">
        <v>141</v>
      </c>
      <c r="F47" s="27">
        <v>75</v>
      </c>
      <c r="G47" s="5" t="s">
        <v>864</v>
      </c>
      <c r="H47" s="60">
        <v>209.5</v>
      </c>
      <c r="I47" s="60">
        <v>118.4</v>
      </c>
      <c r="J47" s="5"/>
      <c r="K47" s="5">
        <v>4.4812500000000002</v>
      </c>
      <c r="L47" s="5">
        <v>217.5</v>
      </c>
      <c r="M47" s="5" t="s">
        <v>15</v>
      </c>
      <c r="N47" s="5" t="s">
        <v>20</v>
      </c>
      <c r="O47" s="22" t="s">
        <v>868</v>
      </c>
      <c r="P47" s="5" t="s">
        <v>855</v>
      </c>
      <c r="Q47" s="5" t="s">
        <v>1</v>
      </c>
      <c r="R47" s="5" t="s">
        <v>1</v>
      </c>
      <c r="S47" s="5" t="s">
        <v>28</v>
      </c>
      <c r="T47" s="5"/>
      <c r="U47" s="5" t="s">
        <v>34</v>
      </c>
      <c r="V47" s="31" t="s">
        <v>34</v>
      </c>
      <c r="W47" s="31">
        <v>18.908999999999999</v>
      </c>
      <c r="X47" s="31">
        <v>18.908999999999999</v>
      </c>
      <c r="Y47" s="6">
        <v>434</v>
      </c>
      <c r="Z47" s="6">
        <v>144</v>
      </c>
      <c r="AA47" s="6">
        <v>36.86</v>
      </c>
      <c r="AB47" s="35">
        <v>1.2486942033798898</v>
      </c>
      <c r="AC47" s="11">
        <v>102.9342726</v>
      </c>
      <c r="AD47" s="11">
        <v>235.2640079</v>
      </c>
      <c r="AE47" s="11">
        <v>1022.9796528950393</v>
      </c>
      <c r="AF47" s="35">
        <v>31.200172536265388</v>
      </c>
      <c r="AG47" s="11">
        <v>38.39480837</v>
      </c>
      <c r="AH47" s="5">
        <v>0</v>
      </c>
      <c r="AI47" s="5">
        <v>1.1923900070004366E-2</v>
      </c>
      <c r="AJ47" s="5">
        <v>1.8429283723974097</v>
      </c>
      <c r="AK47" s="5">
        <v>0</v>
      </c>
      <c r="AL47" s="5">
        <v>6.2105127282401139E-4</v>
      </c>
      <c r="AM47" s="5">
        <v>4.4933277084007973E-3</v>
      </c>
      <c r="AN47" s="5">
        <v>0.36223553863871977</v>
      </c>
      <c r="AO47" s="5">
        <v>6.5698306817981625E-2</v>
      </c>
      <c r="AP47" s="5">
        <v>8.9551176094206228E-4</v>
      </c>
      <c r="AQ47" s="5">
        <v>0</v>
      </c>
      <c r="AR47" s="5">
        <v>2.2188071577864924E-3</v>
      </c>
      <c r="AS47" s="5">
        <v>4.7761766273911523E-2</v>
      </c>
      <c r="AT47" s="5">
        <v>1.9490678105450211E-3</v>
      </c>
      <c r="AU47" s="5">
        <v>8.776468095989742E-5</v>
      </c>
      <c r="AV47" s="5">
        <v>0</v>
      </c>
      <c r="AW47" s="5">
        <v>1.7923547253533845E-2</v>
      </c>
      <c r="AX47" s="5">
        <v>1.8544610928709273</v>
      </c>
      <c r="AY47" s="5">
        <v>1.5186446013331222E-3</v>
      </c>
      <c r="AZ47" s="5">
        <v>1.4277904769531599E-3</v>
      </c>
      <c r="BA47" s="5">
        <v>0.5</v>
      </c>
      <c r="BB47" s="5">
        <v>0.22625161572072661</v>
      </c>
      <c r="BC47" s="5">
        <v>1.7762765206812713E-2</v>
      </c>
      <c r="BD47" s="5">
        <v>4.7591778852126436E-4</v>
      </c>
      <c r="BE47" s="5">
        <v>4.0582456335308853E-2</v>
      </c>
      <c r="BF47" s="5">
        <v>15.977834657616473</v>
      </c>
      <c r="BG47" s="5">
        <v>4.7265394110128575E-3</v>
      </c>
      <c r="BH47" s="5">
        <v>0</v>
      </c>
      <c r="BI47" s="5">
        <v>3.3007280641113778E-3</v>
      </c>
      <c r="BJ47" s="5">
        <v>3.6423162441704987E-2</v>
      </c>
      <c r="BK47" s="5">
        <v>1.2182888165801948E-2</v>
      </c>
      <c r="BL47" s="5">
        <v>3.402776461639329E-4</v>
      </c>
      <c r="BM47" s="5">
        <v>3.4961916833123998E-3</v>
      </c>
      <c r="BN47" s="5">
        <v>2.1611276427583466E-3</v>
      </c>
      <c r="BO47" s="5">
        <v>4.1291825176820805E-2</v>
      </c>
      <c r="BP47" s="5">
        <v>3.1794655666813913E-3</v>
      </c>
      <c r="BQ47" s="5">
        <v>1.8839808292658968E-3</v>
      </c>
      <c r="BR47" s="5">
        <v>1.9424213576624057E-2</v>
      </c>
      <c r="BS47" s="5">
        <v>5.9533940140444567E-4</v>
      </c>
      <c r="BT47" s="5">
        <v>0</v>
      </c>
      <c r="BU47" s="5">
        <v>1.6992006107107535E-2</v>
      </c>
      <c r="BV47" s="5">
        <v>0.22251893331312422</v>
      </c>
      <c r="BW47" s="5">
        <v>1.1865593670947418E-3</v>
      </c>
      <c r="BX47" s="5">
        <v>6.3586142068800249E-4</v>
      </c>
      <c r="BY47" s="5">
        <v>0</v>
      </c>
      <c r="BZ47" s="5">
        <v>0.12517340696391674</v>
      </c>
      <c r="CA47" s="5">
        <v>0</v>
      </c>
    </row>
    <row r="48" spans="1:79" x14ac:dyDescent="0.25">
      <c r="A48" s="5">
        <v>253</v>
      </c>
      <c r="B48" s="6">
        <v>493</v>
      </c>
      <c r="C48" s="6" t="s">
        <v>1</v>
      </c>
      <c r="D48" s="5">
        <v>0</v>
      </c>
      <c r="E48" s="5" t="s">
        <v>5</v>
      </c>
      <c r="F48" s="27">
        <v>37</v>
      </c>
      <c r="G48" s="5" t="s">
        <v>864</v>
      </c>
      <c r="H48" s="60">
        <v>1.9</v>
      </c>
      <c r="I48" s="60">
        <v>6</v>
      </c>
      <c r="J48" s="5"/>
      <c r="K48" s="5">
        <v>3.0152671755725189</v>
      </c>
      <c r="L48" s="5">
        <v>243.5114503816794</v>
      </c>
      <c r="M48" s="5" t="s">
        <v>15</v>
      </c>
      <c r="N48" s="5" t="s">
        <v>851</v>
      </c>
      <c r="O48" s="5" t="s">
        <v>864</v>
      </c>
      <c r="P48" s="5" t="s">
        <v>855</v>
      </c>
      <c r="Q48" s="5" t="s">
        <v>2</v>
      </c>
      <c r="R48" s="5" t="s">
        <v>1</v>
      </c>
      <c r="S48" s="5"/>
      <c r="T48" s="5"/>
      <c r="U48" s="5" t="s">
        <v>33</v>
      </c>
      <c r="V48" s="31" t="s">
        <v>33</v>
      </c>
      <c r="W48" s="31">
        <v>0</v>
      </c>
      <c r="X48" s="31"/>
      <c r="Y48" s="6">
        <v>22.819999999999997</v>
      </c>
      <c r="Z48" s="6">
        <v>136</v>
      </c>
      <c r="AA48" s="6">
        <v>2.82</v>
      </c>
      <c r="AB48" s="35">
        <v>6.4276614737292681E-2</v>
      </c>
      <c r="AC48" s="11">
        <v>152.0810142</v>
      </c>
      <c r="AD48" s="11">
        <v>75.677676790000007</v>
      </c>
      <c r="AE48" s="11">
        <v>19.381317479792482</v>
      </c>
      <c r="AF48" s="35">
        <v>19.854716746437404</v>
      </c>
      <c r="AG48" s="11">
        <v>16.841121319999999</v>
      </c>
      <c r="AH48" s="5">
        <v>0</v>
      </c>
      <c r="AI48" s="5">
        <v>9.8272263424688689E-3</v>
      </c>
      <c r="AJ48" s="5">
        <v>13.746572079154951</v>
      </c>
      <c r="AK48" s="5">
        <v>0</v>
      </c>
      <c r="AL48" s="5">
        <v>0</v>
      </c>
      <c r="AM48" s="5">
        <v>2.9319412390646015E-2</v>
      </c>
      <c r="AN48" s="5">
        <v>0.25121595510594619</v>
      </c>
      <c r="AO48" s="5">
        <v>8.7777804733624773E-2</v>
      </c>
      <c r="AP48" s="5">
        <v>0</v>
      </c>
      <c r="AQ48" s="5">
        <v>0</v>
      </c>
      <c r="AR48" s="5">
        <v>0</v>
      </c>
      <c r="AS48" s="5">
        <v>5.6406295466401787E-2</v>
      </c>
      <c r="AT48" s="5">
        <v>9.4727563989198231E-3</v>
      </c>
      <c r="AU48" s="5">
        <v>0</v>
      </c>
      <c r="AV48" s="5">
        <v>0</v>
      </c>
      <c r="AW48" s="5">
        <v>3.3725882390763358E-2</v>
      </c>
      <c r="AX48" s="5">
        <v>14.702606135664807</v>
      </c>
      <c r="AY48" s="5">
        <v>0</v>
      </c>
      <c r="AZ48" s="5">
        <v>0</v>
      </c>
      <c r="BA48" s="5">
        <v>0.41494729279499099</v>
      </c>
      <c r="BB48" s="5">
        <v>1.496922986792693</v>
      </c>
      <c r="BC48" s="5">
        <v>1.7530366883288791E-2</v>
      </c>
      <c r="BD48" s="5">
        <v>0</v>
      </c>
      <c r="BE48" s="5">
        <v>3.2554482156506886E-2</v>
      </c>
      <c r="BF48" s="5">
        <v>18.635737383495286</v>
      </c>
      <c r="BG48" s="5">
        <v>0</v>
      </c>
      <c r="BH48" s="5">
        <v>0</v>
      </c>
      <c r="BI48" s="5">
        <v>8.4960030535537901E-3</v>
      </c>
      <c r="BJ48" s="5">
        <v>2.8815722434769656E-2</v>
      </c>
      <c r="BK48" s="5">
        <v>0</v>
      </c>
      <c r="BL48" s="5">
        <v>5.7508861803444488E-3</v>
      </c>
      <c r="BM48" s="5">
        <v>0</v>
      </c>
      <c r="BN48" s="5">
        <v>1.9397304555095488E-2</v>
      </c>
      <c r="BO48" s="5">
        <v>2.5190088484155253E-2</v>
      </c>
      <c r="BP48" s="5">
        <v>0</v>
      </c>
      <c r="BQ48" s="5">
        <v>0</v>
      </c>
      <c r="BR48" s="5">
        <v>2.1314809919989939E-2</v>
      </c>
      <c r="BS48" s="5">
        <v>0</v>
      </c>
      <c r="BT48" s="5">
        <v>0</v>
      </c>
      <c r="BU48" s="5">
        <v>1.8568486016514604E-2</v>
      </c>
      <c r="BV48" s="5">
        <v>13.928809012738004</v>
      </c>
      <c r="BW48" s="5">
        <v>0</v>
      </c>
      <c r="BX48" s="5">
        <v>0</v>
      </c>
      <c r="BY48" s="5">
        <v>0</v>
      </c>
      <c r="BZ48" s="5">
        <v>0.1293184476898637</v>
      </c>
      <c r="CA48" s="5">
        <v>0</v>
      </c>
    </row>
    <row r="49" spans="1:79" x14ac:dyDescent="0.25">
      <c r="A49" s="5">
        <v>213</v>
      </c>
      <c r="B49" s="6">
        <v>434</v>
      </c>
      <c r="C49" s="6" t="s">
        <v>861</v>
      </c>
      <c r="D49" s="5">
        <v>243</v>
      </c>
      <c r="E49" s="5" t="s">
        <v>141</v>
      </c>
      <c r="F49" s="64">
        <v>85</v>
      </c>
      <c r="G49" s="5" t="s">
        <v>864</v>
      </c>
      <c r="H49" s="60">
        <v>14.8</v>
      </c>
      <c r="I49" s="60">
        <v>189.6</v>
      </c>
      <c r="J49" s="5">
        <v>442</v>
      </c>
      <c r="K49" s="5">
        <v>1.9155555555555555</v>
      </c>
      <c r="L49" s="5">
        <v>183.55555555555554</v>
      </c>
      <c r="M49" s="5" t="s">
        <v>15</v>
      </c>
      <c r="N49" s="5" t="s">
        <v>20</v>
      </c>
      <c r="O49" s="5" t="s">
        <v>864</v>
      </c>
      <c r="P49" s="5" t="s">
        <v>854</v>
      </c>
      <c r="Q49" s="5" t="s">
        <v>1</v>
      </c>
      <c r="R49" s="5" t="s">
        <v>1</v>
      </c>
      <c r="S49" s="5" t="s">
        <v>28</v>
      </c>
      <c r="T49" s="5" t="s">
        <v>44</v>
      </c>
      <c r="U49" s="5" t="s">
        <v>34</v>
      </c>
      <c r="V49" s="31" t="s">
        <v>34</v>
      </c>
      <c r="W49" s="31">
        <v>62.993000000000002</v>
      </c>
      <c r="X49" s="31">
        <v>62.993000000000002</v>
      </c>
      <c r="Y49" s="6"/>
      <c r="Z49" s="6"/>
      <c r="AA49" s="6"/>
      <c r="AB49" s="11">
        <v>7.6894450131670164E-2</v>
      </c>
      <c r="AC49" s="11">
        <v>314.01399199999997</v>
      </c>
      <c r="AD49" s="11">
        <v>87.577610451984654</v>
      </c>
      <c r="AE49" s="11">
        <v>63.090068023919798</v>
      </c>
      <c r="AF49" s="11">
        <v>18.291646329999999</v>
      </c>
      <c r="AG49" s="11">
        <v>22.243611659999999</v>
      </c>
      <c r="AH49" s="5">
        <v>0</v>
      </c>
      <c r="AI49" s="5">
        <v>1.7317006051175813E-2</v>
      </c>
      <c r="AJ49" s="5">
        <v>1.2494847845901014</v>
      </c>
      <c r="AK49" s="5">
        <v>1.4764347694565072E-3</v>
      </c>
      <c r="AL49" s="5">
        <v>0</v>
      </c>
      <c r="AM49" s="5">
        <v>6.5211102813815475E-3</v>
      </c>
      <c r="AN49" s="5">
        <v>0.50815246608409492</v>
      </c>
      <c r="AO49" s="5">
        <v>9.4754175741185664E-2</v>
      </c>
      <c r="AP49" s="5">
        <v>1.7521394702535748E-3</v>
      </c>
      <c r="AQ49" s="5">
        <v>0</v>
      </c>
      <c r="AR49" s="5">
        <v>5.8931774700899243E-4</v>
      </c>
      <c r="AS49" s="5">
        <v>7.787657970513498E-2</v>
      </c>
      <c r="AT49" s="5">
        <v>0</v>
      </c>
      <c r="AU49" s="5">
        <v>0</v>
      </c>
      <c r="AV49" s="5">
        <v>0</v>
      </c>
      <c r="AW49" s="5">
        <v>2.8190118122356039E-2</v>
      </c>
      <c r="AX49" s="5">
        <v>1.2546920664563199</v>
      </c>
      <c r="AY49" s="5">
        <v>0</v>
      </c>
      <c r="AZ49" s="5">
        <v>8.0113518874087429E-4</v>
      </c>
      <c r="BA49" s="5">
        <v>0.4672716236397077</v>
      </c>
      <c r="BB49" s="5">
        <v>0.16797673459856249</v>
      </c>
      <c r="BC49" s="5">
        <v>2.5459243000611087E-2</v>
      </c>
      <c r="BD49" s="5">
        <v>0</v>
      </c>
      <c r="BE49" s="5">
        <v>4.5321308763644701E-2</v>
      </c>
      <c r="BF49" s="5">
        <v>15.65263168323203</v>
      </c>
      <c r="BG49" s="5">
        <v>6.7510767388156761E-3</v>
      </c>
      <c r="BH49" s="5">
        <v>0</v>
      </c>
      <c r="BI49" s="5">
        <v>5.3893736667664721E-3</v>
      </c>
      <c r="BJ49" s="5">
        <v>5.8856001086709298E-2</v>
      </c>
      <c r="BK49" s="5">
        <v>1.5488415096370675E-2</v>
      </c>
      <c r="BL49" s="5">
        <v>2.4018026577498561E-3</v>
      </c>
      <c r="BM49" s="5">
        <v>4.3142734404076318E-3</v>
      </c>
      <c r="BN49" s="5">
        <v>1.610063532868167E-3</v>
      </c>
      <c r="BO49" s="5">
        <v>3.3200144554073205E-2</v>
      </c>
      <c r="BP49" s="5">
        <v>3.1560446544547241E-3</v>
      </c>
      <c r="BQ49" s="5">
        <v>7.8356106540079101E-4</v>
      </c>
      <c r="BR49" s="5">
        <v>1.9892016364459343E-2</v>
      </c>
      <c r="BS49" s="5">
        <v>1.021803383455879E-3</v>
      </c>
      <c r="BT49" s="5">
        <v>0</v>
      </c>
      <c r="BU49" s="5">
        <v>3.4133527663022765E-2</v>
      </c>
      <c r="BV49" s="5">
        <v>0.12026871659709108</v>
      </c>
      <c r="BW49" s="5">
        <v>6.0131361227140374E-3</v>
      </c>
      <c r="BX49" s="5">
        <v>1.1696830204234274E-3</v>
      </c>
      <c r="BY49" s="5">
        <v>0</v>
      </c>
      <c r="BZ49" s="5">
        <v>0.13672351837688498</v>
      </c>
      <c r="CA49" s="5">
        <v>0</v>
      </c>
    </row>
    <row r="50" spans="1:79" x14ac:dyDescent="0.25">
      <c r="A50" s="35">
        <v>255</v>
      </c>
      <c r="B50" s="6">
        <v>354</v>
      </c>
      <c r="C50" s="6" t="s">
        <v>861</v>
      </c>
      <c r="D50" s="5">
        <v>143</v>
      </c>
      <c r="E50" s="5" t="s">
        <v>141</v>
      </c>
      <c r="F50" s="27">
        <v>82</v>
      </c>
      <c r="G50" s="5" t="s">
        <v>864</v>
      </c>
      <c r="H50" s="60">
        <v>282.7</v>
      </c>
      <c r="I50" s="60">
        <v>5872.2</v>
      </c>
      <c r="J50" s="5">
        <v>254</v>
      </c>
      <c r="K50" s="5">
        <v>3.12</v>
      </c>
      <c r="L50" s="5">
        <v>256</v>
      </c>
      <c r="M50" s="5" t="s">
        <v>16</v>
      </c>
      <c r="N50" s="5" t="s">
        <v>20</v>
      </c>
      <c r="O50" s="22" t="s">
        <v>868</v>
      </c>
      <c r="P50" s="5" t="s">
        <v>856</v>
      </c>
      <c r="Q50" s="5" t="s">
        <v>1</v>
      </c>
      <c r="R50" s="5" t="s">
        <v>1</v>
      </c>
      <c r="S50" s="5" t="s">
        <v>28</v>
      </c>
      <c r="T50" s="5" t="s">
        <v>44</v>
      </c>
      <c r="U50" s="5" t="s">
        <v>34</v>
      </c>
      <c r="V50" s="31" t="s">
        <v>34</v>
      </c>
      <c r="W50" s="6">
        <v>23.405999999999999</v>
      </c>
      <c r="X50" s="6">
        <v>23.405999999999999</v>
      </c>
      <c r="Y50" s="6">
        <v>59.266666666666673</v>
      </c>
      <c r="Z50" s="6">
        <v>148</v>
      </c>
      <c r="AA50" s="6">
        <v>21.3</v>
      </c>
      <c r="AB50" s="35">
        <v>4.4249665868265384E-2</v>
      </c>
      <c r="AC50" s="11">
        <v>401.32202969999997</v>
      </c>
      <c r="AD50" s="11">
        <v>8.9583678449999997</v>
      </c>
      <c r="AE50" s="11">
        <v>943.98478760928197</v>
      </c>
      <c r="AF50" s="35">
        <v>15.91635054839753</v>
      </c>
      <c r="AG50" s="11">
        <v>26.981525739999999</v>
      </c>
      <c r="AH50" s="5">
        <v>2.3002398234277044E-3</v>
      </c>
      <c r="AI50" s="5">
        <v>3.3491251431022303E-3</v>
      </c>
      <c r="AJ50" s="5">
        <v>5.6490176175390205</v>
      </c>
      <c r="AK50" s="5">
        <v>1.1964700506881599E-3</v>
      </c>
      <c r="AL50" s="5">
        <v>0</v>
      </c>
      <c r="AM50" s="5">
        <v>2.0716557448598009E-3</v>
      </c>
      <c r="AN50" s="5">
        <v>0.19533197004307948</v>
      </c>
      <c r="AO50" s="5">
        <v>2.7412923397900742E-2</v>
      </c>
      <c r="AP50" s="5">
        <v>2.9338279823065104E-3</v>
      </c>
      <c r="AQ50" s="5">
        <v>6.8627380331122102E-3</v>
      </c>
      <c r="AR50" s="5">
        <v>9.3100201138597346E-3</v>
      </c>
      <c r="AS50" s="5">
        <v>2.7073026762502769E-2</v>
      </c>
      <c r="AT50" s="5">
        <v>4.0777809664911029E-3</v>
      </c>
      <c r="AU50" s="5">
        <v>1.7097486908091088E-3</v>
      </c>
      <c r="AV50" s="5">
        <v>0</v>
      </c>
      <c r="AW50" s="5">
        <v>9.9990032331586636E-3</v>
      </c>
      <c r="AX50" s="5">
        <v>6.3775398123242928</v>
      </c>
      <c r="AY50" s="5">
        <v>3.1816701682430303E-3</v>
      </c>
      <c r="AZ50" s="5">
        <v>1.1063319192341787E-3</v>
      </c>
      <c r="BA50" s="5">
        <v>0.62807119057176353</v>
      </c>
      <c r="BB50" s="5">
        <v>0.47171912544767985</v>
      </c>
      <c r="BC50" s="5">
        <v>3.1730190652169699E-2</v>
      </c>
      <c r="BD50" s="5">
        <v>0</v>
      </c>
      <c r="BE50" s="5">
        <v>0.10821707068995735</v>
      </c>
      <c r="BF50" s="5">
        <v>9.8150798180304388</v>
      </c>
      <c r="BG50" s="5">
        <v>1.2064635128192665E-3</v>
      </c>
      <c r="BH50" s="5">
        <v>0</v>
      </c>
      <c r="BI50" s="5">
        <v>3.5182455816773893E-2</v>
      </c>
      <c r="BJ50" s="5">
        <v>1.4761672515581364E-2</v>
      </c>
      <c r="BK50" s="5">
        <v>1.8350053695586222E-3</v>
      </c>
      <c r="BL50" s="5">
        <v>1.831193547767798E-3</v>
      </c>
      <c r="BM50" s="5">
        <v>9.691932013401492E-3</v>
      </c>
      <c r="BN50" s="5">
        <v>4.4406913017031851E-3</v>
      </c>
      <c r="BO50" s="5">
        <v>0.32241706266397147</v>
      </c>
      <c r="BP50" s="5">
        <v>4.8027349415250394E-2</v>
      </c>
      <c r="BQ50" s="5">
        <v>1.5548595679273037E-3</v>
      </c>
      <c r="BR50" s="5">
        <v>4.3075161030488474E-2</v>
      </c>
      <c r="BS50" s="5">
        <v>4.7528217134143302E-3</v>
      </c>
      <c r="BT50" s="5">
        <v>1.3535838727054873E-3</v>
      </c>
      <c r="BU50" s="5">
        <v>1.2430257558670608E-2</v>
      </c>
      <c r="BV50" s="5">
        <v>0.82645031815421199</v>
      </c>
      <c r="BW50" s="5">
        <v>3.5253934666501273E-3</v>
      </c>
      <c r="BX50" s="5">
        <v>4.8594205206971448E-3</v>
      </c>
      <c r="BY50" s="5">
        <v>1.8210673563219398E-3</v>
      </c>
      <c r="BZ50" s="5">
        <v>0.16221734586739797</v>
      </c>
      <c r="CA50" s="5">
        <v>0</v>
      </c>
    </row>
    <row r="51" spans="1:79" x14ac:dyDescent="0.25">
      <c r="A51" s="35">
        <v>257</v>
      </c>
      <c r="B51" s="6">
        <v>533</v>
      </c>
      <c r="C51" s="6" t="s">
        <v>1</v>
      </c>
      <c r="D51" s="5">
        <v>335</v>
      </c>
      <c r="E51" s="5" t="s">
        <v>141</v>
      </c>
      <c r="F51" s="27">
        <v>58</v>
      </c>
      <c r="G51" s="5" t="s">
        <v>864</v>
      </c>
      <c r="H51" s="60">
        <v>7.3</v>
      </c>
      <c r="I51" s="60">
        <v>213.2</v>
      </c>
      <c r="J51" s="5">
        <v>204</v>
      </c>
      <c r="K51" s="5">
        <v>3.7124999999999999</v>
      </c>
      <c r="L51" s="5">
        <v>457.5</v>
      </c>
      <c r="M51" s="5" t="s">
        <v>15</v>
      </c>
      <c r="N51" s="5" t="s">
        <v>20</v>
      </c>
      <c r="O51" s="22" t="s">
        <v>868</v>
      </c>
      <c r="P51" s="5" t="s">
        <v>854</v>
      </c>
      <c r="Q51" s="5" t="s">
        <v>1</v>
      </c>
      <c r="R51" s="5" t="s">
        <v>1</v>
      </c>
      <c r="S51" s="5" t="s">
        <v>25</v>
      </c>
      <c r="T51" s="5" t="s">
        <v>44</v>
      </c>
      <c r="U51" s="5" t="s">
        <v>34</v>
      </c>
      <c r="V51" s="31" t="s">
        <v>34</v>
      </c>
      <c r="W51" s="31">
        <v>2.3359999999999999</v>
      </c>
      <c r="X51" s="31">
        <v>2.3359999999999999</v>
      </c>
      <c r="Y51" s="6">
        <v>26.646666666666665</v>
      </c>
      <c r="Z51" s="6">
        <v>135</v>
      </c>
      <c r="AA51" s="6">
        <v>3.31</v>
      </c>
      <c r="AB51" s="35">
        <v>1.6450798984350328</v>
      </c>
      <c r="AC51" s="11">
        <v>38.77965133</v>
      </c>
      <c r="AD51" s="11">
        <v>13.693377829999999</v>
      </c>
      <c r="AE51" s="11">
        <v>21.588874199689066</v>
      </c>
      <c r="AF51" s="35">
        <v>19.242291775067844</v>
      </c>
      <c r="AG51" s="11">
        <v>17.677274440000001</v>
      </c>
      <c r="AH51" s="5">
        <v>1.1926060974660521E-3</v>
      </c>
      <c r="AI51" s="5">
        <v>3.0190980637536287E-3</v>
      </c>
      <c r="AJ51" s="5">
        <v>4.6278218659984542</v>
      </c>
      <c r="AK51" s="5">
        <v>0</v>
      </c>
      <c r="AL51" s="5">
        <v>1.4490602866715112E-3</v>
      </c>
      <c r="AM51" s="5">
        <v>4.7867475222331137E-4</v>
      </c>
      <c r="AN51" s="5">
        <v>0.10801722782105072</v>
      </c>
      <c r="AO51" s="5">
        <v>1.8190554525058789E-2</v>
      </c>
      <c r="AP51" s="5">
        <v>2.240961118841393E-3</v>
      </c>
      <c r="AQ51" s="5">
        <v>5.5987998947930589E-3</v>
      </c>
      <c r="AR51" s="5">
        <v>4.7014885943500746E-3</v>
      </c>
      <c r="AS51" s="5">
        <v>6.5214353070046929E-2</v>
      </c>
      <c r="AT51" s="5">
        <v>3.4109876302444414E-2</v>
      </c>
      <c r="AU51" s="5">
        <v>7.9394865621335183E-4</v>
      </c>
      <c r="AV51" s="5">
        <v>0</v>
      </c>
      <c r="AW51" s="5">
        <v>1.1228689207647828E-2</v>
      </c>
      <c r="AX51" s="5">
        <v>3.7589594005670284</v>
      </c>
      <c r="AY51" s="5">
        <v>3.2001013960250074E-3</v>
      </c>
      <c r="AZ51" s="5">
        <v>2.5369896223130504E-3</v>
      </c>
      <c r="BA51" s="5">
        <v>0.51097808872643502</v>
      </c>
      <c r="BB51" s="5">
        <v>0.58492896370168856</v>
      </c>
      <c r="BC51" s="5">
        <v>3.093391693979268E-2</v>
      </c>
      <c r="BD51" s="5">
        <v>5.6179575093616495E-4</v>
      </c>
      <c r="BE51" s="5">
        <v>9.4360922516528611E-2</v>
      </c>
      <c r="BF51" s="5">
        <v>11.602255043493031</v>
      </c>
      <c r="BG51" s="5">
        <v>2.2193198703236361E-3</v>
      </c>
      <c r="BH51" s="5">
        <v>3.1493316936509171E-4</v>
      </c>
      <c r="BI51" s="5">
        <v>3.3616965972958039E-2</v>
      </c>
      <c r="BJ51" s="5">
        <v>1.1819668086519729E-2</v>
      </c>
      <c r="BK51" s="5">
        <v>3.4945764729286516E-3</v>
      </c>
      <c r="BL51" s="5">
        <v>1.5444761769145064E-3</v>
      </c>
      <c r="BM51" s="5">
        <v>6.3164660324989217E-3</v>
      </c>
      <c r="BN51" s="5">
        <v>8.5215603325149054E-3</v>
      </c>
      <c r="BO51" s="5">
        <v>0.70727017641922174</v>
      </c>
      <c r="BP51" s="5">
        <v>9.8436238044197377E-2</v>
      </c>
      <c r="BQ51" s="5">
        <v>4.763578332648458E-4</v>
      </c>
      <c r="BR51" s="5">
        <v>2.6892232413885293E-2</v>
      </c>
      <c r="BS51" s="5">
        <v>2.8840928635690982E-3</v>
      </c>
      <c r="BT51" s="5">
        <v>3.5091402714814797E-3</v>
      </c>
      <c r="BU51" s="5">
        <v>5.4457004172418508E-3</v>
      </c>
      <c r="BV51" s="5">
        <v>0.49494267103668277</v>
      </c>
      <c r="BW51" s="5">
        <v>0</v>
      </c>
      <c r="BX51" s="5">
        <v>6.2033422052483749E-4</v>
      </c>
      <c r="BY51" s="5">
        <v>1.6268910257222313E-3</v>
      </c>
      <c r="BZ51" s="5">
        <v>0.1686767849031435</v>
      </c>
      <c r="CA51" s="5">
        <v>0</v>
      </c>
    </row>
    <row r="52" spans="1:79" x14ac:dyDescent="0.25">
      <c r="A52" s="35">
        <v>260</v>
      </c>
      <c r="B52" s="6">
        <v>78</v>
      </c>
      <c r="C52" s="6" t="s">
        <v>861</v>
      </c>
      <c r="D52" s="5">
        <v>78</v>
      </c>
      <c r="E52" s="5" t="s">
        <v>141</v>
      </c>
      <c r="F52" s="27">
        <v>60</v>
      </c>
      <c r="G52" s="5" t="s">
        <v>864</v>
      </c>
      <c r="H52" s="60">
        <v>497.2</v>
      </c>
      <c r="I52" s="60">
        <v>29610.7</v>
      </c>
      <c r="J52" s="5"/>
      <c r="K52" s="5">
        <v>5.858585858585859</v>
      </c>
      <c r="L52" s="5">
        <v>488.88888888888891</v>
      </c>
      <c r="M52" s="5" t="s">
        <v>16</v>
      </c>
      <c r="N52" s="5" t="s">
        <v>20</v>
      </c>
      <c r="O52" s="22" t="s">
        <v>868</v>
      </c>
      <c r="P52" s="5"/>
      <c r="Q52" s="5" t="s">
        <v>1</v>
      </c>
      <c r="R52" s="5" t="s">
        <v>1</v>
      </c>
      <c r="S52" s="5"/>
      <c r="T52" s="5"/>
      <c r="U52" s="5" t="s">
        <v>34</v>
      </c>
      <c r="V52" s="31" t="s">
        <v>34</v>
      </c>
      <c r="W52" s="31">
        <v>17.907</v>
      </c>
      <c r="X52" s="31">
        <v>17.907</v>
      </c>
      <c r="Y52" s="6">
        <v>82.13333333333334</v>
      </c>
      <c r="Z52" s="6">
        <v>129</v>
      </c>
      <c r="AA52" s="6">
        <v>6.99</v>
      </c>
      <c r="AB52" s="35">
        <v>0.68184018875959884</v>
      </c>
      <c r="AC52" s="11">
        <v>73.430823720000006</v>
      </c>
      <c r="AD52" s="11">
        <v>24.497958319999999</v>
      </c>
      <c r="AE52" s="11">
        <v>19.452082179214635</v>
      </c>
      <c r="AF52" s="35">
        <v>29.883605576055224</v>
      </c>
      <c r="AG52" s="11">
        <v>21.03414214</v>
      </c>
      <c r="AH52" s="5">
        <v>1.2594416510311366E-3</v>
      </c>
      <c r="AI52" s="5">
        <v>0</v>
      </c>
      <c r="AJ52" s="5">
        <v>4.569384987394173</v>
      </c>
      <c r="AK52" s="5">
        <v>7.1191864200028114E-4</v>
      </c>
      <c r="AL52" s="5">
        <v>1.5081545568198884E-3</v>
      </c>
      <c r="AM52" s="5">
        <v>3.0246837025516434E-3</v>
      </c>
      <c r="AN52" s="5">
        <v>0.28977398797611365</v>
      </c>
      <c r="AO52" s="5">
        <v>4.5847917005228798E-2</v>
      </c>
      <c r="AP52" s="5">
        <v>6.6658288915005188E-3</v>
      </c>
      <c r="AQ52" s="5">
        <v>3.4865116073163126E-3</v>
      </c>
      <c r="AR52" s="5">
        <v>4.8560533941560046E-3</v>
      </c>
      <c r="AS52" s="5">
        <v>2.0277168233424722E-2</v>
      </c>
      <c r="AT52" s="5">
        <v>9.0805789649852919E-3</v>
      </c>
      <c r="AU52" s="5">
        <v>0</v>
      </c>
      <c r="AV52" s="5">
        <v>1.3762897999433765E-3</v>
      </c>
      <c r="AW52" s="5">
        <v>5.9909478893480101E-3</v>
      </c>
      <c r="AX52" s="5">
        <v>4.307945504772194</v>
      </c>
      <c r="AY52" s="5">
        <v>2.891432222656338E-3</v>
      </c>
      <c r="AZ52" s="5">
        <v>1.9182413969988073E-3</v>
      </c>
      <c r="BA52" s="5">
        <v>0.546010272872826</v>
      </c>
      <c r="BB52" s="5">
        <v>0.46393673823564141</v>
      </c>
      <c r="BC52" s="5">
        <v>3.8687196588670203E-2</v>
      </c>
      <c r="BD52" s="5">
        <v>1.8350053695586127E-3</v>
      </c>
      <c r="BE52" s="5">
        <v>0.136219014026666</v>
      </c>
      <c r="BF52" s="5">
        <v>9.5400709786450424</v>
      </c>
      <c r="BG52" s="5">
        <v>0</v>
      </c>
      <c r="BH52" s="5">
        <v>9.6981689007522747E-4</v>
      </c>
      <c r="BI52" s="5">
        <v>3.2894723584669938E-2</v>
      </c>
      <c r="BJ52" s="5">
        <v>1.3936383115938934E-2</v>
      </c>
      <c r="BK52" s="5">
        <v>4.471578752338618E-3</v>
      </c>
      <c r="BL52" s="5">
        <v>4.7427123805743776E-4</v>
      </c>
      <c r="BM52" s="5">
        <v>6.9152637857776908E-3</v>
      </c>
      <c r="BN52" s="5">
        <v>5.3065870490193075E-3</v>
      </c>
      <c r="BO52" s="5">
        <v>0.36450234470414417</v>
      </c>
      <c r="BP52" s="5">
        <v>8.508213228121693E-2</v>
      </c>
      <c r="BQ52" s="5">
        <v>0</v>
      </c>
      <c r="BR52" s="5">
        <v>3.2195436050627337E-2</v>
      </c>
      <c r="BS52" s="5">
        <v>3.1226790248143435E-3</v>
      </c>
      <c r="BT52" s="5">
        <v>1.7432558036581558E-3</v>
      </c>
      <c r="BU52" s="5">
        <v>5.5511407936771834E-3</v>
      </c>
      <c r="BV52" s="5">
        <v>0.49757986091004119</v>
      </c>
      <c r="BW52" s="5">
        <v>1.6423758110424122E-3</v>
      </c>
      <c r="BX52" s="5">
        <v>5.6560084858576542E-3</v>
      </c>
      <c r="BY52" s="5">
        <v>2.7544882040710654E-3</v>
      </c>
      <c r="BZ52" s="5">
        <v>0.19197628371276237</v>
      </c>
      <c r="CA52" s="5">
        <v>3.0562960224082484E-3</v>
      </c>
    </row>
    <row r="53" spans="1:79" x14ac:dyDescent="0.25">
      <c r="A53" s="5">
        <v>270</v>
      </c>
      <c r="B53" s="6">
        <v>539</v>
      </c>
      <c r="C53" s="6" t="s">
        <v>1</v>
      </c>
      <c r="D53" s="5">
        <v>512</v>
      </c>
      <c r="E53" s="5" t="s">
        <v>141</v>
      </c>
      <c r="F53" s="20">
        <v>68</v>
      </c>
      <c r="G53" s="5" t="s">
        <v>863</v>
      </c>
      <c r="H53" s="5">
        <v>47.5</v>
      </c>
      <c r="I53" s="5">
        <v>691.3</v>
      </c>
      <c r="J53" s="5">
        <v>204</v>
      </c>
      <c r="K53" s="5">
        <v>3.4714285714285715</v>
      </c>
      <c r="L53" s="5">
        <v>184.28571428571428</v>
      </c>
      <c r="M53" s="5" t="s">
        <v>15</v>
      </c>
      <c r="N53" s="5" t="s">
        <v>20</v>
      </c>
      <c r="O53" s="22" t="s">
        <v>868</v>
      </c>
      <c r="P53" s="5" t="s">
        <v>854</v>
      </c>
      <c r="Q53" s="5" t="s">
        <v>1</v>
      </c>
      <c r="R53" s="5" t="s">
        <v>1</v>
      </c>
      <c r="S53" s="5" t="s">
        <v>25</v>
      </c>
      <c r="T53" s="5" t="s">
        <v>45</v>
      </c>
      <c r="U53" s="5" t="s">
        <v>34</v>
      </c>
      <c r="V53" s="31" t="s">
        <v>34</v>
      </c>
      <c r="W53" s="5">
        <v>8.0920000000000005</v>
      </c>
      <c r="X53" s="5">
        <v>8.0920000000000005</v>
      </c>
      <c r="Y53" s="5"/>
      <c r="Z53" s="5"/>
      <c r="AA53" s="5"/>
      <c r="AB53" s="35">
        <v>0.14429623370500774</v>
      </c>
      <c r="AC53" s="11">
        <v>115.3227526</v>
      </c>
      <c r="AD53" s="11">
        <v>98.474342849999999</v>
      </c>
      <c r="AE53" s="11">
        <v>47.838108078913621</v>
      </c>
      <c r="AF53" s="35">
        <v>16.974773797336105</v>
      </c>
      <c r="AG53" s="11">
        <v>17.615659390000001</v>
      </c>
      <c r="AH53" s="5">
        <v>0</v>
      </c>
      <c r="AI53" s="5">
        <v>2.7016788478370721E-2</v>
      </c>
      <c r="AJ53" s="5">
        <v>5.6353296256693062</v>
      </c>
      <c r="AK53" s="5">
        <v>0</v>
      </c>
      <c r="AL53" s="5">
        <v>2.3235910689416488E-2</v>
      </c>
      <c r="AM53" s="5">
        <v>1.8945512797839598E-2</v>
      </c>
      <c r="AN53" s="5">
        <v>1.4275091569700837</v>
      </c>
      <c r="AO53" s="5">
        <v>0.16660458388074204</v>
      </c>
      <c r="AP53" s="5">
        <v>0</v>
      </c>
      <c r="AQ53" s="5">
        <v>0</v>
      </c>
      <c r="AR53" s="5">
        <v>0</v>
      </c>
      <c r="AS53" s="5">
        <v>5.2174909384793876E-2</v>
      </c>
      <c r="AT53" s="5">
        <v>2.3511330609861842E-2</v>
      </c>
      <c r="AU53" s="5">
        <v>0</v>
      </c>
      <c r="AV53" s="5">
        <v>0</v>
      </c>
      <c r="AW53" s="5">
        <v>2.5462184337590229E-2</v>
      </c>
      <c r="AX53" s="5">
        <v>5.7677154858408963</v>
      </c>
      <c r="AY53" s="5">
        <v>0</v>
      </c>
      <c r="AZ53" s="5">
        <v>0</v>
      </c>
      <c r="BA53" s="5">
        <v>0.37853536587226161</v>
      </c>
      <c r="BB53" s="5">
        <v>0.5310795932476865</v>
      </c>
      <c r="BC53" s="5">
        <v>3.4374916039944081E-2</v>
      </c>
      <c r="BD53" s="5">
        <v>0</v>
      </c>
      <c r="BE53" s="5">
        <v>0</v>
      </c>
      <c r="BF53" s="5">
        <v>13.741808705792829</v>
      </c>
      <c r="BG53" s="5">
        <v>0</v>
      </c>
      <c r="BH53" s="5">
        <v>0</v>
      </c>
      <c r="BI53" s="5">
        <v>0</v>
      </c>
      <c r="BJ53" s="5">
        <v>8.6960256138119293E-2</v>
      </c>
      <c r="BK53" s="5">
        <v>3.9105084194718989E-2</v>
      </c>
      <c r="BL53" s="5">
        <v>2.5763992727128329E-2</v>
      </c>
      <c r="BM53" s="5">
        <v>0</v>
      </c>
      <c r="BN53" s="5">
        <v>0</v>
      </c>
      <c r="BO53" s="5">
        <v>1.5077071043396142E-2</v>
      </c>
      <c r="BP53" s="5">
        <v>1.9852988431481266E-2</v>
      </c>
      <c r="BQ53" s="5">
        <v>0</v>
      </c>
      <c r="BR53" s="5">
        <v>3.7021316257799829E-2</v>
      </c>
      <c r="BS53" s="5">
        <v>0</v>
      </c>
      <c r="BT53" s="5">
        <v>0</v>
      </c>
      <c r="BU53" s="5">
        <v>3.5390353927800697E-2</v>
      </c>
      <c r="BV53" s="5">
        <v>1.3342231696777669</v>
      </c>
      <c r="BW53" s="5">
        <v>1.9977224928988988E-2</v>
      </c>
      <c r="BX53" s="5">
        <v>0</v>
      </c>
      <c r="BY53" s="5">
        <v>0</v>
      </c>
      <c r="BZ53" s="5">
        <v>0.19224260390878353</v>
      </c>
      <c r="CA53" s="5">
        <v>0</v>
      </c>
    </row>
    <row r="54" spans="1:79" x14ac:dyDescent="0.25">
      <c r="A54" s="5">
        <v>281</v>
      </c>
      <c r="B54" s="6">
        <v>508</v>
      </c>
      <c r="C54" s="6" t="s">
        <v>1</v>
      </c>
      <c r="D54" s="5">
        <v>414</v>
      </c>
      <c r="E54" s="5" t="s">
        <v>141</v>
      </c>
      <c r="F54" s="20">
        <v>63</v>
      </c>
      <c r="G54" s="5" t="s">
        <v>864</v>
      </c>
      <c r="H54" s="5">
        <v>12</v>
      </c>
      <c r="I54" s="5">
        <v>55.7</v>
      </c>
      <c r="J54" s="5"/>
      <c r="K54" s="5">
        <v>2.8060344827586206</v>
      </c>
      <c r="L54" s="5">
        <v>80.172413793103445</v>
      </c>
      <c r="M54" s="5" t="s">
        <v>16</v>
      </c>
      <c r="N54" s="5" t="s">
        <v>851</v>
      </c>
      <c r="O54" s="22" t="s">
        <v>868</v>
      </c>
      <c r="P54" s="5" t="s">
        <v>854</v>
      </c>
      <c r="Q54" s="5" t="s">
        <v>1</v>
      </c>
      <c r="R54" s="5" t="s">
        <v>1</v>
      </c>
      <c r="S54" s="5" t="s">
        <v>25</v>
      </c>
      <c r="T54" s="5" t="s">
        <v>45</v>
      </c>
      <c r="U54" s="5" t="s">
        <v>34</v>
      </c>
      <c r="V54" s="31" t="s">
        <v>33</v>
      </c>
      <c r="W54" s="5">
        <v>0</v>
      </c>
      <c r="X54" s="5"/>
      <c r="Y54" s="5"/>
      <c r="Z54" s="5"/>
      <c r="AA54" s="5"/>
      <c r="AB54" s="35">
        <v>0.10562871479182256</v>
      </c>
      <c r="AC54" s="11">
        <v>283.11116700000002</v>
      </c>
      <c r="AD54" s="11">
        <v>206.4339827</v>
      </c>
      <c r="AE54" s="11">
        <v>66.894589906534151</v>
      </c>
      <c r="AF54" s="35">
        <v>49.414567170041586</v>
      </c>
      <c r="AG54" s="11">
        <v>17.04861111</v>
      </c>
      <c r="AH54" s="5">
        <v>0</v>
      </c>
      <c r="AI54" s="5">
        <v>3.5386265709942737E-2</v>
      </c>
      <c r="AJ54" s="5">
        <v>5.7331710922680994</v>
      </c>
      <c r="AK54" s="5">
        <v>0</v>
      </c>
      <c r="AL54" s="5">
        <v>0</v>
      </c>
      <c r="AM54" s="5">
        <v>5.2677596547168866E-2</v>
      </c>
      <c r="AN54" s="5">
        <v>1.1537521476160282</v>
      </c>
      <c r="AO54" s="5">
        <v>7.2309716656225806E-2</v>
      </c>
      <c r="AP54" s="5">
        <v>0</v>
      </c>
      <c r="AQ54" s="5">
        <v>0</v>
      </c>
      <c r="AR54" s="5">
        <v>0</v>
      </c>
      <c r="AS54" s="5">
        <v>6.3431063155872699E-2</v>
      </c>
      <c r="AT54" s="5">
        <v>0</v>
      </c>
      <c r="AU54" s="5">
        <v>0</v>
      </c>
      <c r="AV54" s="5">
        <v>0</v>
      </c>
      <c r="AW54" s="5">
        <v>5.2823852517404832E-2</v>
      </c>
      <c r="AX54" s="5">
        <v>7.3887654559451903</v>
      </c>
      <c r="AY54" s="5">
        <v>0</v>
      </c>
      <c r="AZ54" s="5">
        <v>0</v>
      </c>
      <c r="BA54" s="5">
        <v>0.66173859637318488</v>
      </c>
      <c r="BB54" s="5">
        <v>0.92167711423038567</v>
      </c>
      <c r="BC54" s="5">
        <v>1.2313061562190142E-2</v>
      </c>
      <c r="BD54" s="5">
        <v>0</v>
      </c>
      <c r="BE54" s="5">
        <v>3.4947506498474279E-2</v>
      </c>
      <c r="BF54" s="5">
        <v>23.774339134755081</v>
      </c>
      <c r="BG54" s="5">
        <v>0</v>
      </c>
      <c r="BH54" s="5">
        <v>0</v>
      </c>
      <c r="BI54" s="5">
        <v>1.8779901851298731E-2</v>
      </c>
      <c r="BJ54" s="5">
        <v>0.14889150343867899</v>
      </c>
      <c r="BK54" s="5">
        <v>2.4883501732391202E-2</v>
      </c>
      <c r="BL54" s="5">
        <v>0</v>
      </c>
      <c r="BM54" s="5">
        <v>0</v>
      </c>
      <c r="BN54" s="5">
        <v>0</v>
      </c>
      <c r="BO54" s="5">
        <v>3.149645639884497E-2</v>
      </c>
      <c r="BP54" s="5">
        <v>1.4981577305954473E-2</v>
      </c>
      <c r="BQ54" s="5">
        <v>0</v>
      </c>
      <c r="BR54" s="5">
        <v>2.0866512870263986E-2</v>
      </c>
      <c r="BS54" s="5">
        <v>0</v>
      </c>
      <c r="BT54" s="5">
        <v>0</v>
      </c>
      <c r="BU54" s="5">
        <v>5.9677600244401212E-2</v>
      </c>
      <c r="BV54" s="5">
        <v>2.3543573836610956</v>
      </c>
      <c r="BW54" s="5">
        <v>2.9042980648574239E-2</v>
      </c>
      <c r="BX54" s="5">
        <v>0</v>
      </c>
      <c r="BY54" s="5">
        <v>0</v>
      </c>
      <c r="BZ54" s="5">
        <v>6.3563101579144479E-2</v>
      </c>
      <c r="CA54" s="5">
        <v>0</v>
      </c>
    </row>
    <row r="55" spans="1:79" x14ac:dyDescent="0.25">
      <c r="A55" s="5">
        <v>286</v>
      </c>
      <c r="B55" s="6">
        <v>370</v>
      </c>
      <c r="C55" s="6" t="s">
        <v>861</v>
      </c>
      <c r="D55" s="5">
        <v>258</v>
      </c>
      <c r="E55" s="5" t="s">
        <v>5</v>
      </c>
      <c r="F55" s="20">
        <v>58</v>
      </c>
      <c r="G55" s="5" t="s">
        <v>863</v>
      </c>
      <c r="H55" s="5"/>
      <c r="I55" s="5"/>
      <c r="J55" s="5">
        <v>2939</v>
      </c>
      <c r="K55" s="5">
        <v>9.8440366972477058</v>
      </c>
      <c r="L55" s="5">
        <v>473.39449541284404</v>
      </c>
      <c r="M55" s="5" t="s">
        <v>15</v>
      </c>
      <c r="N55" s="5" t="s">
        <v>20</v>
      </c>
      <c r="O55" s="22" t="s">
        <v>868</v>
      </c>
      <c r="P55" s="5"/>
      <c r="Q55" s="5" t="s">
        <v>1</v>
      </c>
      <c r="R55" s="5" t="s">
        <v>1</v>
      </c>
      <c r="S55" s="5" t="s">
        <v>28</v>
      </c>
      <c r="T55" s="5" t="s">
        <v>44</v>
      </c>
      <c r="U55" s="5" t="s">
        <v>34</v>
      </c>
      <c r="V55" s="31" t="s">
        <v>34</v>
      </c>
      <c r="W55" s="5">
        <v>62.058999999999997</v>
      </c>
      <c r="X55" s="5">
        <v>62.058999999999997</v>
      </c>
      <c r="Y55" s="5"/>
      <c r="Z55" s="5"/>
      <c r="AA55" s="5"/>
      <c r="AB55" s="35">
        <v>0.56831706336870125</v>
      </c>
      <c r="AC55" s="11">
        <v>208.03384689999999</v>
      </c>
      <c r="AD55" s="11">
        <v>170.6569939</v>
      </c>
      <c r="AE55" s="11">
        <v>20.802282775915963</v>
      </c>
      <c r="AF55" s="11">
        <v>104.22934398301769</v>
      </c>
      <c r="AG55" s="11">
        <v>21.101187880000001</v>
      </c>
      <c r="AH55" s="5">
        <v>0</v>
      </c>
      <c r="AI55" s="5">
        <v>0</v>
      </c>
      <c r="AJ55" s="5">
        <v>5.343061661557881</v>
      </c>
      <c r="AK55" s="5">
        <v>0</v>
      </c>
      <c r="AL55" s="5">
        <v>0</v>
      </c>
      <c r="AM55" s="5">
        <v>2.1472986481769433E-2</v>
      </c>
      <c r="AN55" s="5">
        <v>0.92959013687130343</v>
      </c>
      <c r="AO55" s="5">
        <v>9.54352908407472E-2</v>
      </c>
      <c r="AP55" s="5">
        <v>0</v>
      </c>
      <c r="AQ55" s="5">
        <v>0</v>
      </c>
      <c r="AR55" s="5">
        <v>0</v>
      </c>
      <c r="AS55" s="5">
        <v>0.15665542828386536</v>
      </c>
      <c r="AT55" s="5">
        <v>2.3825770274296863E-2</v>
      </c>
      <c r="AU55" s="5">
        <v>0</v>
      </c>
      <c r="AV55" s="5">
        <v>0</v>
      </c>
      <c r="AW55" s="5">
        <v>3.7516437969718694E-2</v>
      </c>
      <c r="AX55" s="5">
        <v>6.3628215762455653</v>
      </c>
      <c r="AY55" s="5">
        <v>0</v>
      </c>
      <c r="AZ55" s="5">
        <v>0</v>
      </c>
      <c r="BA55" s="5">
        <v>0.42651449189819357</v>
      </c>
      <c r="BB55" s="5">
        <v>0.59860103012503729</v>
      </c>
      <c r="BC55" s="5">
        <v>6.8043198127796653E-3</v>
      </c>
      <c r="BD55" s="5">
        <v>0</v>
      </c>
      <c r="BE55" s="5">
        <v>2.6108559411254083E-2</v>
      </c>
      <c r="BF55" s="5">
        <v>13.128831986216632</v>
      </c>
      <c r="BG55" s="5">
        <v>2.6805385001344134E-2</v>
      </c>
      <c r="BH55" s="5">
        <v>1.2045738595370191E-2</v>
      </c>
      <c r="BI55" s="5">
        <v>0</v>
      </c>
      <c r="BJ55" s="5">
        <v>4.5206269110730189E-2</v>
      </c>
      <c r="BK55" s="5">
        <v>0</v>
      </c>
      <c r="BL55" s="5">
        <v>0</v>
      </c>
      <c r="BM55" s="5">
        <v>0</v>
      </c>
      <c r="BN55" s="5">
        <v>0</v>
      </c>
      <c r="BO55" s="5">
        <v>1.3636967438930787E-2</v>
      </c>
      <c r="BP55" s="5">
        <v>8.013602511203255E-3</v>
      </c>
      <c r="BQ55" s="5">
        <v>0</v>
      </c>
      <c r="BR55" s="5">
        <v>4.5112362986782659E-2</v>
      </c>
      <c r="BS55" s="5">
        <v>0</v>
      </c>
      <c r="BT55" s="5">
        <v>0</v>
      </c>
      <c r="BU55" s="5">
        <v>1.0662330864833083E-2</v>
      </c>
      <c r="BV55" s="5">
        <v>1.6617077428175684</v>
      </c>
      <c r="BW55" s="5">
        <v>0</v>
      </c>
      <c r="BX55" s="5">
        <v>0</v>
      </c>
      <c r="BY55" s="5">
        <v>0</v>
      </c>
      <c r="BZ55" s="5">
        <v>0.17858300126595375</v>
      </c>
      <c r="CA55" s="5">
        <v>0</v>
      </c>
    </row>
    <row r="56" spans="1:79" x14ac:dyDescent="0.25">
      <c r="A56" s="5">
        <v>287</v>
      </c>
      <c r="B56" s="6">
        <v>479</v>
      </c>
      <c r="C56" s="6" t="s">
        <v>1</v>
      </c>
      <c r="D56" s="5">
        <v>455</v>
      </c>
      <c r="E56" s="5" t="s">
        <v>141</v>
      </c>
      <c r="F56" s="20">
        <v>86</v>
      </c>
      <c r="G56" s="5" t="s">
        <v>864</v>
      </c>
      <c r="H56" s="5">
        <v>1648.9</v>
      </c>
      <c r="I56" s="5">
        <v>392.4</v>
      </c>
      <c r="J56" s="5"/>
      <c r="K56" s="5">
        <v>8.4333333333333336</v>
      </c>
      <c r="L56" s="5">
        <v>253.33333333333334</v>
      </c>
      <c r="M56" s="5" t="s">
        <v>15</v>
      </c>
      <c r="N56" s="5" t="s">
        <v>20</v>
      </c>
      <c r="O56" s="22" t="s">
        <v>864</v>
      </c>
      <c r="P56" s="5" t="s">
        <v>854</v>
      </c>
      <c r="Q56" s="5" t="s">
        <v>1</v>
      </c>
      <c r="R56" s="5" t="s">
        <v>1</v>
      </c>
      <c r="S56" s="5" t="s">
        <v>25</v>
      </c>
      <c r="T56" s="5" t="s">
        <v>44</v>
      </c>
      <c r="U56" s="5" t="s">
        <v>33</v>
      </c>
      <c r="V56" s="31" t="s">
        <v>34</v>
      </c>
      <c r="W56" s="5">
        <v>15.832000000000001</v>
      </c>
      <c r="X56" s="5">
        <v>15.832000000000001</v>
      </c>
      <c r="Y56" s="5"/>
      <c r="Z56" s="5"/>
      <c r="AA56" s="5"/>
      <c r="AB56" s="35">
        <v>9.1911106741614346E-2</v>
      </c>
      <c r="AC56" s="11">
        <v>344.5664592</v>
      </c>
      <c r="AD56" s="11">
        <v>67.935111309999996</v>
      </c>
      <c r="AE56" s="11">
        <v>32.701976014397154</v>
      </c>
      <c r="AF56" s="35">
        <v>12.889479961109229</v>
      </c>
      <c r="AG56" s="11">
        <v>26.539601919999999</v>
      </c>
      <c r="AH56" s="5">
        <v>0</v>
      </c>
      <c r="AI56" s="5">
        <v>0</v>
      </c>
      <c r="AJ56" s="5">
        <v>24.106216541427944</v>
      </c>
      <c r="AK56" s="5">
        <v>0</v>
      </c>
      <c r="AL56" s="5">
        <v>0</v>
      </c>
      <c r="AM56" s="5">
        <v>0</v>
      </c>
      <c r="AN56" s="5">
        <v>0.61188537977678648</v>
      </c>
      <c r="AO56" s="5">
        <v>4.5510187277564125E-2</v>
      </c>
      <c r="AP56" s="5">
        <v>3.7094094492404431E-2</v>
      </c>
      <c r="AQ56" s="5">
        <v>0</v>
      </c>
      <c r="AR56" s="5">
        <v>0</v>
      </c>
      <c r="AS56" s="5">
        <v>9.449182524521639E-2</v>
      </c>
      <c r="AT56" s="5">
        <v>0</v>
      </c>
      <c r="AU56" s="5">
        <v>0</v>
      </c>
      <c r="AV56" s="5">
        <v>0</v>
      </c>
      <c r="AW56" s="5">
        <v>7.2159509055632023E-2</v>
      </c>
      <c r="AX56" s="5">
        <v>22.964497866439562</v>
      </c>
      <c r="AY56" s="5">
        <v>0</v>
      </c>
      <c r="AZ56" s="5">
        <v>0</v>
      </c>
      <c r="BA56" s="5">
        <v>0.51488899259256415</v>
      </c>
      <c r="BB56" s="5">
        <v>1.9742891967417853</v>
      </c>
      <c r="BC56" s="5">
        <v>7.3369961244948267E-2</v>
      </c>
      <c r="BD56" s="5">
        <v>0</v>
      </c>
      <c r="BE56" s="5">
        <v>0</v>
      </c>
      <c r="BF56" s="5">
        <v>14.828834782807828</v>
      </c>
      <c r="BG56" s="5">
        <v>4.4542715805939333E-2</v>
      </c>
      <c r="BH56" s="5">
        <v>0</v>
      </c>
      <c r="BI56" s="5">
        <v>0</v>
      </c>
      <c r="BJ56" s="5">
        <v>4.7344259954315293E-2</v>
      </c>
      <c r="BK56" s="5">
        <v>4.7311454784731186E-2</v>
      </c>
      <c r="BL56" s="5">
        <v>2.7400258863878566E-2</v>
      </c>
      <c r="BM56" s="5">
        <v>0</v>
      </c>
      <c r="BN56" s="5">
        <v>0</v>
      </c>
      <c r="BO56" s="5">
        <v>2.3362416750817142E-2</v>
      </c>
      <c r="BP56" s="5">
        <v>0</v>
      </c>
      <c r="BQ56" s="5">
        <v>0</v>
      </c>
      <c r="BR56" s="5">
        <v>0</v>
      </c>
      <c r="BS56" s="5">
        <v>0</v>
      </c>
      <c r="BT56" s="5">
        <v>0</v>
      </c>
      <c r="BU56" s="5">
        <v>2.291336783163191E-2</v>
      </c>
      <c r="BV56" s="5">
        <v>1.0877396830548491</v>
      </c>
      <c r="BW56" s="5">
        <v>0</v>
      </c>
      <c r="BX56" s="5">
        <v>0</v>
      </c>
      <c r="BY56" s="5">
        <v>0</v>
      </c>
      <c r="BZ56" s="5">
        <v>0.13097227341253631</v>
      </c>
      <c r="CA56" s="5">
        <v>0</v>
      </c>
    </row>
    <row r="57" spans="1:79" x14ac:dyDescent="0.25">
      <c r="A57" s="5">
        <v>293</v>
      </c>
      <c r="B57" s="6">
        <v>386</v>
      </c>
      <c r="C57" s="6" t="s">
        <v>1</v>
      </c>
      <c r="D57" s="5">
        <v>284</v>
      </c>
      <c r="E57" s="5" t="s">
        <v>141</v>
      </c>
      <c r="F57" s="20">
        <v>61</v>
      </c>
      <c r="G57" s="5" t="s">
        <v>863</v>
      </c>
      <c r="H57" s="5">
        <v>175.5</v>
      </c>
      <c r="I57" s="5">
        <v>11085.3</v>
      </c>
      <c r="J57" s="5">
        <v>505</v>
      </c>
      <c r="K57" s="5">
        <v>7.1308411214953269</v>
      </c>
      <c r="L57" s="5">
        <v>225.2336448598131</v>
      </c>
      <c r="M57" s="5" t="s">
        <v>15</v>
      </c>
      <c r="N57" s="5" t="s">
        <v>20</v>
      </c>
      <c r="O57" s="22" t="s">
        <v>868</v>
      </c>
      <c r="P57" s="5" t="s">
        <v>854</v>
      </c>
      <c r="Q57" s="5" t="s">
        <v>1</v>
      </c>
      <c r="R57" s="5" t="s">
        <v>1</v>
      </c>
      <c r="S57" s="5" t="s">
        <v>25</v>
      </c>
      <c r="T57" s="5" t="s">
        <v>45</v>
      </c>
      <c r="U57" s="5" t="s">
        <v>34</v>
      </c>
      <c r="V57" s="31" t="s">
        <v>34</v>
      </c>
      <c r="W57" s="5">
        <v>14.859</v>
      </c>
      <c r="X57" s="5">
        <v>14.859</v>
      </c>
      <c r="Y57" s="5"/>
      <c r="Z57" s="5"/>
      <c r="AA57" s="5"/>
      <c r="AB57" s="35"/>
      <c r="AC57" s="11"/>
      <c r="AD57" s="11"/>
      <c r="AE57" s="11"/>
      <c r="AF57" s="35"/>
      <c r="AG57" s="11"/>
      <c r="AH57" s="5">
        <v>0</v>
      </c>
      <c r="AI57" s="5">
        <v>0</v>
      </c>
      <c r="AJ57" s="5">
        <v>9.010871634020523</v>
      </c>
      <c r="AK57" s="5">
        <v>0</v>
      </c>
      <c r="AL57" s="5">
        <v>2.3174253333203394E-2</v>
      </c>
      <c r="AM57" s="5">
        <v>1.1380175894601869E-2</v>
      </c>
      <c r="AN57" s="5">
        <v>0.69721072468124712</v>
      </c>
      <c r="AO57" s="5">
        <v>0.1112337632308448</v>
      </c>
      <c r="AP57" s="5">
        <v>0</v>
      </c>
      <c r="AQ57" s="5">
        <v>0</v>
      </c>
      <c r="AR57" s="5">
        <v>0</v>
      </c>
      <c r="AS57" s="5">
        <v>0.10611251077741012</v>
      </c>
      <c r="AT57" s="5">
        <v>9.4443463579916946E-3</v>
      </c>
      <c r="AU57" s="5">
        <v>0</v>
      </c>
      <c r="AV57" s="5">
        <v>0</v>
      </c>
      <c r="AW57" s="5">
        <v>3.0663510151690356E-2</v>
      </c>
      <c r="AX57" s="5">
        <v>8.087347856805934</v>
      </c>
      <c r="AY57" s="5">
        <v>0</v>
      </c>
      <c r="AZ57" s="5">
        <v>0</v>
      </c>
      <c r="BA57" s="5">
        <v>0.54702044746797562</v>
      </c>
      <c r="BB57" s="5">
        <v>0.9341114963647672</v>
      </c>
      <c r="BC57" s="5">
        <v>2.7558986948721002E-2</v>
      </c>
      <c r="BD57" s="5">
        <v>0</v>
      </c>
      <c r="BE57" s="5">
        <v>2.4820339624308206E-2</v>
      </c>
      <c r="BF57" s="5">
        <v>11.653300116072284</v>
      </c>
      <c r="BG57" s="5">
        <v>3.4283700917309277E-2</v>
      </c>
      <c r="BH57" s="5">
        <v>0</v>
      </c>
      <c r="BI57" s="5">
        <v>0</v>
      </c>
      <c r="BJ57" s="5">
        <v>6.8519891001261005E-2</v>
      </c>
      <c r="BK57" s="5">
        <v>2.7712230911349743E-2</v>
      </c>
      <c r="BL57" s="5">
        <v>0</v>
      </c>
      <c r="BM57" s="5">
        <v>1.0916594407301848E-2</v>
      </c>
      <c r="BN57" s="5">
        <v>0</v>
      </c>
      <c r="BO57" s="5">
        <v>1.9232187366316121E-2</v>
      </c>
      <c r="BP57" s="5">
        <v>0</v>
      </c>
      <c r="BQ57" s="5">
        <v>0</v>
      </c>
      <c r="BR57" s="5">
        <v>9.0533451157040253E-3</v>
      </c>
      <c r="BS57" s="5">
        <v>0</v>
      </c>
      <c r="BT57" s="5">
        <v>0</v>
      </c>
      <c r="BU57" s="5">
        <v>2.6917097602374533E-2</v>
      </c>
      <c r="BV57" s="5">
        <v>1.7983410712763694</v>
      </c>
      <c r="BW57" s="5">
        <v>1.4176710907667289E-2</v>
      </c>
      <c r="BX57" s="5">
        <v>0</v>
      </c>
      <c r="BY57" s="5">
        <v>0</v>
      </c>
      <c r="BZ57" s="5">
        <v>0.15687274942146376</v>
      </c>
      <c r="CA57" s="5">
        <v>0</v>
      </c>
    </row>
    <row r="58" spans="1:79" x14ac:dyDescent="0.25">
      <c r="A58" s="5">
        <v>313</v>
      </c>
      <c r="B58" s="6">
        <v>451</v>
      </c>
      <c r="C58" s="6" t="s">
        <v>1</v>
      </c>
      <c r="D58" s="5">
        <v>250</v>
      </c>
      <c r="E58" s="5" t="s">
        <v>141</v>
      </c>
      <c r="F58" s="20">
        <v>53</v>
      </c>
      <c r="G58" s="5" t="s">
        <v>864</v>
      </c>
      <c r="H58" s="5">
        <v>7227.3</v>
      </c>
      <c r="I58" s="5">
        <v>1622</v>
      </c>
      <c r="J58" s="5"/>
      <c r="K58" s="5">
        <v>18.026086956521738</v>
      </c>
      <c r="L58" s="5">
        <v>383.47826086956519</v>
      </c>
      <c r="M58" s="5" t="s">
        <v>15</v>
      </c>
      <c r="N58" s="5" t="s">
        <v>20</v>
      </c>
      <c r="O58" s="22" t="s">
        <v>868</v>
      </c>
      <c r="P58" s="5" t="s">
        <v>854</v>
      </c>
      <c r="Q58" s="5" t="s">
        <v>1</v>
      </c>
      <c r="R58" s="5" t="s">
        <v>1</v>
      </c>
      <c r="S58" s="5" t="s">
        <v>26</v>
      </c>
      <c r="T58" s="5" t="s">
        <v>44</v>
      </c>
      <c r="U58" s="5" t="s">
        <v>33</v>
      </c>
      <c r="V58" s="31" t="s">
        <v>33</v>
      </c>
      <c r="W58" s="5">
        <v>0</v>
      </c>
      <c r="X58" s="5"/>
      <c r="Y58" s="5"/>
      <c r="Z58" s="5"/>
      <c r="AA58" s="5"/>
      <c r="AB58" s="11">
        <v>0.63649133498157306</v>
      </c>
      <c r="AC58" s="11">
        <v>198.79845276972557</v>
      </c>
      <c r="AD58" s="11">
        <v>554.25930304762562</v>
      </c>
      <c r="AE58" s="11">
        <v>77.957157557555291</v>
      </c>
      <c r="AF58" s="11">
        <v>7.254333138337369</v>
      </c>
      <c r="AG58" s="11">
        <v>19.351097643244415</v>
      </c>
      <c r="AH58" s="5">
        <v>0</v>
      </c>
      <c r="AI58" s="5">
        <v>8.4392665330533558E-3</v>
      </c>
      <c r="AJ58" s="5">
        <v>2.7421991193000776</v>
      </c>
      <c r="AK58" s="5">
        <v>0</v>
      </c>
      <c r="AL58" s="5">
        <v>5.0599306714529139E-3</v>
      </c>
      <c r="AM58" s="5">
        <v>6.1864750412478041E-3</v>
      </c>
      <c r="AN58" s="5">
        <v>0.56814588680284939</v>
      </c>
      <c r="AO58" s="5">
        <v>7.7607147207490471E-2</v>
      </c>
      <c r="AP58" s="5">
        <v>0</v>
      </c>
      <c r="AQ58" s="5">
        <v>0</v>
      </c>
      <c r="AR58" s="5">
        <v>3.2067627433463074E-3</v>
      </c>
      <c r="AS58" s="5">
        <v>6.1910732259934369E-2</v>
      </c>
      <c r="AT58" s="5">
        <v>7.9453876973930859E-3</v>
      </c>
      <c r="AU58" s="5">
        <v>0</v>
      </c>
      <c r="AV58" s="5">
        <v>0</v>
      </c>
      <c r="AW58" s="5">
        <v>4.2698622360525768E-2</v>
      </c>
      <c r="AX58" s="5">
        <v>2.9430934121278782</v>
      </c>
      <c r="AY58" s="5">
        <v>0</v>
      </c>
      <c r="AZ58" s="5">
        <v>0</v>
      </c>
      <c r="BA58" s="5">
        <v>0.55414419363762546</v>
      </c>
      <c r="BB58" s="5">
        <v>0.36156660361026366</v>
      </c>
      <c r="BC58" s="5">
        <v>2.2865770327967494E-2</v>
      </c>
      <c r="BD58" s="5">
        <v>0</v>
      </c>
      <c r="BE58" s="5">
        <v>4.7278672346078923E-2</v>
      </c>
      <c r="BF58" s="5">
        <v>16.648650475048616</v>
      </c>
      <c r="BG58" s="5">
        <v>0</v>
      </c>
      <c r="BH58" s="5">
        <v>0</v>
      </c>
      <c r="BI58" s="5">
        <v>8.4451182146607837E-3</v>
      </c>
      <c r="BJ58" s="5">
        <v>6.658464525466809E-2</v>
      </c>
      <c r="BK58" s="5">
        <v>2.0679331136661996E-2</v>
      </c>
      <c r="BL58" s="5">
        <v>1.8494773316463796E-3</v>
      </c>
      <c r="BM58" s="5">
        <v>1.4281915851888446E-2</v>
      </c>
      <c r="BN58" s="5">
        <v>6.1950572640818123E-3</v>
      </c>
      <c r="BO58" s="5">
        <v>2.9489258018769036E-2</v>
      </c>
      <c r="BP58" s="5">
        <v>7.1459093766408771E-3</v>
      </c>
      <c r="BQ58" s="5">
        <v>3.9479880363934381E-3</v>
      </c>
      <c r="BR58" s="5">
        <v>2.8524261259433095E-2</v>
      </c>
      <c r="BS58" s="5">
        <v>0</v>
      </c>
      <c r="BT58" s="5">
        <v>0</v>
      </c>
      <c r="BU58" s="5">
        <v>3.0529194456939756E-2</v>
      </c>
      <c r="BV58" s="5">
        <v>1.8306212507165183</v>
      </c>
      <c r="BW58" s="5">
        <v>2.0808738740967409E-2</v>
      </c>
      <c r="BX58" s="5">
        <v>4.2519293285688759E-3</v>
      </c>
      <c r="BY58" s="5">
        <v>0</v>
      </c>
      <c r="BZ58" s="5">
        <v>0.10839223647073899</v>
      </c>
      <c r="CA58" s="5">
        <v>0</v>
      </c>
    </row>
    <row r="59" spans="1:79" x14ac:dyDescent="0.25">
      <c r="A59" s="5">
        <v>315</v>
      </c>
      <c r="B59" s="6">
        <v>361</v>
      </c>
      <c r="C59" s="6" t="s">
        <v>1</v>
      </c>
      <c r="D59" s="5">
        <v>273</v>
      </c>
      <c r="E59" s="5" t="s">
        <v>141</v>
      </c>
      <c r="F59" s="20">
        <v>70</v>
      </c>
      <c r="G59" s="5" t="s">
        <v>864</v>
      </c>
      <c r="H59" s="5">
        <v>41.6</v>
      </c>
      <c r="I59" s="5">
        <v>41.6</v>
      </c>
      <c r="J59" s="5">
        <v>161</v>
      </c>
      <c r="K59" s="5">
        <v>2.6043956043956045</v>
      </c>
      <c r="L59" s="5">
        <v>169.23076923076923</v>
      </c>
      <c r="M59" s="5" t="s">
        <v>15</v>
      </c>
      <c r="N59" s="5" t="s">
        <v>20</v>
      </c>
      <c r="O59" s="22" t="s">
        <v>868</v>
      </c>
      <c r="P59" s="5"/>
      <c r="Q59" s="5" t="s">
        <v>1</v>
      </c>
      <c r="R59" s="5" t="s">
        <v>1</v>
      </c>
      <c r="S59" s="5" t="s">
        <v>25</v>
      </c>
      <c r="T59" s="5" t="s">
        <v>44</v>
      </c>
      <c r="U59" s="5" t="s">
        <v>34</v>
      </c>
      <c r="V59" s="31" t="s">
        <v>34</v>
      </c>
      <c r="W59" s="5">
        <v>2.4249999999999998</v>
      </c>
      <c r="X59" s="5">
        <v>2.4249999999999998</v>
      </c>
      <c r="Y59" s="5"/>
      <c r="Z59" s="5"/>
      <c r="AA59" s="5"/>
      <c r="AB59" s="11">
        <v>2.9009015872590329E-2</v>
      </c>
      <c r="AC59" s="11">
        <v>63.33745372517577</v>
      </c>
      <c r="AD59" s="11">
        <v>106.51998370443151</v>
      </c>
      <c r="AE59" s="11">
        <v>58.913387557400071</v>
      </c>
      <c r="AF59" s="11">
        <v>15.506775366028618</v>
      </c>
      <c r="AG59" s="11">
        <v>24.554907606410602</v>
      </c>
      <c r="AH59" s="5">
        <v>0</v>
      </c>
      <c r="AI59" s="5">
        <v>3.8269353339228762E-2</v>
      </c>
      <c r="AJ59" s="5">
        <v>4.9325488309783125</v>
      </c>
      <c r="AK59" s="5">
        <v>0</v>
      </c>
      <c r="AL59" s="5">
        <v>0</v>
      </c>
      <c r="AM59" s="5">
        <v>2.8702761051799308E-2</v>
      </c>
      <c r="AN59" s="5">
        <v>0.66357587116928318</v>
      </c>
      <c r="AO59" s="5">
        <v>0.10520924097391107</v>
      </c>
      <c r="AP59" s="5">
        <v>0</v>
      </c>
      <c r="AQ59" s="5">
        <v>0</v>
      </c>
      <c r="AR59" s="5">
        <v>0</v>
      </c>
      <c r="AS59" s="5">
        <v>7.2460236929724212E-2</v>
      </c>
      <c r="AT59" s="5">
        <v>0</v>
      </c>
      <c r="AU59" s="5">
        <v>0</v>
      </c>
      <c r="AV59" s="5">
        <v>0</v>
      </c>
      <c r="AW59" s="5">
        <v>5.1952368508924276E-2</v>
      </c>
      <c r="AX59" s="5">
        <v>4.6374551635023504</v>
      </c>
      <c r="AY59" s="5">
        <v>0</v>
      </c>
      <c r="AZ59" s="5">
        <v>0</v>
      </c>
      <c r="BA59" s="5">
        <v>0.70287172919633156</v>
      </c>
      <c r="BB59" s="5">
        <v>0.48475689815521561</v>
      </c>
      <c r="BC59" s="5">
        <v>3.7017039634667827E-2</v>
      </c>
      <c r="BD59" s="5">
        <v>0</v>
      </c>
      <c r="BE59" s="5">
        <v>3.9019343994516689E-2</v>
      </c>
      <c r="BF59" s="5">
        <v>15.214060407976076</v>
      </c>
      <c r="BG59" s="5">
        <v>1.8949890646495812E-2</v>
      </c>
      <c r="BH59" s="5">
        <v>0</v>
      </c>
      <c r="BI59" s="5">
        <v>2.32977320910259E-2</v>
      </c>
      <c r="BJ59" s="5">
        <v>9.6210177963424418E-2</v>
      </c>
      <c r="BK59" s="5">
        <v>3.7559803702597469E-2</v>
      </c>
      <c r="BL59" s="5">
        <v>1.0332501141582358E-2</v>
      </c>
      <c r="BM59" s="5">
        <v>1.0332501141582358E-2</v>
      </c>
      <c r="BN59" s="5">
        <v>0</v>
      </c>
      <c r="BO59" s="5">
        <v>4.6919561265586274E-2</v>
      </c>
      <c r="BP59" s="5">
        <v>1.2597954651423457E-2</v>
      </c>
      <c r="BQ59" s="5">
        <v>0</v>
      </c>
      <c r="BR59" s="5">
        <v>2.4694495976727127E-2</v>
      </c>
      <c r="BS59" s="5">
        <v>1.2597954651423457E-2</v>
      </c>
      <c r="BT59" s="5">
        <v>0</v>
      </c>
      <c r="BU59" s="5">
        <v>3.4275780615457052E-2</v>
      </c>
      <c r="BV59" s="5">
        <v>2.4817079254783829</v>
      </c>
      <c r="BW59" s="5">
        <v>2.4219843168053746E-2</v>
      </c>
      <c r="BX59" s="5">
        <v>0</v>
      </c>
      <c r="BY59" s="5">
        <v>0</v>
      </c>
      <c r="BZ59" s="5">
        <v>9.3514463830751002E-2</v>
      </c>
      <c r="CA59" s="5">
        <v>0</v>
      </c>
    </row>
    <row r="60" spans="1:79" x14ac:dyDescent="0.25">
      <c r="A60" s="5">
        <v>330</v>
      </c>
      <c r="B60" s="6">
        <v>412</v>
      </c>
      <c r="C60" s="6" t="s">
        <v>1</v>
      </c>
      <c r="D60" s="5">
        <v>363</v>
      </c>
      <c r="E60" s="5" t="s">
        <v>5</v>
      </c>
      <c r="F60" s="20">
        <v>59</v>
      </c>
      <c r="G60" s="5" t="s">
        <v>864</v>
      </c>
      <c r="H60" s="5">
        <v>9951</v>
      </c>
      <c r="I60" s="5">
        <v>18240</v>
      </c>
      <c r="J60" s="5"/>
      <c r="K60" s="5">
        <v>8.4452054794520546</v>
      </c>
      <c r="L60" s="5">
        <v>523.28767123287673</v>
      </c>
      <c r="M60" s="5" t="s">
        <v>15</v>
      </c>
      <c r="N60" s="5" t="s">
        <v>20</v>
      </c>
      <c r="O60" s="22" t="s">
        <v>868</v>
      </c>
      <c r="P60" s="5" t="s">
        <v>854</v>
      </c>
      <c r="Q60" s="5" t="s">
        <v>1</v>
      </c>
      <c r="R60" s="5" t="s">
        <v>1</v>
      </c>
      <c r="S60" s="5" t="s">
        <v>26</v>
      </c>
      <c r="T60" s="5" t="s">
        <v>44</v>
      </c>
      <c r="U60" s="5" t="s">
        <v>33</v>
      </c>
      <c r="V60" s="31" t="s">
        <v>33</v>
      </c>
      <c r="W60" s="5">
        <v>0</v>
      </c>
      <c r="X60" s="5"/>
      <c r="Y60" s="5"/>
      <c r="Z60" s="5"/>
      <c r="AA60" s="5"/>
      <c r="AB60" s="11"/>
      <c r="AC60" s="11">
        <v>148.10441327635033</v>
      </c>
      <c r="AD60" s="11">
        <v>469.42151563426904</v>
      </c>
      <c r="AE60" s="11">
        <v>59.401306295196491</v>
      </c>
      <c r="AF60" s="11">
        <v>25.085860083652385</v>
      </c>
      <c r="AG60" s="11">
        <v>20.666788943937384</v>
      </c>
      <c r="AH60" s="5">
        <v>0</v>
      </c>
      <c r="AI60" s="5">
        <v>9.4776071133796824E-2</v>
      </c>
      <c r="AJ60" s="5">
        <v>11.93946814477078</v>
      </c>
      <c r="AK60" s="5">
        <v>0</v>
      </c>
      <c r="AL60" s="5">
        <v>0</v>
      </c>
      <c r="AM60" s="5">
        <v>0</v>
      </c>
      <c r="AN60" s="5">
        <v>1.3685675703085227</v>
      </c>
      <c r="AO60" s="5">
        <v>0.54248932980993958</v>
      </c>
      <c r="AP60" s="5">
        <v>0</v>
      </c>
      <c r="AQ60" s="5">
        <v>0</v>
      </c>
      <c r="AR60" s="5">
        <v>0</v>
      </c>
      <c r="AS60" s="5">
        <v>0.19650891458946104</v>
      </c>
      <c r="AT60" s="5">
        <v>2.8629904469340366E-2</v>
      </c>
      <c r="AU60" s="5">
        <v>0</v>
      </c>
      <c r="AV60" s="5">
        <v>0</v>
      </c>
      <c r="AW60" s="5">
        <v>4.5710413078838816E-2</v>
      </c>
      <c r="AX60" s="5">
        <v>15.323422620126173</v>
      </c>
      <c r="AY60" s="5">
        <v>0</v>
      </c>
      <c r="AZ60" s="5">
        <v>0</v>
      </c>
      <c r="BA60" s="5">
        <v>0.48554155089080925</v>
      </c>
      <c r="BB60" s="5">
        <v>1.305558104265484</v>
      </c>
      <c r="BC60" s="5">
        <v>7.059288860566576E-2</v>
      </c>
      <c r="BD60" s="5">
        <v>0</v>
      </c>
      <c r="BE60" s="5">
        <v>0.15895239579822534</v>
      </c>
      <c r="BF60" s="5">
        <v>21.019648903169216</v>
      </c>
      <c r="BG60" s="5">
        <v>0</v>
      </c>
      <c r="BH60" s="5">
        <v>0</v>
      </c>
      <c r="BI60" s="5">
        <v>0</v>
      </c>
      <c r="BJ60" s="5">
        <v>2.9089991128058604E-2</v>
      </c>
      <c r="BK60" s="5">
        <v>3.6744360840703337E-2</v>
      </c>
      <c r="BL60" s="5">
        <v>0</v>
      </c>
      <c r="BM60" s="5">
        <v>5.4133544575371791E-2</v>
      </c>
      <c r="BN60" s="5">
        <v>0</v>
      </c>
      <c r="BO60" s="5">
        <v>4.43373595924604E-2</v>
      </c>
      <c r="BP60" s="5">
        <v>0</v>
      </c>
      <c r="BQ60" s="5">
        <v>0</v>
      </c>
      <c r="BR60" s="5">
        <v>3.3230842185995237E-2</v>
      </c>
      <c r="BS60" s="5">
        <v>0</v>
      </c>
      <c r="BT60" s="5">
        <v>0</v>
      </c>
      <c r="BU60" s="5">
        <v>6.5592135974159943E-2</v>
      </c>
      <c r="BV60" s="5">
        <v>2.1282485782616334</v>
      </c>
      <c r="BW60" s="5">
        <v>0</v>
      </c>
      <c r="BX60" s="5">
        <v>0</v>
      </c>
      <c r="BY60" s="5">
        <v>0</v>
      </c>
      <c r="BZ60" s="5">
        <v>9.7982415398942729E-2</v>
      </c>
      <c r="CA60" s="5">
        <v>0</v>
      </c>
    </row>
    <row r="61" spans="1:79" x14ac:dyDescent="0.25">
      <c r="A61" s="5">
        <v>333</v>
      </c>
      <c r="B61" s="6">
        <v>379</v>
      </c>
      <c r="C61" s="6" t="s">
        <v>1</v>
      </c>
      <c r="D61" s="5">
        <v>358</v>
      </c>
      <c r="E61" s="5" t="s">
        <v>141</v>
      </c>
      <c r="F61" s="20">
        <v>64</v>
      </c>
      <c r="G61" s="5" t="s">
        <v>863</v>
      </c>
      <c r="H61" s="5">
        <v>2281.8000000000002</v>
      </c>
      <c r="I61" s="5">
        <v>12725.6</v>
      </c>
      <c r="J61" s="5">
        <v>1033</v>
      </c>
      <c r="K61" s="5">
        <v>5.7085714285714282</v>
      </c>
      <c r="L61" s="5">
        <v>108.57142857142857</v>
      </c>
      <c r="M61" s="5" t="s">
        <v>15</v>
      </c>
      <c r="N61" s="5" t="s">
        <v>20</v>
      </c>
      <c r="O61" s="5" t="s">
        <v>864</v>
      </c>
      <c r="P61" s="5" t="s">
        <v>854</v>
      </c>
      <c r="Q61" s="5" t="s">
        <v>1</v>
      </c>
      <c r="R61" s="5" t="s">
        <v>1</v>
      </c>
      <c r="S61" s="5" t="s">
        <v>26</v>
      </c>
      <c r="T61" s="5" t="s">
        <v>44</v>
      </c>
      <c r="U61" s="5" t="s">
        <v>33</v>
      </c>
      <c r="V61" s="31" t="s">
        <v>33</v>
      </c>
      <c r="W61" s="5">
        <v>0</v>
      </c>
      <c r="X61" s="5"/>
      <c r="Y61" s="5"/>
      <c r="Z61" s="5"/>
      <c r="AA61" s="5"/>
      <c r="AB61" s="11">
        <v>1.2884729209012034</v>
      </c>
      <c r="AC61" s="11">
        <v>53.909933982895446</v>
      </c>
      <c r="AD61" s="11">
        <v>499.57303788965982</v>
      </c>
      <c r="AE61" s="11">
        <v>35.356396505463607</v>
      </c>
      <c r="AF61" s="11">
        <v>15.061908177396807</v>
      </c>
      <c r="AG61" s="11">
        <v>15.932473482844063</v>
      </c>
      <c r="AH61" s="5">
        <v>0</v>
      </c>
      <c r="AI61" s="5">
        <v>4.0339397129763727E-2</v>
      </c>
      <c r="AJ61" s="5">
        <v>6.0684721343149919</v>
      </c>
      <c r="AK61" s="5">
        <v>0</v>
      </c>
      <c r="AL61" s="5">
        <v>0</v>
      </c>
      <c r="AM61" s="5">
        <v>0</v>
      </c>
      <c r="AN61" s="5">
        <v>0.59970850297546663</v>
      </c>
      <c r="AO61" s="5">
        <v>2.6211311163015404E-2</v>
      </c>
      <c r="AP61" s="5">
        <v>0</v>
      </c>
      <c r="AQ61" s="5">
        <v>0</v>
      </c>
      <c r="AR61" s="5">
        <v>0</v>
      </c>
      <c r="AS61" s="5">
        <v>7.2309716656226014E-2</v>
      </c>
      <c r="AT61" s="5">
        <v>0</v>
      </c>
      <c r="AU61" s="5">
        <v>0</v>
      </c>
      <c r="AV61" s="5">
        <v>0</v>
      </c>
      <c r="AW61" s="5">
        <v>0</v>
      </c>
      <c r="AX61" s="5">
        <v>8.9527650973001727</v>
      </c>
      <c r="AY61" s="5">
        <v>0</v>
      </c>
      <c r="AZ61" s="5">
        <v>0</v>
      </c>
      <c r="BA61" s="5">
        <v>0.29798948588089658</v>
      </c>
      <c r="BB61" s="5">
        <v>1.016304932168189</v>
      </c>
      <c r="BC61" s="5">
        <v>2.4186290598285178E-2</v>
      </c>
      <c r="BD61" s="5">
        <v>0</v>
      </c>
      <c r="BE61" s="5">
        <v>0</v>
      </c>
      <c r="BF61" s="5">
        <v>11.650607943056377</v>
      </c>
      <c r="BG61" s="5">
        <v>0</v>
      </c>
      <c r="BH61" s="5">
        <v>0</v>
      </c>
      <c r="BI61" s="5">
        <v>0</v>
      </c>
      <c r="BJ61" s="5">
        <v>3.0025526066750855E-2</v>
      </c>
      <c r="BK61" s="5">
        <v>0</v>
      </c>
      <c r="BL61" s="5">
        <v>0</v>
      </c>
      <c r="BM61" s="5">
        <v>0</v>
      </c>
      <c r="BN61" s="5">
        <v>0</v>
      </c>
      <c r="BO61" s="5">
        <v>3.9646390432028993E-2</v>
      </c>
      <c r="BP61" s="5">
        <v>0</v>
      </c>
      <c r="BQ61" s="5">
        <v>0</v>
      </c>
      <c r="BR61" s="5">
        <v>3.5361746318390584E-2</v>
      </c>
      <c r="BS61" s="5">
        <v>0</v>
      </c>
      <c r="BT61" s="5">
        <v>0</v>
      </c>
      <c r="BU61" s="5">
        <v>9.2547211601201551E-2</v>
      </c>
      <c r="BV61" s="5">
        <v>1.1601676791927518</v>
      </c>
      <c r="BW61" s="5">
        <v>0</v>
      </c>
      <c r="BX61" s="5">
        <v>0</v>
      </c>
      <c r="BY61" s="5">
        <v>0</v>
      </c>
      <c r="BZ61" s="5">
        <v>0.28803845391373151</v>
      </c>
      <c r="CA61" s="5">
        <v>0</v>
      </c>
    </row>
    <row r="62" spans="1:79" x14ac:dyDescent="0.25">
      <c r="A62" s="5">
        <v>342</v>
      </c>
      <c r="B62" s="6">
        <v>404</v>
      </c>
      <c r="C62" s="6" t="s">
        <v>1</v>
      </c>
      <c r="D62" s="5">
        <v>231</v>
      </c>
      <c r="E62" s="5" t="s">
        <v>5</v>
      </c>
      <c r="F62" s="20">
        <v>71</v>
      </c>
      <c r="G62" s="5" t="s">
        <v>864</v>
      </c>
      <c r="H62" s="5">
        <v>164.5</v>
      </c>
      <c r="I62" s="5">
        <v>236.3</v>
      </c>
      <c r="J62" s="5">
        <v>350</v>
      </c>
      <c r="K62" s="5">
        <v>3.1</v>
      </c>
      <c r="L62" s="5">
        <v>266.66666666666669</v>
      </c>
      <c r="M62" s="5" t="s">
        <v>15</v>
      </c>
      <c r="N62" s="5" t="s">
        <v>20</v>
      </c>
      <c r="O62" s="22" t="s">
        <v>868</v>
      </c>
      <c r="P62" s="5" t="s">
        <v>854</v>
      </c>
      <c r="Q62" s="5" t="s">
        <v>1</v>
      </c>
      <c r="R62" s="5" t="s">
        <v>1</v>
      </c>
      <c r="S62" s="5" t="s">
        <v>28</v>
      </c>
      <c r="T62" s="5" t="s">
        <v>44</v>
      </c>
      <c r="U62" s="5" t="s">
        <v>34</v>
      </c>
      <c r="V62" s="31" t="s">
        <v>34</v>
      </c>
      <c r="W62" s="5">
        <v>26.952999999999999</v>
      </c>
      <c r="X62" s="5">
        <v>26.952999999999999</v>
      </c>
      <c r="Y62" s="5"/>
      <c r="Z62" s="5"/>
      <c r="AA62" s="5"/>
      <c r="AB62" s="11">
        <v>4.4316759394781857E-2</v>
      </c>
      <c r="AC62" s="11">
        <v>102.36299871029362</v>
      </c>
      <c r="AD62" s="11">
        <v>24.661931737831178</v>
      </c>
      <c r="AE62" s="11">
        <v>61.945818491796977</v>
      </c>
      <c r="AF62" s="11">
        <v>20.062959462907234</v>
      </c>
      <c r="AG62" s="11">
        <v>14.487578572109969</v>
      </c>
      <c r="AH62" s="5">
        <v>0</v>
      </c>
      <c r="AI62" s="5">
        <v>0</v>
      </c>
      <c r="AJ62" s="5">
        <v>17.480404527957408</v>
      </c>
      <c r="AK62" s="5">
        <v>0</v>
      </c>
      <c r="AL62" s="5">
        <v>0</v>
      </c>
      <c r="AM62" s="5">
        <v>7.5084902794895034E-2</v>
      </c>
      <c r="AN62" s="5">
        <v>0.5346499992908692</v>
      </c>
      <c r="AO62" s="5">
        <v>4.7256830007494567E-2</v>
      </c>
      <c r="AP62" s="5">
        <v>0</v>
      </c>
      <c r="AQ62" s="5">
        <v>0</v>
      </c>
      <c r="AR62" s="5">
        <v>0</v>
      </c>
      <c r="AS62" s="5">
        <v>0.12875199273869881</v>
      </c>
      <c r="AT62" s="5">
        <v>0</v>
      </c>
      <c r="AU62" s="5">
        <v>0</v>
      </c>
      <c r="AV62" s="5">
        <v>0</v>
      </c>
      <c r="AW62" s="5">
        <v>7.0641836829572507E-2</v>
      </c>
      <c r="AX62" s="5">
        <v>15.451410816391599</v>
      </c>
      <c r="AY62" s="5">
        <v>0</v>
      </c>
      <c r="AZ62" s="5">
        <v>0</v>
      </c>
      <c r="BA62" s="5">
        <v>0.30159128949554753</v>
      </c>
      <c r="BB62" s="5">
        <v>1.5622947519067525</v>
      </c>
      <c r="BC62" s="5">
        <v>6.4331389790218255E-2</v>
      </c>
      <c r="BD62" s="5">
        <v>0</v>
      </c>
      <c r="BE62" s="5">
        <v>4.8923338518693918E-2</v>
      </c>
      <c r="BF62" s="5">
        <v>11.256345933978348</v>
      </c>
      <c r="BG62" s="5">
        <v>0</v>
      </c>
      <c r="BH62" s="5">
        <v>0</v>
      </c>
      <c r="BI62" s="5">
        <v>0</v>
      </c>
      <c r="BJ62" s="5">
        <v>0</v>
      </c>
      <c r="BK62" s="5">
        <v>0.13496588263600587</v>
      </c>
      <c r="BL62" s="5">
        <v>0</v>
      </c>
      <c r="BM62" s="5">
        <v>0</v>
      </c>
      <c r="BN62" s="5">
        <v>0</v>
      </c>
      <c r="BO62" s="5">
        <v>0.15194979848362097</v>
      </c>
      <c r="BP62" s="5">
        <v>0</v>
      </c>
      <c r="BQ62" s="5">
        <v>0</v>
      </c>
      <c r="BR62" s="5">
        <v>0</v>
      </c>
      <c r="BS62" s="5">
        <v>0</v>
      </c>
      <c r="BT62" s="5">
        <v>0</v>
      </c>
      <c r="BU62" s="5">
        <v>5.8706606152589859E-2</v>
      </c>
      <c r="BV62" s="5">
        <v>0.85658401897045811</v>
      </c>
      <c r="BW62" s="5">
        <v>0</v>
      </c>
      <c r="BX62" s="5">
        <v>0</v>
      </c>
      <c r="BY62" s="5">
        <v>0</v>
      </c>
      <c r="BZ62" s="5">
        <v>0.29456678471101766</v>
      </c>
      <c r="CA62" s="5">
        <v>0</v>
      </c>
    </row>
    <row r="63" spans="1:79" x14ac:dyDescent="0.25">
      <c r="A63" s="5">
        <v>344</v>
      </c>
      <c r="B63" s="6">
        <v>349</v>
      </c>
      <c r="C63" s="6" t="s">
        <v>1</v>
      </c>
      <c r="D63" s="5">
        <v>282</v>
      </c>
      <c r="E63" s="5" t="s">
        <v>141</v>
      </c>
      <c r="F63" s="20">
        <v>59</v>
      </c>
      <c r="G63" s="5" t="s">
        <v>864</v>
      </c>
      <c r="H63" s="5">
        <v>24.4</v>
      </c>
      <c r="I63" s="5">
        <v>14.4</v>
      </c>
      <c r="J63" s="5">
        <v>193</v>
      </c>
      <c r="K63" s="5">
        <v>2.9517241379310346</v>
      </c>
      <c r="L63" s="5">
        <v>174.48275862068965</v>
      </c>
      <c r="M63" s="5" t="s">
        <v>15</v>
      </c>
      <c r="N63" s="5" t="s">
        <v>851</v>
      </c>
      <c r="O63" s="22" t="s">
        <v>868</v>
      </c>
      <c r="P63" s="5" t="s">
        <v>854</v>
      </c>
      <c r="Q63" s="5" t="s">
        <v>1</v>
      </c>
      <c r="R63" s="5" t="s">
        <v>1</v>
      </c>
      <c r="S63" s="5" t="s">
        <v>25</v>
      </c>
      <c r="T63" s="5" t="s">
        <v>45</v>
      </c>
      <c r="U63" s="5" t="s">
        <v>34</v>
      </c>
      <c r="V63" s="31" t="s">
        <v>34</v>
      </c>
      <c r="W63" s="5">
        <v>2.11</v>
      </c>
      <c r="X63" s="5">
        <v>2.11</v>
      </c>
      <c r="Y63" s="5"/>
      <c r="Z63" s="5"/>
      <c r="AA63" s="5"/>
      <c r="AB63" s="11"/>
      <c r="AC63" s="11"/>
      <c r="AD63" s="11"/>
      <c r="AE63" s="11"/>
      <c r="AF63" s="11"/>
      <c r="AG63" s="11"/>
      <c r="AH63" s="5">
        <v>0</v>
      </c>
      <c r="AI63" s="5">
        <v>4.2227695684092424E-2</v>
      </c>
      <c r="AJ63" s="5">
        <v>6.1489212635178063</v>
      </c>
      <c r="AK63" s="5">
        <v>0</v>
      </c>
      <c r="AL63" s="5">
        <v>0</v>
      </c>
      <c r="AM63" s="5">
        <v>1.9496153608777548E-2</v>
      </c>
      <c r="AN63" s="5">
        <v>0.84459600799558676</v>
      </c>
      <c r="AO63" s="5">
        <v>5.8489981108543213E-2</v>
      </c>
      <c r="AP63" s="5">
        <v>0</v>
      </c>
      <c r="AQ63" s="5">
        <v>0</v>
      </c>
      <c r="AR63" s="5">
        <v>0</v>
      </c>
      <c r="AS63" s="5">
        <v>0.10340180918647092</v>
      </c>
      <c r="AT63" s="5">
        <v>1.7281033763512303E-2</v>
      </c>
      <c r="AU63" s="5">
        <v>0</v>
      </c>
      <c r="AV63" s="5">
        <v>0</v>
      </c>
      <c r="AW63" s="5">
        <v>3.5558378151824284E-2</v>
      </c>
      <c r="AX63" s="5">
        <v>5.6035198219807247</v>
      </c>
      <c r="AY63" s="5">
        <v>0</v>
      </c>
      <c r="AZ63" s="5">
        <v>0</v>
      </c>
      <c r="BA63" s="5">
        <v>0.32473467165607051</v>
      </c>
      <c r="BB63" s="5">
        <v>0.52207657507876803</v>
      </c>
      <c r="BC63" s="5">
        <v>1.3700129431939342E-2</v>
      </c>
      <c r="BD63" s="5">
        <v>0</v>
      </c>
      <c r="BE63" s="5">
        <v>4.6402081501018044E-2</v>
      </c>
      <c r="BF63" s="5">
        <v>18.536967353252422</v>
      </c>
      <c r="BG63" s="5">
        <v>0</v>
      </c>
      <c r="BH63" s="5">
        <v>0</v>
      </c>
      <c r="BI63" s="5">
        <v>0</v>
      </c>
      <c r="BJ63" s="5">
        <v>6.8646659775752544E-2</v>
      </c>
      <c r="BK63" s="5">
        <v>0</v>
      </c>
      <c r="BL63" s="5">
        <v>0</v>
      </c>
      <c r="BM63" s="5">
        <v>0</v>
      </c>
      <c r="BN63" s="5">
        <v>0</v>
      </c>
      <c r="BO63" s="5">
        <v>2.9002746422954487E-2</v>
      </c>
      <c r="BP63" s="5">
        <v>0</v>
      </c>
      <c r="BQ63" s="5">
        <v>0</v>
      </c>
      <c r="BR63" s="5">
        <v>2.5422706327978399E-3</v>
      </c>
      <c r="BS63" s="5">
        <v>0</v>
      </c>
      <c r="BT63" s="5">
        <v>2.4186290598285295E-2</v>
      </c>
      <c r="BU63" s="5">
        <v>4.4604507942839516E-2</v>
      </c>
      <c r="BV63" s="5">
        <v>1.4725670581005259</v>
      </c>
      <c r="BW63" s="5">
        <v>0</v>
      </c>
      <c r="BX63" s="5">
        <v>0</v>
      </c>
      <c r="BY63" s="5">
        <v>0</v>
      </c>
      <c r="BZ63" s="5">
        <v>0.16612410514661693</v>
      </c>
      <c r="CA63" s="5">
        <v>0</v>
      </c>
    </row>
    <row r="64" spans="1:79" x14ac:dyDescent="0.25">
      <c r="A64" s="5">
        <v>347</v>
      </c>
      <c r="B64" s="6">
        <v>394</v>
      </c>
      <c r="C64" s="6" t="s">
        <v>1</v>
      </c>
      <c r="D64" s="5">
        <v>359</v>
      </c>
      <c r="E64" s="5" t="s">
        <v>141</v>
      </c>
      <c r="F64" s="20">
        <v>71</v>
      </c>
      <c r="G64" s="5" t="s">
        <v>864</v>
      </c>
      <c r="H64" s="5"/>
      <c r="I64" s="5"/>
      <c r="J64" s="5">
        <v>564</v>
      </c>
      <c r="K64" s="5">
        <v>2.8629032258064515</v>
      </c>
      <c r="L64" s="5">
        <v>255.64516129032259</v>
      </c>
      <c r="M64" s="5" t="s">
        <v>15</v>
      </c>
      <c r="N64" s="5" t="s">
        <v>20</v>
      </c>
      <c r="O64" s="5" t="s">
        <v>864</v>
      </c>
      <c r="P64" s="5" t="s">
        <v>854</v>
      </c>
      <c r="Q64" s="5" t="s">
        <v>1</v>
      </c>
      <c r="R64" s="5" t="s">
        <v>1</v>
      </c>
      <c r="S64" s="5" t="s">
        <v>26</v>
      </c>
      <c r="T64" s="5" t="s">
        <v>44</v>
      </c>
      <c r="U64" s="5" t="s">
        <v>33</v>
      </c>
      <c r="V64" s="31" t="s">
        <v>33</v>
      </c>
      <c r="W64" s="5">
        <v>0</v>
      </c>
      <c r="X64" s="5"/>
      <c r="Y64" s="5"/>
      <c r="Z64" s="5"/>
      <c r="AA64" s="5"/>
      <c r="AB64" s="11">
        <v>0.12445088681577535</v>
      </c>
      <c r="AC64" s="11">
        <v>57.892312800837963</v>
      </c>
      <c r="AD64" s="11">
        <v>124.34899835449342</v>
      </c>
      <c r="AE64" s="11">
        <v>50.307877607478602</v>
      </c>
      <c r="AF64" s="11">
        <v>14.109291159489556</v>
      </c>
      <c r="AG64" s="11">
        <v>13.909807005851153</v>
      </c>
      <c r="AH64" s="5">
        <v>0</v>
      </c>
      <c r="AI64" s="5">
        <v>2.2987605403995939E-2</v>
      </c>
      <c r="AJ64" s="5">
        <v>4.0390051903867406</v>
      </c>
      <c r="AK64" s="5">
        <v>0</v>
      </c>
      <c r="AL64" s="5">
        <v>0</v>
      </c>
      <c r="AM64" s="5">
        <v>8.525499039491664E-3</v>
      </c>
      <c r="AN64" s="5">
        <v>0.49004970767093536</v>
      </c>
      <c r="AO64" s="5">
        <v>5.5745532463755826E-2</v>
      </c>
      <c r="AP64" s="5">
        <v>1.5473336150878321E-3</v>
      </c>
      <c r="AQ64" s="5">
        <v>0</v>
      </c>
      <c r="AR64" s="5">
        <v>0</v>
      </c>
      <c r="AS64" s="5">
        <v>8.077205191484331E-2</v>
      </c>
      <c r="AT64" s="5">
        <v>3.6751019824757302E-3</v>
      </c>
      <c r="AU64" s="5">
        <v>0</v>
      </c>
      <c r="AV64" s="5">
        <v>0</v>
      </c>
      <c r="AW64" s="5">
        <v>5.5360469943897511E-2</v>
      </c>
      <c r="AX64" s="5">
        <v>4.1554364131906558</v>
      </c>
      <c r="AY64" s="5">
        <v>0</v>
      </c>
      <c r="AZ64" s="5">
        <v>0</v>
      </c>
      <c r="BA64" s="5">
        <v>0.55516941681431953</v>
      </c>
      <c r="BB64" s="5">
        <v>0.49551478163203899</v>
      </c>
      <c r="BC64" s="5">
        <v>2.2436632978491154E-2</v>
      </c>
      <c r="BD64" s="5">
        <v>0</v>
      </c>
      <c r="BE64" s="5">
        <v>1.8919266936727457E-2</v>
      </c>
      <c r="BF64" s="5">
        <v>17.315594312411445</v>
      </c>
      <c r="BG64" s="5">
        <v>0</v>
      </c>
      <c r="BH64" s="5">
        <v>0</v>
      </c>
      <c r="BI64" s="5">
        <v>0</v>
      </c>
      <c r="BJ64" s="5">
        <v>7.6203443379769017E-2</v>
      </c>
      <c r="BK64" s="5">
        <v>2.8596849003997768E-2</v>
      </c>
      <c r="BL64" s="5">
        <v>0</v>
      </c>
      <c r="BM64" s="5">
        <v>0</v>
      </c>
      <c r="BN64" s="5">
        <v>9.6919320134014764E-3</v>
      </c>
      <c r="BO64" s="5">
        <v>4.4563303667629416E-2</v>
      </c>
      <c r="BP64" s="5">
        <v>4.8024955752132125E-3</v>
      </c>
      <c r="BQ64" s="5">
        <v>0</v>
      </c>
      <c r="BR64" s="5">
        <v>1.6379101179951994E-2</v>
      </c>
      <c r="BS64" s="5">
        <v>0</v>
      </c>
      <c r="BT64" s="5">
        <v>0</v>
      </c>
      <c r="BU64" s="5">
        <v>6.8295204719560302E-3</v>
      </c>
      <c r="BV64" s="5">
        <v>1.7690808706630816</v>
      </c>
      <c r="BW64" s="5">
        <v>0</v>
      </c>
      <c r="BX64" s="5">
        <v>0</v>
      </c>
      <c r="BY64" s="5">
        <v>0</v>
      </c>
      <c r="BZ64" s="5">
        <v>0.10402484183894055</v>
      </c>
      <c r="CA64" s="5">
        <v>0</v>
      </c>
    </row>
    <row r="65" spans="1:79" x14ac:dyDescent="0.25">
      <c r="A65" s="5">
        <v>355</v>
      </c>
      <c r="B65" s="6">
        <v>386</v>
      </c>
      <c r="C65" s="6" t="s">
        <v>1</v>
      </c>
      <c r="D65" s="5">
        <v>279</v>
      </c>
      <c r="E65" s="5" t="s">
        <v>5</v>
      </c>
      <c r="F65" s="20">
        <v>67</v>
      </c>
      <c r="G65" s="5" t="s">
        <v>863</v>
      </c>
      <c r="H65" s="5">
        <v>18.2</v>
      </c>
      <c r="I65" s="5">
        <v>8.3000000000000007</v>
      </c>
      <c r="J65" s="5">
        <v>250</v>
      </c>
      <c r="K65" s="5">
        <v>3.6642857142857141</v>
      </c>
      <c r="L65" s="5">
        <v>157.85714285714286</v>
      </c>
      <c r="M65" s="5" t="s">
        <v>15</v>
      </c>
      <c r="N65" s="5" t="s">
        <v>20</v>
      </c>
      <c r="O65" s="22" t="s">
        <v>868</v>
      </c>
      <c r="P65" s="5"/>
      <c r="Q65" s="5" t="s">
        <v>1</v>
      </c>
      <c r="R65" s="5" t="s">
        <v>1</v>
      </c>
      <c r="S65" s="5" t="s">
        <v>25</v>
      </c>
      <c r="T65" s="5" t="s">
        <v>44</v>
      </c>
      <c r="U65" s="5" t="s">
        <v>34</v>
      </c>
      <c r="V65" s="31" t="s">
        <v>34</v>
      </c>
      <c r="W65" s="5">
        <v>7.2880000000000003</v>
      </c>
      <c r="X65" s="5">
        <v>7.2880000000000003</v>
      </c>
      <c r="Y65" s="5"/>
      <c r="Z65" s="5"/>
      <c r="AA65" s="5"/>
      <c r="AB65" s="11">
        <v>0.10810629801830791</v>
      </c>
      <c r="AC65" s="11">
        <v>45.04809186754958</v>
      </c>
      <c r="AD65" s="11">
        <v>128.87022635187711</v>
      </c>
      <c r="AE65" s="11">
        <v>53.866653512402088</v>
      </c>
      <c r="AF65" s="11">
        <v>31.080643050583781</v>
      </c>
      <c r="AG65" s="11">
        <v>14.604123749671661</v>
      </c>
      <c r="AH65" s="5">
        <v>0</v>
      </c>
      <c r="AI65" s="5">
        <v>0</v>
      </c>
      <c r="AJ65" s="5">
        <v>2.7301874357703304</v>
      </c>
      <c r="AK65" s="5">
        <v>0</v>
      </c>
      <c r="AL65" s="5">
        <v>0</v>
      </c>
      <c r="AM65" s="5">
        <v>0</v>
      </c>
      <c r="AN65" s="5">
        <v>0.75158073903278055</v>
      </c>
      <c r="AO65" s="5">
        <v>0.141022767182064</v>
      </c>
      <c r="AP65" s="5">
        <v>0</v>
      </c>
      <c r="AQ65" s="5">
        <v>0</v>
      </c>
      <c r="AR65" s="5">
        <v>8.5967078856729225E-3</v>
      </c>
      <c r="AS65" s="5">
        <v>2.8517671516982868E-2</v>
      </c>
      <c r="AT65" s="5">
        <v>1.9343598294335053E-2</v>
      </c>
      <c r="AU65" s="5">
        <v>0</v>
      </c>
      <c r="AV65" s="5">
        <v>0</v>
      </c>
      <c r="AW65" s="5">
        <v>6.8484821977815215E-3</v>
      </c>
      <c r="AX65" s="5">
        <v>2.8679104960316555</v>
      </c>
      <c r="AY65" s="5">
        <v>0</v>
      </c>
      <c r="AZ65" s="5">
        <v>0</v>
      </c>
      <c r="BA65" s="5">
        <v>0.33263226027017156</v>
      </c>
      <c r="BB65" s="5">
        <v>0.31819873381898572</v>
      </c>
      <c r="BC65" s="5">
        <v>1.0423618513107585E-2</v>
      </c>
      <c r="BD65" s="5">
        <v>0</v>
      </c>
      <c r="BE65" s="5">
        <v>2.4113752735295889E-2</v>
      </c>
      <c r="BF65" s="5">
        <v>5.6411918419375562</v>
      </c>
      <c r="BG65" s="5">
        <v>6.2713858493433734E-3</v>
      </c>
      <c r="BH65" s="5">
        <v>0</v>
      </c>
      <c r="BI65" s="5">
        <v>0</v>
      </c>
      <c r="BJ65" s="5">
        <v>3.7473122305972224E-2</v>
      </c>
      <c r="BK65" s="5">
        <v>1.3229736108255541E-3</v>
      </c>
      <c r="BL65" s="5">
        <v>0</v>
      </c>
      <c r="BM65" s="5">
        <v>0</v>
      </c>
      <c r="BN65" s="5">
        <v>3.1443989750825092E-3</v>
      </c>
      <c r="BO65" s="5">
        <v>1.7591227908386881E-2</v>
      </c>
      <c r="BP65" s="5">
        <v>0</v>
      </c>
      <c r="BQ65" s="5">
        <v>0</v>
      </c>
      <c r="BR65" s="5">
        <v>1.9654452684937793E-2</v>
      </c>
      <c r="BS65" s="5">
        <v>0</v>
      </c>
      <c r="BT65" s="5">
        <v>0</v>
      </c>
      <c r="BU65" s="5">
        <v>4.6908721797324068E-2</v>
      </c>
      <c r="BV65" s="5">
        <v>2.9959218688483626</v>
      </c>
      <c r="BW65" s="5">
        <v>6.5786168250657525E-3</v>
      </c>
      <c r="BX65" s="5">
        <v>1.9600034445640489E-2</v>
      </c>
      <c r="BY65" s="5">
        <v>6.2237507522311204E-3</v>
      </c>
      <c r="BZ65" s="5">
        <v>0.53292336803397111</v>
      </c>
      <c r="CA65" s="5">
        <v>0</v>
      </c>
    </row>
    <row r="66" spans="1:79" x14ac:dyDescent="0.25">
      <c r="A66" s="5">
        <v>366</v>
      </c>
      <c r="B66" s="6">
        <v>288</v>
      </c>
      <c r="C66" s="6" t="s">
        <v>1</v>
      </c>
      <c r="D66" s="5">
        <v>244</v>
      </c>
      <c r="E66" s="5" t="s">
        <v>141</v>
      </c>
      <c r="F66" s="20">
        <v>58</v>
      </c>
      <c r="G66" s="5" t="s">
        <v>863</v>
      </c>
      <c r="H66" s="5">
        <v>6.6</v>
      </c>
      <c r="I66" s="5">
        <v>55.1</v>
      </c>
      <c r="J66" s="5"/>
      <c r="K66" s="5">
        <v>4.6551724137931032</v>
      </c>
      <c r="L66" s="5">
        <v>218.7192118226601</v>
      </c>
      <c r="M66" s="5" t="s">
        <v>15</v>
      </c>
      <c r="N66" s="5" t="s">
        <v>20</v>
      </c>
      <c r="O66" s="5" t="s">
        <v>864</v>
      </c>
      <c r="P66" s="5" t="s">
        <v>854</v>
      </c>
      <c r="Q66" s="5" t="s">
        <v>1</v>
      </c>
      <c r="R66" s="5" t="s">
        <v>1</v>
      </c>
      <c r="S66" s="5" t="s">
        <v>25</v>
      </c>
      <c r="T66" s="5" t="s">
        <v>44</v>
      </c>
      <c r="U66" s="5" t="s">
        <v>33</v>
      </c>
      <c r="V66" s="31" t="s">
        <v>33</v>
      </c>
      <c r="W66" s="5">
        <v>0</v>
      </c>
      <c r="X66" s="5"/>
      <c r="Y66" s="5"/>
      <c r="Z66" s="5"/>
      <c r="AA66" s="5"/>
      <c r="AB66" s="11">
        <v>0.20131423990186101</v>
      </c>
      <c r="AC66" s="11">
        <v>79.745576130493447</v>
      </c>
      <c r="AD66" s="11">
        <v>590.08692441842106</v>
      </c>
      <c r="AE66" s="11">
        <v>28.798707421418062</v>
      </c>
      <c r="AF66" s="11">
        <v>28.51261143733851</v>
      </c>
      <c r="AG66" s="11">
        <v>18.027720007840021</v>
      </c>
      <c r="AH66" s="5">
        <v>0</v>
      </c>
      <c r="AI66" s="5">
        <v>2.5636326039707964E-2</v>
      </c>
      <c r="AJ66" s="5">
        <v>1.7780961423187525</v>
      </c>
      <c r="AK66" s="5">
        <v>0</v>
      </c>
      <c r="AL66" s="5">
        <v>0</v>
      </c>
      <c r="AM66" s="5">
        <v>9.8226862487127455E-3</v>
      </c>
      <c r="AN66" s="5">
        <v>0.44761594476057776</v>
      </c>
      <c r="AO66" s="5">
        <v>6.974982141438911E-2</v>
      </c>
      <c r="AP66" s="5">
        <v>7.1113211874094745E-3</v>
      </c>
      <c r="AQ66" s="5">
        <v>0</v>
      </c>
      <c r="AR66" s="5">
        <v>2.5055331364743478E-3</v>
      </c>
      <c r="AS66" s="5">
        <v>6.0092690780165825E-2</v>
      </c>
      <c r="AT66" s="5">
        <v>2.8761075353525944E-3</v>
      </c>
      <c r="AU66" s="5">
        <v>0</v>
      </c>
      <c r="AV66" s="5">
        <v>0</v>
      </c>
      <c r="AW66" s="5">
        <v>3.343106982140933E-2</v>
      </c>
      <c r="AX66" s="5">
        <v>1.8677913914253033</v>
      </c>
      <c r="AY66" s="5">
        <v>0</v>
      </c>
      <c r="AZ66" s="5">
        <v>3.061243102158715E-3</v>
      </c>
      <c r="BA66" s="5">
        <v>0.38324352788020066</v>
      </c>
      <c r="BB66" s="5">
        <v>0.16774403073388477</v>
      </c>
      <c r="BC66" s="5">
        <v>1.1819668086519771E-2</v>
      </c>
      <c r="BD66" s="5">
        <v>0</v>
      </c>
      <c r="BE66" s="5">
        <v>2.7495385671749289E-2</v>
      </c>
      <c r="BF66" s="5">
        <v>21.710684893049926</v>
      </c>
      <c r="BG66" s="5">
        <v>1.308749987256246E-2</v>
      </c>
      <c r="BH66" s="5">
        <v>0</v>
      </c>
      <c r="BI66" s="5">
        <v>5.3262406654412059E-3</v>
      </c>
      <c r="BJ66" s="5">
        <v>3.3477447263955157E-2</v>
      </c>
      <c r="BK66" s="5">
        <v>8.4451182146607837E-3</v>
      </c>
      <c r="BL66" s="5">
        <v>2.6965552954490812E-3</v>
      </c>
      <c r="BM66" s="5">
        <v>1.5012763033375447E-2</v>
      </c>
      <c r="BN66" s="5">
        <v>0</v>
      </c>
      <c r="BO66" s="5">
        <v>3.5681827898173236E-2</v>
      </c>
      <c r="BP66" s="5">
        <v>2.7551246995099329E-3</v>
      </c>
      <c r="BQ66" s="5">
        <v>1.8507597360404695E-3</v>
      </c>
      <c r="BR66" s="5">
        <v>2.5904262729429216E-2</v>
      </c>
      <c r="BS66" s="5">
        <v>0</v>
      </c>
      <c r="BT66" s="5">
        <v>0</v>
      </c>
      <c r="BU66" s="5">
        <v>4.5794981996898056E-2</v>
      </c>
      <c r="BV66" s="5">
        <v>1.3999092759544842</v>
      </c>
      <c r="BW66" s="5">
        <v>0</v>
      </c>
      <c r="BX66" s="5">
        <v>0</v>
      </c>
      <c r="BY66" s="5">
        <v>0</v>
      </c>
      <c r="BZ66" s="5">
        <v>0.12018538156033159</v>
      </c>
      <c r="CA66" s="5">
        <v>0</v>
      </c>
    </row>
    <row r="67" spans="1:79" x14ac:dyDescent="0.25">
      <c r="A67" s="6">
        <v>367</v>
      </c>
      <c r="B67" s="6">
        <v>297</v>
      </c>
      <c r="C67" s="6" t="s">
        <v>861</v>
      </c>
      <c r="D67" s="5">
        <v>148</v>
      </c>
      <c r="E67" s="5" t="s">
        <v>141</v>
      </c>
      <c r="F67" s="20">
        <v>77</v>
      </c>
      <c r="G67" s="5" t="s">
        <v>864</v>
      </c>
      <c r="H67" s="5">
        <v>3922.6</v>
      </c>
      <c r="I67" s="5"/>
      <c r="J67" s="5"/>
      <c r="K67" s="5">
        <v>5.7428571428571429</v>
      </c>
      <c r="L67" s="5">
        <v>192.85714285714286</v>
      </c>
      <c r="M67" s="5" t="s">
        <v>15</v>
      </c>
      <c r="N67" s="5" t="s">
        <v>20</v>
      </c>
      <c r="O67" s="22" t="s">
        <v>868</v>
      </c>
      <c r="P67" s="5" t="s">
        <v>854</v>
      </c>
      <c r="Q67" s="5" t="s">
        <v>1</v>
      </c>
      <c r="R67" s="5" t="s">
        <v>1</v>
      </c>
      <c r="S67" s="5" t="s">
        <v>26</v>
      </c>
      <c r="T67" s="5" t="s">
        <v>45</v>
      </c>
      <c r="U67" s="5" t="s">
        <v>33</v>
      </c>
      <c r="V67" s="31" t="s">
        <v>33</v>
      </c>
      <c r="W67" s="5">
        <v>0</v>
      </c>
      <c r="X67" s="5"/>
      <c r="Y67" s="5"/>
      <c r="Z67" s="5"/>
      <c r="AA67" s="5"/>
      <c r="AB67" s="11">
        <v>0.13650985195479409</v>
      </c>
      <c r="AC67" s="11">
        <v>85.710178585860234</v>
      </c>
      <c r="AD67" s="11">
        <v>356.30981961647922</v>
      </c>
      <c r="AE67" s="11">
        <v>87.59372503528634</v>
      </c>
      <c r="AF67" s="11">
        <v>18.661566453804458</v>
      </c>
      <c r="AG67" s="11">
        <v>17.999867339786107</v>
      </c>
      <c r="AH67" s="5">
        <v>0</v>
      </c>
      <c r="AI67" s="5">
        <v>2.6168952734638287E-2</v>
      </c>
      <c r="AJ67" s="5">
        <v>2.975227524869013</v>
      </c>
      <c r="AK67" s="5">
        <v>0</v>
      </c>
      <c r="AL67" s="5">
        <v>8.3269276255308212E-3</v>
      </c>
      <c r="AM67" s="5">
        <v>1.3792234317041459E-2</v>
      </c>
      <c r="AN67" s="5">
        <v>0.6935154845656919</v>
      </c>
      <c r="AO67" s="5">
        <v>0.10344960200977578</v>
      </c>
      <c r="AP67" s="5">
        <v>9.213723377040732E-3</v>
      </c>
      <c r="AQ67" s="5">
        <v>0</v>
      </c>
      <c r="AR67" s="5">
        <v>3.4147602359780238E-3</v>
      </c>
      <c r="AS67" s="5">
        <v>0.14072982326709538</v>
      </c>
      <c r="AT67" s="5">
        <v>0</v>
      </c>
      <c r="AU67" s="5">
        <v>0</v>
      </c>
      <c r="AV67" s="5">
        <v>0</v>
      </c>
      <c r="AW67" s="5">
        <v>1.7960857000541806E-2</v>
      </c>
      <c r="AX67" s="5">
        <v>3.063115994188764</v>
      </c>
      <c r="AY67" s="5">
        <v>0</v>
      </c>
      <c r="AZ67" s="5">
        <v>4.0919379964835774E-3</v>
      </c>
      <c r="BA67" s="5">
        <v>0.48498095517086759</v>
      </c>
      <c r="BB67" s="5">
        <v>0.27816253014620862</v>
      </c>
      <c r="BC67" s="5">
        <v>2.0832791829549929E-2</v>
      </c>
      <c r="BD67" s="5">
        <v>0</v>
      </c>
      <c r="BE67" s="5">
        <v>5.5514174740150364E-2</v>
      </c>
      <c r="BF67" s="5">
        <v>15.210545619677097</v>
      </c>
      <c r="BG67" s="5">
        <v>8.6380901887845565E-4</v>
      </c>
      <c r="BH67" s="5">
        <v>0</v>
      </c>
      <c r="BI67" s="5">
        <v>4.4069614744394886E-3</v>
      </c>
      <c r="BJ67" s="5">
        <v>4.2482132559585557E-2</v>
      </c>
      <c r="BK67" s="5">
        <v>3.3054717613075858E-2</v>
      </c>
      <c r="BL67" s="5">
        <v>0</v>
      </c>
      <c r="BM67" s="5">
        <v>4.1605789195055358E-3</v>
      </c>
      <c r="BN67" s="5">
        <v>0</v>
      </c>
      <c r="BO67" s="5">
        <v>3.0841142058932541E-2</v>
      </c>
      <c r="BP67" s="5">
        <v>3.3282972463862005E-3</v>
      </c>
      <c r="BQ67" s="5">
        <v>3.1993621010149523E-3</v>
      </c>
      <c r="BR67" s="5">
        <v>2.0432364820886836E-2</v>
      </c>
      <c r="BS67" s="5">
        <v>0</v>
      </c>
      <c r="BT67" s="5">
        <v>4.9443616951964078E-3</v>
      </c>
      <c r="BU67" s="5">
        <v>5.5092509869198086E-2</v>
      </c>
      <c r="BV67" s="5">
        <v>1.4379365328469556</v>
      </c>
      <c r="BW67" s="5">
        <v>0</v>
      </c>
      <c r="BX67" s="5">
        <v>0</v>
      </c>
      <c r="BY67" s="5">
        <v>0</v>
      </c>
      <c r="BZ67" s="5">
        <v>0.13555967610538275</v>
      </c>
      <c r="CA67" s="5">
        <v>0</v>
      </c>
    </row>
    <row r="68" spans="1:79" x14ac:dyDescent="0.25">
      <c r="A68" s="5">
        <v>370</v>
      </c>
      <c r="B68" s="6">
        <v>342</v>
      </c>
      <c r="C68" s="6" t="s">
        <v>1</v>
      </c>
      <c r="D68" s="5">
        <v>0</v>
      </c>
      <c r="E68" s="5" t="s">
        <v>141</v>
      </c>
      <c r="F68" s="20">
        <v>61</v>
      </c>
      <c r="G68" s="5" t="s">
        <v>863</v>
      </c>
      <c r="H68" s="5"/>
      <c r="I68" s="5"/>
      <c r="J68" s="5"/>
      <c r="K68" s="5">
        <v>2.262135922330097</v>
      </c>
      <c r="L68" s="5">
        <v>210.67961165048544</v>
      </c>
      <c r="M68" s="5" t="s">
        <v>15</v>
      </c>
      <c r="N68" s="5" t="s">
        <v>20</v>
      </c>
      <c r="O68" s="22" t="s">
        <v>868</v>
      </c>
      <c r="P68" s="5" t="s">
        <v>854</v>
      </c>
      <c r="Q68" s="5" t="s">
        <v>2</v>
      </c>
      <c r="R68" s="5" t="s">
        <v>1</v>
      </c>
      <c r="S68" s="5" t="s">
        <v>26</v>
      </c>
      <c r="T68" s="5" t="s">
        <v>44</v>
      </c>
      <c r="U68" s="5" t="s">
        <v>33</v>
      </c>
      <c r="V68" s="31" t="s">
        <v>33</v>
      </c>
      <c r="W68" s="5">
        <v>0</v>
      </c>
      <c r="X68" s="5"/>
      <c r="Y68" s="5"/>
      <c r="Z68" s="5"/>
      <c r="AA68" s="5"/>
      <c r="AB68" s="11"/>
      <c r="AC68" s="11"/>
      <c r="AD68" s="11"/>
      <c r="AE68" s="11"/>
      <c r="AF68" s="11"/>
      <c r="AG68" s="11"/>
      <c r="AH68" s="5">
        <v>0</v>
      </c>
      <c r="AI68" s="5">
        <v>2.5155191800660049E-2</v>
      </c>
      <c r="AJ68" s="5">
        <v>1.5899705018979464</v>
      </c>
      <c r="AK68" s="5">
        <v>1.8879025333300291E-3</v>
      </c>
      <c r="AL68" s="5">
        <v>0</v>
      </c>
      <c r="AM68" s="5">
        <v>4.3162675187496573E-3</v>
      </c>
      <c r="AN68" s="5">
        <v>0.70173586301953694</v>
      </c>
      <c r="AO68" s="5">
        <v>9.8005056759467218E-2</v>
      </c>
      <c r="AP68" s="5">
        <v>3.4720417233069156E-3</v>
      </c>
      <c r="AQ68" s="5">
        <v>0</v>
      </c>
      <c r="AR68" s="5">
        <v>0</v>
      </c>
      <c r="AS68" s="5">
        <v>0.13249409792466033</v>
      </c>
      <c r="AT68" s="5">
        <v>3.9035433319939477E-3</v>
      </c>
      <c r="AU68" s="5">
        <v>0</v>
      </c>
      <c r="AV68" s="5">
        <v>1.1677927702891818E-3</v>
      </c>
      <c r="AW68" s="5">
        <v>4.0190546357206404E-2</v>
      </c>
      <c r="AX68" s="5">
        <v>1.6088167418838328</v>
      </c>
      <c r="AY68" s="5">
        <v>1.2064635128192687E-3</v>
      </c>
      <c r="AZ68" s="5">
        <v>0</v>
      </c>
      <c r="BA68" s="5">
        <v>0.50382688020525224</v>
      </c>
      <c r="BB68" s="5">
        <v>0.29017597859593031</v>
      </c>
      <c r="BC68" s="5">
        <v>2.5488671666844074E-2</v>
      </c>
      <c r="BD68" s="5">
        <v>0</v>
      </c>
      <c r="BE68" s="5">
        <v>3.547631569206456E-2</v>
      </c>
      <c r="BF68" s="5">
        <v>14.641586690046863</v>
      </c>
      <c r="BG68" s="5">
        <v>1.8774627507593001E-3</v>
      </c>
      <c r="BH68" s="5">
        <v>0</v>
      </c>
      <c r="BI68" s="5">
        <v>5.3620485595895044E-3</v>
      </c>
      <c r="BJ68" s="5">
        <v>8.1277509159279962E-2</v>
      </c>
      <c r="BK68" s="5">
        <v>1.90640704730035E-2</v>
      </c>
      <c r="BL68" s="5">
        <v>0</v>
      </c>
      <c r="BM68" s="5">
        <v>3.9170954527385834E-3</v>
      </c>
      <c r="BN68" s="5">
        <v>1.5996810505074747E-3</v>
      </c>
      <c r="BO68" s="5">
        <v>2.9831906691866188E-2</v>
      </c>
      <c r="BP68" s="5">
        <v>2.7052919299041505E-3</v>
      </c>
      <c r="BQ68" s="5">
        <v>1.9463677008356784E-3</v>
      </c>
      <c r="BR68" s="5">
        <v>2.221995954042618E-2</v>
      </c>
      <c r="BS68" s="5">
        <v>0</v>
      </c>
      <c r="BT68" s="5">
        <v>0</v>
      </c>
      <c r="BU68" s="5">
        <v>1.2656304275500718E-2</v>
      </c>
      <c r="BV68" s="5">
        <v>1.2083178433899433</v>
      </c>
      <c r="BW68" s="5">
        <v>1.386823592327568E-3</v>
      </c>
      <c r="BX68" s="5">
        <v>0</v>
      </c>
      <c r="BY68" s="5">
        <v>0</v>
      </c>
      <c r="BZ68" s="5">
        <v>0.1355596761053828</v>
      </c>
      <c r="CA68" s="5">
        <v>0</v>
      </c>
    </row>
    <row r="69" spans="1:79" x14ac:dyDescent="0.25">
      <c r="A69" s="5">
        <v>377</v>
      </c>
      <c r="B69" s="6">
        <v>299</v>
      </c>
      <c r="C69" s="6" t="s">
        <v>1</v>
      </c>
      <c r="D69" s="5">
        <v>171</v>
      </c>
      <c r="E69" s="5" t="s">
        <v>5</v>
      </c>
      <c r="F69" s="20">
        <v>69</v>
      </c>
      <c r="G69" s="5" t="s">
        <v>864</v>
      </c>
      <c r="H69" s="5">
        <v>15.9</v>
      </c>
      <c r="I69" s="5">
        <v>13</v>
      </c>
      <c r="J69" s="5">
        <v>187</v>
      </c>
      <c r="K69" s="5">
        <v>1.358288770053476</v>
      </c>
      <c r="L69" s="5">
        <v>139.03743315508021</v>
      </c>
      <c r="M69" s="5" t="s">
        <v>15</v>
      </c>
      <c r="N69" s="5" t="s">
        <v>20</v>
      </c>
      <c r="O69" s="22" t="s">
        <v>868</v>
      </c>
      <c r="P69" s="5" t="s">
        <v>854</v>
      </c>
      <c r="Q69" s="5" t="s">
        <v>1</v>
      </c>
      <c r="R69" s="5" t="s">
        <v>1</v>
      </c>
      <c r="S69" s="5" t="s">
        <v>26</v>
      </c>
      <c r="T69" s="5" t="s">
        <v>44</v>
      </c>
      <c r="U69" s="5" t="s">
        <v>33</v>
      </c>
      <c r="V69" s="31" t="s">
        <v>33</v>
      </c>
      <c r="W69" s="5">
        <v>0</v>
      </c>
      <c r="X69" s="5"/>
      <c r="Y69" s="5"/>
      <c r="Z69" s="5"/>
      <c r="AA69" s="5"/>
      <c r="AB69" s="11">
        <v>0.15462154043457901</v>
      </c>
      <c r="AC69" s="11">
        <v>37.812422337063701</v>
      </c>
      <c r="AD69" s="11">
        <v>48.080672262341182</v>
      </c>
      <c r="AE69" s="11">
        <v>72.540074231225901</v>
      </c>
      <c r="AF69" s="11">
        <v>15.612278708978666</v>
      </c>
      <c r="AG69" s="11">
        <v>13.925529073477323</v>
      </c>
      <c r="AH69" s="5">
        <v>0</v>
      </c>
      <c r="AI69" s="5">
        <v>1.1380175894601829E-2</v>
      </c>
      <c r="AJ69" s="5">
        <v>3.2437590682354358</v>
      </c>
      <c r="AK69" s="5">
        <v>1.9058716320415213E-3</v>
      </c>
      <c r="AL69" s="5">
        <v>6.0228692976850998E-3</v>
      </c>
      <c r="AM69" s="5">
        <v>9.2243736383238618E-3</v>
      </c>
      <c r="AN69" s="5">
        <v>0.90542476130834326</v>
      </c>
      <c r="AO69" s="5">
        <v>0.11741321230517947</v>
      </c>
      <c r="AP69" s="5">
        <v>6.5588866889385363E-3</v>
      </c>
      <c r="AQ69" s="5">
        <v>0</v>
      </c>
      <c r="AR69" s="5">
        <v>0</v>
      </c>
      <c r="AS69" s="5">
        <v>0.10849245847347688</v>
      </c>
      <c r="AT69" s="5">
        <v>4.9845074544193563E-3</v>
      </c>
      <c r="AU69" s="5">
        <v>0</v>
      </c>
      <c r="AV69" s="5">
        <v>0</v>
      </c>
      <c r="AW69" s="5">
        <v>3.8705078000661586E-2</v>
      </c>
      <c r="AX69" s="5">
        <v>3.5348932961206998</v>
      </c>
      <c r="AY69" s="5">
        <v>0</v>
      </c>
      <c r="AZ69" s="5">
        <v>0</v>
      </c>
      <c r="BA69" s="5">
        <v>0.42740232663106614</v>
      </c>
      <c r="BB69" s="5">
        <v>0.44647975553019092</v>
      </c>
      <c r="BC69" s="5">
        <v>2.5045004250487977E-2</v>
      </c>
      <c r="BD69" s="5">
        <v>0</v>
      </c>
      <c r="BE69" s="5">
        <v>2.955747144517212E-2</v>
      </c>
      <c r="BF69" s="5">
        <v>15.852809812243681</v>
      </c>
      <c r="BG69" s="5">
        <v>1.6038318085429232E-2</v>
      </c>
      <c r="BH69" s="5">
        <v>0</v>
      </c>
      <c r="BI69" s="5">
        <v>0</v>
      </c>
      <c r="BJ69" s="5">
        <v>7.2879994812020968E-2</v>
      </c>
      <c r="BK69" s="5">
        <v>1.0969690762138268E-2</v>
      </c>
      <c r="BL69" s="5">
        <v>0</v>
      </c>
      <c r="BM69" s="5">
        <v>0</v>
      </c>
      <c r="BN69" s="5">
        <v>5.8257789080092808E-3</v>
      </c>
      <c r="BO69" s="5">
        <v>2.817709453107882E-2</v>
      </c>
      <c r="BP69" s="5">
        <v>0</v>
      </c>
      <c r="BQ69" s="5">
        <v>2.6490057060551508E-3</v>
      </c>
      <c r="BR69" s="5">
        <v>1.7994086414621534E-2</v>
      </c>
      <c r="BS69" s="5">
        <v>0</v>
      </c>
      <c r="BT69" s="5">
        <v>0</v>
      </c>
      <c r="BU69" s="5">
        <v>2.5027650391488701E-2</v>
      </c>
      <c r="BV69" s="5">
        <v>1.4445965866779209</v>
      </c>
      <c r="BW69" s="5">
        <v>4.9261171970011071E-3</v>
      </c>
      <c r="BX69" s="5">
        <v>2.1176306060574539E-3</v>
      </c>
      <c r="BY69" s="5">
        <v>1.1000147405393974E-2</v>
      </c>
      <c r="BZ69" s="5">
        <v>0.14758997821318137</v>
      </c>
      <c r="CA69" s="5">
        <v>0</v>
      </c>
    </row>
    <row r="70" spans="1:79" x14ac:dyDescent="0.25">
      <c r="A70" s="5">
        <v>383</v>
      </c>
      <c r="B70" s="6">
        <v>285</v>
      </c>
      <c r="C70" s="6" t="s">
        <v>1</v>
      </c>
      <c r="D70" s="5">
        <v>216</v>
      </c>
      <c r="E70" s="5" t="s">
        <v>141</v>
      </c>
      <c r="F70" s="20">
        <v>59</v>
      </c>
      <c r="G70" s="5" t="s">
        <v>864</v>
      </c>
      <c r="H70" s="5">
        <v>615.6</v>
      </c>
      <c r="I70" s="5">
        <v>262.60000000000002</v>
      </c>
      <c r="J70" s="5"/>
      <c r="K70" s="5">
        <v>2.8465346534653464</v>
      </c>
      <c r="L70" s="5">
        <v>161.88118811881188</v>
      </c>
      <c r="M70" s="5" t="s">
        <v>15</v>
      </c>
      <c r="N70" s="5" t="s">
        <v>20</v>
      </c>
      <c r="O70" s="5" t="s">
        <v>864</v>
      </c>
      <c r="P70" s="5" t="s">
        <v>854</v>
      </c>
      <c r="Q70" s="5" t="s">
        <v>1</v>
      </c>
      <c r="R70" s="5" t="s">
        <v>1</v>
      </c>
      <c r="S70" s="5" t="s">
        <v>26</v>
      </c>
      <c r="T70" s="5" t="s">
        <v>44</v>
      </c>
      <c r="U70" s="5" t="s">
        <v>33</v>
      </c>
      <c r="V70" s="31" t="s">
        <v>34</v>
      </c>
      <c r="W70" s="5">
        <v>27.771000000000001</v>
      </c>
      <c r="X70" s="5">
        <v>27.771000000000001</v>
      </c>
      <c r="Y70" s="5"/>
      <c r="Z70" s="5"/>
      <c r="AA70" s="5"/>
      <c r="AB70" s="11"/>
      <c r="AC70" s="11"/>
      <c r="AD70" s="11"/>
      <c r="AE70" s="11"/>
      <c r="AF70" s="11"/>
      <c r="AG70" s="11"/>
      <c r="AH70" s="5">
        <v>0</v>
      </c>
      <c r="AI70" s="5">
        <v>3.0081076346929754E-2</v>
      </c>
      <c r="AJ70" s="5">
        <v>2.0209028929735293</v>
      </c>
      <c r="AK70" s="5">
        <v>0</v>
      </c>
      <c r="AL70" s="5">
        <v>4.9306720004379523E-3</v>
      </c>
      <c r="AM70" s="5">
        <v>1.148583856553937E-2</v>
      </c>
      <c r="AN70" s="5">
        <v>0.76207241516988544</v>
      </c>
      <c r="AO70" s="5">
        <v>7.249372840658963E-2</v>
      </c>
      <c r="AP70" s="5">
        <v>2.7968139476584864E-3</v>
      </c>
      <c r="AQ70" s="5">
        <v>3.8338244681776512E-3</v>
      </c>
      <c r="AR70" s="5">
        <v>3.695537682521865E-3</v>
      </c>
      <c r="AS70" s="5">
        <v>0.10153154954452946</v>
      </c>
      <c r="AT70" s="5">
        <v>8.561029425372577E-3</v>
      </c>
      <c r="AU70" s="5">
        <v>0</v>
      </c>
      <c r="AV70" s="5">
        <v>0</v>
      </c>
      <c r="AW70" s="5">
        <v>4.2159454198115572E-2</v>
      </c>
      <c r="AX70" s="5">
        <v>2.1228464178995883</v>
      </c>
      <c r="AY70" s="5">
        <v>3.0732908021623585E-3</v>
      </c>
      <c r="AZ70" s="5">
        <v>0</v>
      </c>
      <c r="BA70" s="5">
        <v>0.3530636010961884</v>
      </c>
      <c r="BB70" s="5">
        <v>0.19929811913513393</v>
      </c>
      <c r="BC70" s="5">
        <v>2.0207014560741979E-2</v>
      </c>
      <c r="BD70" s="5">
        <v>0</v>
      </c>
      <c r="BE70" s="5">
        <v>3.5133716368081845E-2</v>
      </c>
      <c r="BF70" s="5">
        <v>18.843564633519726</v>
      </c>
      <c r="BG70" s="5">
        <v>2.6022945802578593E-3</v>
      </c>
      <c r="BH70" s="5">
        <v>0</v>
      </c>
      <c r="BI70" s="5">
        <v>9.6249849487949901E-3</v>
      </c>
      <c r="BJ70" s="5">
        <v>9.4601049560598699E-2</v>
      </c>
      <c r="BK70" s="5">
        <v>3.8181034427296874E-2</v>
      </c>
      <c r="BL70" s="5">
        <v>4.9512207891969718E-3</v>
      </c>
      <c r="BM70" s="5">
        <v>4.2923992874096747E-3</v>
      </c>
      <c r="BN70" s="5">
        <v>8.7288057661892033E-3</v>
      </c>
      <c r="BO70" s="5">
        <v>4.7169561516267458E-2</v>
      </c>
      <c r="BP70" s="5">
        <v>4.9238413733710259E-3</v>
      </c>
      <c r="BQ70" s="5">
        <v>1.99278253759464E-3</v>
      </c>
      <c r="BR70" s="5">
        <v>1.9410754402881862E-2</v>
      </c>
      <c r="BS70" s="5">
        <v>0</v>
      </c>
      <c r="BT70" s="5">
        <v>0</v>
      </c>
      <c r="BU70" s="5">
        <v>2.7204705103003914E-2</v>
      </c>
      <c r="BV70" s="5">
        <v>1.3986160827384604</v>
      </c>
      <c r="BW70" s="5">
        <v>7.9160695324928532E-3</v>
      </c>
      <c r="BX70" s="5">
        <v>0</v>
      </c>
      <c r="BY70" s="5">
        <v>0</v>
      </c>
      <c r="BZ70" s="5">
        <v>0.15030865611227212</v>
      </c>
      <c r="CA70" s="5">
        <v>0</v>
      </c>
    </row>
    <row r="71" spans="1:79" x14ac:dyDescent="0.25">
      <c r="A71" s="5">
        <v>385</v>
      </c>
      <c r="B71" s="6">
        <v>278</v>
      </c>
      <c r="C71" s="6" t="s">
        <v>1</v>
      </c>
      <c r="D71" s="5">
        <v>231</v>
      </c>
      <c r="E71" s="5" t="s">
        <v>141</v>
      </c>
      <c r="F71" s="20">
        <v>72</v>
      </c>
      <c r="G71" s="5" t="s">
        <v>864</v>
      </c>
      <c r="H71" s="5">
        <v>5217.1000000000004</v>
      </c>
      <c r="I71" s="5">
        <v>8493</v>
      </c>
      <c r="J71" s="5">
        <v>1374</v>
      </c>
      <c r="K71" s="5">
        <v>13.432835820895523</v>
      </c>
      <c r="L71" s="5">
        <v>498.50746268656718</v>
      </c>
      <c r="M71" s="5" t="s">
        <v>15</v>
      </c>
      <c r="N71" s="5" t="s">
        <v>20</v>
      </c>
      <c r="O71" s="22" t="s">
        <v>868</v>
      </c>
      <c r="P71" s="5" t="s">
        <v>854</v>
      </c>
      <c r="Q71" s="5" t="s">
        <v>1</v>
      </c>
      <c r="R71" s="5" t="s">
        <v>1</v>
      </c>
      <c r="S71" s="5" t="s">
        <v>25</v>
      </c>
      <c r="T71" s="5" t="s">
        <v>45</v>
      </c>
      <c r="U71" s="5" t="s">
        <v>34</v>
      </c>
      <c r="V71" s="31" t="s">
        <v>34</v>
      </c>
      <c r="W71" s="5">
        <v>19.774000000000001</v>
      </c>
      <c r="X71" s="5">
        <v>19.774000000000001</v>
      </c>
      <c r="Y71" s="5"/>
      <c r="Z71" s="5"/>
      <c r="AA71" s="5"/>
      <c r="AB71" s="11"/>
      <c r="AC71" s="11"/>
      <c r="AD71" s="11"/>
      <c r="AE71" s="11"/>
      <c r="AF71" s="11"/>
      <c r="AG71" s="11"/>
      <c r="AH71" s="5">
        <v>0</v>
      </c>
      <c r="AI71" s="5">
        <v>0.10219052435820569</v>
      </c>
      <c r="AJ71" s="5">
        <v>3.6587056008401371</v>
      </c>
      <c r="AK71" s="5">
        <v>0</v>
      </c>
      <c r="AL71" s="5">
        <v>0</v>
      </c>
      <c r="AM71" s="5">
        <v>0</v>
      </c>
      <c r="AN71" s="5">
        <v>0.50885740349489827</v>
      </c>
      <c r="AO71" s="5">
        <v>0.2878388700499947</v>
      </c>
      <c r="AP71" s="5">
        <v>0</v>
      </c>
      <c r="AQ71" s="5">
        <v>0</v>
      </c>
      <c r="AR71" s="5">
        <v>0</v>
      </c>
      <c r="AS71" s="5">
        <v>4.6209501405857764E-2</v>
      </c>
      <c r="AT71" s="5">
        <v>0</v>
      </c>
      <c r="AU71" s="5">
        <v>0</v>
      </c>
      <c r="AV71" s="5">
        <v>0</v>
      </c>
      <c r="AW71" s="5">
        <v>3.8830479515185333E-2</v>
      </c>
      <c r="AX71" s="5">
        <v>4.8511720055029173</v>
      </c>
      <c r="AY71" s="5">
        <v>0</v>
      </c>
      <c r="AZ71" s="5">
        <v>0</v>
      </c>
      <c r="BA71" s="5">
        <v>0.27155820009966453</v>
      </c>
      <c r="BB71" s="5">
        <v>0.39347212353945199</v>
      </c>
      <c r="BC71" s="5">
        <v>0</v>
      </c>
      <c r="BD71" s="5">
        <v>0</v>
      </c>
      <c r="BE71" s="5">
        <v>9.8777983906908298E-2</v>
      </c>
      <c r="BF71" s="5">
        <v>15.948328625929081</v>
      </c>
      <c r="BG71" s="5">
        <v>0</v>
      </c>
      <c r="BH71" s="5">
        <v>0</v>
      </c>
      <c r="BI71" s="5">
        <v>6.4808791094274495E-2</v>
      </c>
      <c r="BJ71" s="5">
        <v>8.749432974715525E-2</v>
      </c>
      <c r="BK71" s="5">
        <v>8.749432974715525E-2</v>
      </c>
      <c r="BL71" s="5">
        <v>0</v>
      </c>
      <c r="BM71" s="5">
        <v>0</v>
      </c>
      <c r="BN71" s="5">
        <v>0</v>
      </c>
      <c r="BO71" s="5">
        <v>0</v>
      </c>
      <c r="BP71" s="5">
        <v>0</v>
      </c>
      <c r="BQ71" s="5">
        <v>0</v>
      </c>
      <c r="BR71" s="5">
        <v>6.2774973875702966E-2</v>
      </c>
      <c r="BS71" s="5">
        <v>0</v>
      </c>
      <c r="BT71" s="5">
        <v>0</v>
      </c>
      <c r="BU71" s="5">
        <v>0.12407921190938086</v>
      </c>
      <c r="BV71" s="5">
        <v>1.0683122120674193</v>
      </c>
      <c r="BW71" s="5">
        <v>0</v>
      </c>
      <c r="BX71" s="5">
        <v>0</v>
      </c>
      <c r="BY71" s="5">
        <v>0</v>
      </c>
      <c r="BZ71" s="5">
        <v>0.23089892049828684</v>
      </c>
      <c r="CA71" s="5">
        <v>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G85"/>
  <sheetViews>
    <sheetView topLeftCell="A52" zoomScaleNormal="100" workbookViewId="0">
      <selection activeCell="H34" sqref="H34"/>
    </sheetView>
  </sheetViews>
  <sheetFormatPr defaultColWidth="11" defaultRowHeight="15.75" x14ac:dyDescent="0.25"/>
  <cols>
    <col min="2" max="2" width="20.875" customWidth="1"/>
    <col min="3" max="3" width="17.375" customWidth="1"/>
    <col min="4" max="4" width="39" customWidth="1"/>
    <col min="7" max="7" width="19.5" customWidth="1"/>
    <col min="8" max="8" width="13.125" customWidth="1"/>
    <col min="9" max="9" width="13.5" customWidth="1"/>
    <col min="10" max="10" width="12.125" customWidth="1"/>
    <col min="11" max="12" width="11.875" customWidth="1"/>
    <col min="13" max="13" width="43.125" customWidth="1"/>
    <col min="14" max="14" width="23.5" customWidth="1"/>
    <col min="15" max="15" width="31.625" customWidth="1"/>
    <col min="16" max="16" width="48.125" customWidth="1"/>
    <col min="17" max="18" width="16.5" customWidth="1"/>
    <col min="19" max="19" width="19.125" customWidth="1"/>
    <col min="20" max="20" width="17.875" style="12" customWidth="1"/>
    <col min="21" max="21" width="27" customWidth="1"/>
    <col min="22" max="22" width="22.875" customWidth="1"/>
    <col min="23" max="24" width="14" customWidth="1"/>
    <col min="26" max="26" width="30.125" customWidth="1"/>
    <col min="27" max="27" width="42.375" customWidth="1"/>
    <col min="28" max="28" width="12.875" customWidth="1"/>
    <col min="29" max="29" width="11.875" customWidth="1"/>
    <col min="30" max="30" width="14" customWidth="1"/>
    <col min="31" max="31" width="12.5" customWidth="1"/>
    <col min="32" max="32" width="12.875" customWidth="1"/>
    <col min="34" max="34" width="13.375" customWidth="1"/>
    <col min="77" max="77" width="15.125" customWidth="1"/>
    <col min="173" max="173" width="21.875" customWidth="1"/>
    <col min="410" max="410" width="14.125" customWidth="1"/>
    <col min="581" max="581" width="21" customWidth="1"/>
    <col min="611" max="611" width="18.5" customWidth="1"/>
    <col min="612" max="612" width="17" customWidth="1"/>
    <col min="745" max="745" width="14" customWidth="1"/>
  </cols>
  <sheetData>
    <row r="1" spans="1:787" s="57" customFormat="1" x14ac:dyDescent="0.25">
      <c r="A1" s="13" t="s">
        <v>0</v>
      </c>
      <c r="B1" s="14" t="s">
        <v>859</v>
      </c>
      <c r="C1" s="14" t="s">
        <v>860</v>
      </c>
      <c r="D1" s="14" t="s">
        <v>862</v>
      </c>
      <c r="E1" s="1" t="s">
        <v>7</v>
      </c>
      <c r="F1" s="4" t="s">
        <v>3</v>
      </c>
      <c r="G1" s="4" t="s">
        <v>9</v>
      </c>
      <c r="H1" s="16" t="s">
        <v>8</v>
      </c>
      <c r="I1" s="16" t="s">
        <v>10</v>
      </c>
      <c r="J1" s="4" t="s">
        <v>11</v>
      </c>
      <c r="K1" s="4" t="s">
        <v>12</v>
      </c>
      <c r="L1" s="4" t="s">
        <v>13</v>
      </c>
      <c r="M1" s="21" t="s">
        <v>14</v>
      </c>
      <c r="N1" s="23" t="s">
        <v>18</v>
      </c>
      <c r="O1" s="23" t="s">
        <v>19</v>
      </c>
      <c r="P1" s="23" t="s">
        <v>853</v>
      </c>
      <c r="Q1" s="26" t="s">
        <v>22</v>
      </c>
      <c r="R1" s="26" t="s">
        <v>23</v>
      </c>
      <c r="S1" s="4" t="s">
        <v>24</v>
      </c>
      <c r="T1" s="29" t="s">
        <v>867</v>
      </c>
      <c r="U1" s="32" t="s">
        <v>30</v>
      </c>
      <c r="V1" s="32" t="s">
        <v>31</v>
      </c>
      <c r="W1" s="32" t="s">
        <v>32</v>
      </c>
      <c r="X1" s="32" t="s">
        <v>852</v>
      </c>
      <c r="Y1" s="32" t="s">
        <v>35</v>
      </c>
      <c r="Z1" s="34" t="s">
        <v>36</v>
      </c>
      <c r="AA1" s="34" t="s">
        <v>37</v>
      </c>
      <c r="AB1" s="36" t="s">
        <v>38</v>
      </c>
      <c r="AC1" s="36" t="s">
        <v>39</v>
      </c>
      <c r="AD1" s="36" t="s">
        <v>40</v>
      </c>
      <c r="AE1" s="36" t="s">
        <v>41</v>
      </c>
      <c r="AF1" s="36" t="s">
        <v>42</v>
      </c>
      <c r="AG1" s="36" t="s">
        <v>43</v>
      </c>
      <c r="AH1" s="56" t="s">
        <v>143</v>
      </c>
      <c r="AI1" s="56" t="s">
        <v>144</v>
      </c>
      <c r="AJ1" s="56" t="s">
        <v>95</v>
      </c>
      <c r="AK1" s="56" t="s">
        <v>145</v>
      </c>
      <c r="AL1" s="56" t="s">
        <v>146</v>
      </c>
      <c r="AM1" s="56" t="s">
        <v>147</v>
      </c>
      <c r="AN1" s="56" t="s">
        <v>148</v>
      </c>
      <c r="AO1" s="56" t="s">
        <v>149</v>
      </c>
      <c r="AP1" s="56" t="s">
        <v>150</v>
      </c>
      <c r="AQ1" s="56" t="s">
        <v>96</v>
      </c>
      <c r="AR1" s="56" t="s">
        <v>151</v>
      </c>
      <c r="AS1" s="56" t="s">
        <v>97</v>
      </c>
      <c r="AT1" s="56" t="s">
        <v>152</v>
      </c>
      <c r="AU1" s="56" t="s">
        <v>98</v>
      </c>
      <c r="AV1" s="56" t="s">
        <v>153</v>
      </c>
      <c r="AW1" s="56" t="s">
        <v>154</v>
      </c>
      <c r="AX1" s="56" t="s">
        <v>155</v>
      </c>
      <c r="AY1" s="56" t="s">
        <v>156</v>
      </c>
      <c r="AZ1" s="56" t="s">
        <v>157</v>
      </c>
      <c r="BA1" s="56" t="s">
        <v>158</v>
      </c>
      <c r="BB1" s="56" t="s">
        <v>159</v>
      </c>
      <c r="BC1" s="56" t="s">
        <v>160</v>
      </c>
      <c r="BD1" s="56" t="s">
        <v>99</v>
      </c>
      <c r="BE1" s="56" t="s">
        <v>100</v>
      </c>
      <c r="BF1" s="56" t="s">
        <v>161</v>
      </c>
      <c r="BG1" s="56" t="s">
        <v>101</v>
      </c>
      <c r="BH1" s="56" t="s">
        <v>102</v>
      </c>
      <c r="BI1" s="56" t="s">
        <v>103</v>
      </c>
      <c r="BJ1" s="56" t="s">
        <v>104</v>
      </c>
      <c r="BK1" s="56" t="s">
        <v>162</v>
      </c>
      <c r="BL1" s="56" t="s">
        <v>163</v>
      </c>
      <c r="BM1" s="56" t="s">
        <v>164</v>
      </c>
      <c r="BN1" s="56" t="s">
        <v>165</v>
      </c>
      <c r="BO1" s="56" t="s">
        <v>166</v>
      </c>
      <c r="BP1" s="56" t="s">
        <v>167</v>
      </c>
      <c r="BQ1" s="56" t="s">
        <v>105</v>
      </c>
      <c r="BR1" s="56" t="s">
        <v>168</v>
      </c>
      <c r="BS1" s="56" t="s">
        <v>169</v>
      </c>
      <c r="BT1" s="56" t="s">
        <v>170</v>
      </c>
      <c r="BU1" s="56" t="s">
        <v>171</v>
      </c>
      <c r="BV1" s="56" t="s">
        <v>172</v>
      </c>
      <c r="BW1" s="56" t="s">
        <v>106</v>
      </c>
      <c r="BX1" s="56" t="s">
        <v>173</v>
      </c>
      <c r="BY1" s="56" t="s">
        <v>174</v>
      </c>
      <c r="BZ1" s="56" t="s">
        <v>175</v>
      </c>
      <c r="CA1" s="56" t="s">
        <v>176</v>
      </c>
      <c r="CB1" s="56" t="s">
        <v>177</v>
      </c>
      <c r="CC1" s="56" t="s">
        <v>178</v>
      </c>
      <c r="CD1" s="56" t="s">
        <v>179</v>
      </c>
      <c r="CE1" s="56" t="s">
        <v>180</v>
      </c>
      <c r="CF1" s="56" t="s">
        <v>107</v>
      </c>
      <c r="CG1" s="56" t="s">
        <v>108</v>
      </c>
      <c r="CH1" s="56" t="s">
        <v>181</v>
      </c>
      <c r="CI1" s="56" t="s">
        <v>182</v>
      </c>
      <c r="CJ1" s="56" t="s">
        <v>109</v>
      </c>
      <c r="CK1" s="56" t="s">
        <v>110</v>
      </c>
      <c r="CL1" s="56" t="s">
        <v>183</v>
      </c>
      <c r="CM1" s="56" t="s">
        <v>111</v>
      </c>
      <c r="CN1" s="56" t="s">
        <v>184</v>
      </c>
      <c r="CO1" s="56" t="s">
        <v>185</v>
      </c>
      <c r="CP1" s="56" t="s">
        <v>186</v>
      </c>
      <c r="CQ1" s="56" t="s">
        <v>187</v>
      </c>
      <c r="CR1" s="56" t="s">
        <v>188</v>
      </c>
      <c r="CS1" s="56" t="s">
        <v>112</v>
      </c>
      <c r="CT1" s="56" t="s">
        <v>189</v>
      </c>
      <c r="CU1" s="56" t="s">
        <v>190</v>
      </c>
      <c r="CV1" s="56" t="s">
        <v>191</v>
      </c>
      <c r="CW1" s="56" t="s">
        <v>192</v>
      </c>
      <c r="CX1" s="56" t="s">
        <v>193</v>
      </c>
      <c r="CY1" s="56" t="s">
        <v>194</v>
      </c>
      <c r="CZ1" s="56" t="s">
        <v>195</v>
      </c>
      <c r="DA1" s="56" t="s">
        <v>196</v>
      </c>
      <c r="DB1" s="56" t="s">
        <v>197</v>
      </c>
      <c r="DC1" s="56" t="s">
        <v>113</v>
      </c>
      <c r="DD1" s="56" t="s">
        <v>198</v>
      </c>
      <c r="DE1" s="56" t="s">
        <v>199</v>
      </c>
      <c r="DF1" s="56" t="s">
        <v>200</v>
      </c>
      <c r="DG1" s="56" t="s">
        <v>201</v>
      </c>
      <c r="DH1" s="56" t="s">
        <v>202</v>
      </c>
      <c r="DI1" s="56" t="s">
        <v>203</v>
      </c>
      <c r="DJ1" s="56" t="s">
        <v>204</v>
      </c>
      <c r="DK1" s="56" t="s">
        <v>205</v>
      </c>
      <c r="DL1" s="56" t="s">
        <v>206</v>
      </c>
      <c r="DM1" s="56" t="s">
        <v>114</v>
      </c>
      <c r="DN1" s="56" t="s">
        <v>207</v>
      </c>
      <c r="DO1" s="56" t="s">
        <v>208</v>
      </c>
      <c r="DP1" s="56" t="s">
        <v>209</v>
      </c>
      <c r="DQ1" s="56" t="s">
        <v>210</v>
      </c>
      <c r="DR1" s="56" t="s">
        <v>211</v>
      </c>
      <c r="DS1" s="56" t="s">
        <v>212</v>
      </c>
      <c r="DT1" s="56" t="s">
        <v>213</v>
      </c>
      <c r="DU1" s="56" t="s">
        <v>214</v>
      </c>
      <c r="DV1" s="56" t="s">
        <v>215</v>
      </c>
      <c r="DW1" s="56" t="s">
        <v>216</v>
      </c>
      <c r="DX1" s="56" t="s">
        <v>115</v>
      </c>
      <c r="DY1" s="56" t="s">
        <v>217</v>
      </c>
      <c r="DZ1" s="56" t="s">
        <v>218</v>
      </c>
      <c r="EA1" s="56" t="s">
        <v>219</v>
      </c>
      <c r="EB1" s="56" t="s">
        <v>220</v>
      </c>
      <c r="EC1" s="56" t="s">
        <v>221</v>
      </c>
      <c r="ED1" s="56" t="s">
        <v>116</v>
      </c>
      <c r="EE1" s="56" t="s">
        <v>222</v>
      </c>
      <c r="EF1" s="56" t="s">
        <v>223</v>
      </c>
      <c r="EG1" s="56" t="s">
        <v>224</v>
      </c>
      <c r="EH1" s="56" t="s">
        <v>225</v>
      </c>
      <c r="EI1" s="56" t="s">
        <v>226</v>
      </c>
      <c r="EJ1" s="56" t="s">
        <v>227</v>
      </c>
      <c r="EK1" s="56" t="s">
        <v>228</v>
      </c>
      <c r="EL1" s="56" t="s">
        <v>117</v>
      </c>
      <c r="EM1" s="56" t="s">
        <v>229</v>
      </c>
      <c r="EN1" s="56" t="s">
        <v>230</v>
      </c>
      <c r="EO1" s="56" t="s">
        <v>231</v>
      </c>
      <c r="EP1" s="56" t="s">
        <v>232</v>
      </c>
      <c r="EQ1" s="56" t="s">
        <v>118</v>
      </c>
      <c r="ER1" s="56" t="s">
        <v>119</v>
      </c>
      <c r="ES1" s="56" t="s">
        <v>120</v>
      </c>
      <c r="ET1" s="56" t="s">
        <v>233</v>
      </c>
      <c r="EU1" s="56" t="s">
        <v>234</v>
      </c>
      <c r="EV1" s="56" t="s">
        <v>235</v>
      </c>
      <c r="EW1" s="56" t="s">
        <v>236</v>
      </c>
      <c r="EX1" s="56" t="s">
        <v>237</v>
      </c>
      <c r="EY1" s="56" t="s">
        <v>121</v>
      </c>
      <c r="EZ1" s="56" t="s">
        <v>238</v>
      </c>
      <c r="FA1" s="56" t="s">
        <v>122</v>
      </c>
      <c r="FB1" s="56" t="s">
        <v>123</v>
      </c>
      <c r="FC1" s="56" t="s">
        <v>124</v>
      </c>
      <c r="FD1" s="56" t="s">
        <v>125</v>
      </c>
      <c r="FE1" s="56" t="s">
        <v>239</v>
      </c>
      <c r="FF1" s="56" t="s">
        <v>240</v>
      </c>
      <c r="FG1" s="56" t="s">
        <v>241</v>
      </c>
      <c r="FH1" s="56" t="s">
        <v>242</v>
      </c>
      <c r="FI1" s="56" t="s">
        <v>243</v>
      </c>
      <c r="FJ1" s="56" t="s">
        <v>126</v>
      </c>
      <c r="FK1" s="56" t="s">
        <v>244</v>
      </c>
      <c r="FL1" s="56" t="s">
        <v>245</v>
      </c>
      <c r="FM1" s="56" t="s">
        <v>246</v>
      </c>
      <c r="FN1" s="56" t="s">
        <v>247</v>
      </c>
      <c r="FO1" s="56" t="s">
        <v>248</v>
      </c>
      <c r="FP1" s="56" t="s">
        <v>249</v>
      </c>
      <c r="FQ1" s="56" t="s">
        <v>250</v>
      </c>
      <c r="FR1" s="56" t="s">
        <v>127</v>
      </c>
      <c r="FS1" s="56" t="s">
        <v>128</v>
      </c>
      <c r="FT1" s="56" t="s">
        <v>251</v>
      </c>
      <c r="FU1" s="56" t="s">
        <v>252</v>
      </c>
      <c r="FV1" s="56" t="s">
        <v>253</v>
      </c>
      <c r="FW1" s="56" t="s">
        <v>254</v>
      </c>
      <c r="FX1" s="56" t="s">
        <v>129</v>
      </c>
      <c r="FY1" s="56" t="s">
        <v>255</v>
      </c>
      <c r="FZ1" s="56" t="s">
        <v>256</v>
      </c>
      <c r="GA1" s="56" t="s">
        <v>130</v>
      </c>
      <c r="GB1" s="56" t="s">
        <v>257</v>
      </c>
      <c r="GC1" s="56" t="s">
        <v>258</v>
      </c>
      <c r="GD1" s="56" t="s">
        <v>259</v>
      </c>
      <c r="GE1" s="56" t="s">
        <v>260</v>
      </c>
      <c r="GF1" s="56" t="s">
        <v>261</v>
      </c>
      <c r="GG1" s="56" t="s">
        <v>262</v>
      </c>
      <c r="GH1" s="56" t="s">
        <v>263</v>
      </c>
      <c r="GI1" s="56" t="s">
        <v>264</v>
      </c>
      <c r="GJ1" s="56" t="s">
        <v>265</v>
      </c>
      <c r="GK1" s="56" t="s">
        <v>266</v>
      </c>
      <c r="GL1" s="56" t="s">
        <v>267</v>
      </c>
      <c r="GM1" s="56" t="s">
        <v>268</v>
      </c>
      <c r="GN1" s="56" t="s">
        <v>131</v>
      </c>
      <c r="GO1" s="56" t="s">
        <v>269</v>
      </c>
      <c r="GP1" s="56" t="s">
        <v>270</v>
      </c>
      <c r="GQ1" s="56" t="s">
        <v>271</v>
      </c>
      <c r="GR1" s="56" t="s">
        <v>272</v>
      </c>
      <c r="GS1" s="56" t="s">
        <v>273</v>
      </c>
      <c r="GT1" s="56" t="s">
        <v>274</v>
      </c>
      <c r="GU1" s="56" t="s">
        <v>275</v>
      </c>
      <c r="GV1" s="56" t="s">
        <v>276</v>
      </c>
      <c r="GW1" s="56" t="s">
        <v>277</v>
      </c>
      <c r="GX1" s="56" t="s">
        <v>278</v>
      </c>
      <c r="GY1" s="56" t="s">
        <v>279</v>
      </c>
      <c r="GZ1" s="56" t="s">
        <v>280</v>
      </c>
      <c r="HA1" s="56" t="s">
        <v>281</v>
      </c>
      <c r="HB1" s="56" t="s">
        <v>282</v>
      </c>
      <c r="HC1" s="56" t="s">
        <v>283</v>
      </c>
      <c r="HD1" s="56" t="s">
        <v>284</v>
      </c>
      <c r="HE1" s="56" t="s">
        <v>285</v>
      </c>
      <c r="HF1" s="56" t="s">
        <v>286</v>
      </c>
      <c r="HG1" s="56" t="s">
        <v>287</v>
      </c>
      <c r="HH1" s="56" t="s">
        <v>288</v>
      </c>
      <c r="HI1" s="56" t="s">
        <v>289</v>
      </c>
      <c r="HJ1" s="56" t="s">
        <v>290</v>
      </c>
      <c r="HK1" s="56" t="s">
        <v>291</v>
      </c>
      <c r="HL1" s="56" t="s">
        <v>292</v>
      </c>
      <c r="HM1" s="56" t="s">
        <v>293</v>
      </c>
      <c r="HN1" s="56" t="s">
        <v>294</v>
      </c>
      <c r="HO1" s="56" t="s">
        <v>295</v>
      </c>
      <c r="HP1" s="56" t="s">
        <v>296</v>
      </c>
      <c r="HQ1" s="56" t="s">
        <v>297</v>
      </c>
      <c r="HR1" s="56" t="s">
        <v>298</v>
      </c>
      <c r="HS1" s="56" t="s">
        <v>299</v>
      </c>
      <c r="HT1" s="56" t="s">
        <v>300</v>
      </c>
      <c r="HU1" s="56" t="s">
        <v>301</v>
      </c>
      <c r="HV1" s="56" t="s">
        <v>302</v>
      </c>
      <c r="HW1" s="56" t="s">
        <v>132</v>
      </c>
      <c r="HX1" s="56" t="s">
        <v>303</v>
      </c>
      <c r="HY1" s="56" t="s">
        <v>304</v>
      </c>
      <c r="HZ1" s="56" t="s">
        <v>305</v>
      </c>
      <c r="IA1" s="56" t="s">
        <v>306</v>
      </c>
      <c r="IB1" s="56" t="s">
        <v>307</v>
      </c>
      <c r="IC1" s="56" t="s">
        <v>308</v>
      </c>
      <c r="ID1" s="56" t="s">
        <v>309</v>
      </c>
      <c r="IE1" s="56" t="s">
        <v>310</v>
      </c>
      <c r="IF1" s="56" t="s">
        <v>311</v>
      </c>
      <c r="IG1" s="56" t="s">
        <v>312</v>
      </c>
      <c r="IH1" s="56" t="s">
        <v>313</v>
      </c>
      <c r="II1" s="56" t="s">
        <v>314</v>
      </c>
      <c r="IJ1" s="56" t="s">
        <v>315</v>
      </c>
      <c r="IK1" s="56" t="s">
        <v>316</v>
      </c>
      <c r="IL1" s="56" t="s">
        <v>317</v>
      </c>
      <c r="IM1" s="56" t="s">
        <v>318</v>
      </c>
      <c r="IN1" s="56" t="s">
        <v>319</v>
      </c>
      <c r="IO1" s="56" t="s">
        <v>133</v>
      </c>
      <c r="IP1" s="56" t="s">
        <v>320</v>
      </c>
      <c r="IQ1" s="56" t="s">
        <v>321</v>
      </c>
      <c r="IR1" s="56" t="s">
        <v>322</v>
      </c>
      <c r="IS1" s="56" t="s">
        <v>323</v>
      </c>
      <c r="IT1" s="56" t="s">
        <v>324</v>
      </c>
      <c r="IU1" s="56" t="s">
        <v>325</v>
      </c>
      <c r="IV1" s="56" t="s">
        <v>326</v>
      </c>
      <c r="IW1" s="56" t="s">
        <v>327</v>
      </c>
      <c r="IX1" s="56" t="s">
        <v>328</v>
      </c>
      <c r="IY1" s="56" t="s">
        <v>329</v>
      </c>
      <c r="IZ1" s="56" t="s">
        <v>330</v>
      </c>
      <c r="JA1" s="56" t="s">
        <v>331</v>
      </c>
      <c r="JB1" s="56" t="s">
        <v>332</v>
      </c>
      <c r="JC1" s="56" t="s">
        <v>333</v>
      </c>
      <c r="JD1" s="56" t="s">
        <v>334</v>
      </c>
      <c r="JE1" s="56" t="s">
        <v>335</v>
      </c>
      <c r="JF1" s="56" t="s">
        <v>336</v>
      </c>
      <c r="JG1" s="56" t="s">
        <v>337</v>
      </c>
      <c r="JH1" s="56" t="s">
        <v>338</v>
      </c>
      <c r="JI1" s="56" t="s">
        <v>339</v>
      </c>
      <c r="JJ1" s="56" t="s">
        <v>340</v>
      </c>
      <c r="JK1" s="56" t="s">
        <v>341</v>
      </c>
      <c r="JL1" s="56" t="s">
        <v>342</v>
      </c>
      <c r="JM1" s="56" t="s">
        <v>343</v>
      </c>
      <c r="JN1" s="56" t="s">
        <v>344</v>
      </c>
      <c r="JO1" s="56" t="s">
        <v>345</v>
      </c>
      <c r="JP1" s="56" t="s">
        <v>346</v>
      </c>
      <c r="JQ1" s="56" t="s">
        <v>347</v>
      </c>
      <c r="JR1" s="56" t="s">
        <v>348</v>
      </c>
      <c r="JS1" s="56" t="s">
        <v>349</v>
      </c>
      <c r="JT1" s="56" t="s">
        <v>350</v>
      </c>
      <c r="JU1" s="56" t="s">
        <v>351</v>
      </c>
      <c r="JV1" s="56" t="s">
        <v>352</v>
      </c>
      <c r="JW1" s="56" t="s">
        <v>353</v>
      </c>
      <c r="JX1" s="56" t="s">
        <v>354</v>
      </c>
      <c r="JY1" s="56" t="s">
        <v>355</v>
      </c>
      <c r="JZ1" s="56" t="s">
        <v>356</v>
      </c>
      <c r="KA1" s="56" t="s">
        <v>357</v>
      </c>
      <c r="KB1" s="56" t="s">
        <v>358</v>
      </c>
      <c r="KC1" s="56" t="s">
        <v>359</v>
      </c>
      <c r="KD1" s="56" t="s">
        <v>360</v>
      </c>
      <c r="KE1" s="56" t="s">
        <v>361</v>
      </c>
      <c r="KF1" s="56" t="s">
        <v>362</v>
      </c>
      <c r="KG1" s="56" t="s">
        <v>363</v>
      </c>
      <c r="KH1" s="56" t="s">
        <v>364</v>
      </c>
      <c r="KI1" s="56" t="s">
        <v>365</v>
      </c>
      <c r="KJ1" s="56" t="s">
        <v>366</v>
      </c>
      <c r="KK1" s="56" t="s">
        <v>367</v>
      </c>
      <c r="KL1" s="56" t="s">
        <v>368</v>
      </c>
      <c r="KM1" s="56" t="s">
        <v>369</v>
      </c>
      <c r="KN1" s="56" t="s">
        <v>370</v>
      </c>
      <c r="KO1" s="56" t="s">
        <v>371</v>
      </c>
      <c r="KP1" s="56" t="s">
        <v>372</v>
      </c>
      <c r="KQ1" s="56" t="s">
        <v>373</v>
      </c>
      <c r="KR1" s="56" t="s">
        <v>374</v>
      </c>
      <c r="KS1" s="56" t="s">
        <v>375</v>
      </c>
      <c r="KT1" s="56" t="s">
        <v>376</v>
      </c>
      <c r="KU1" s="56" t="s">
        <v>377</v>
      </c>
      <c r="KV1" s="56" t="s">
        <v>378</v>
      </c>
      <c r="KW1" s="56" t="s">
        <v>379</v>
      </c>
      <c r="KX1" s="56" t="s">
        <v>380</v>
      </c>
      <c r="KY1" s="56" t="s">
        <v>381</v>
      </c>
      <c r="KZ1" s="56" t="s">
        <v>382</v>
      </c>
      <c r="LA1" s="56" t="s">
        <v>383</v>
      </c>
      <c r="LB1" s="56" t="s">
        <v>384</v>
      </c>
      <c r="LC1" s="56" t="s">
        <v>385</v>
      </c>
      <c r="LD1" s="56" t="s">
        <v>386</v>
      </c>
      <c r="LE1" s="56" t="s">
        <v>387</v>
      </c>
      <c r="LF1" s="56" t="s">
        <v>388</v>
      </c>
      <c r="LG1" s="56" t="s">
        <v>389</v>
      </c>
      <c r="LH1" s="56" t="s">
        <v>390</v>
      </c>
      <c r="LI1" s="56" t="s">
        <v>391</v>
      </c>
      <c r="LJ1" s="56" t="s">
        <v>392</v>
      </c>
      <c r="LK1" s="56" t="s">
        <v>393</v>
      </c>
      <c r="LL1" s="56" t="s">
        <v>394</v>
      </c>
      <c r="LM1" s="56" t="s">
        <v>395</v>
      </c>
      <c r="LN1" s="56" t="s">
        <v>396</v>
      </c>
      <c r="LO1" s="56" t="s">
        <v>397</v>
      </c>
      <c r="LP1" s="56" t="s">
        <v>398</v>
      </c>
      <c r="LQ1" s="56" t="s">
        <v>399</v>
      </c>
      <c r="LR1" s="56" t="s">
        <v>400</v>
      </c>
      <c r="LS1" s="56" t="s">
        <v>401</v>
      </c>
      <c r="LT1" s="56" t="s">
        <v>402</v>
      </c>
      <c r="LU1" s="56" t="s">
        <v>403</v>
      </c>
      <c r="LV1" s="56" t="s">
        <v>404</v>
      </c>
      <c r="LW1" s="56" t="s">
        <v>405</v>
      </c>
      <c r="LX1" s="56" t="s">
        <v>406</v>
      </c>
      <c r="LY1" s="56" t="s">
        <v>407</v>
      </c>
      <c r="LZ1" s="56" t="s">
        <v>408</v>
      </c>
      <c r="MA1" s="56" t="s">
        <v>409</v>
      </c>
      <c r="MB1" s="56" t="s">
        <v>410</v>
      </c>
      <c r="MC1" s="56" t="s">
        <v>411</v>
      </c>
      <c r="MD1" s="56" t="s">
        <v>412</v>
      </c>
      <c r="ME1" s="56" t="s">
        <v>413</v>
      </c>
      <c r="MF1" s="56" t="s">
        <v>414</v>
      </c>
      <c r="MG1" s="56" t="s">
        <v>415</v>
      </c>
      <c r="MH1" s="56" t="s">
        <v>416</v>
      </c>
      <c r="MI1" s="56" t="s">
        <v>417</v>
      </c>
      <c r="MJ1" s="56" t="s">
        <v>418</v>
      </c>
      <c r="MK1" s="56" t="s">
        <v>419</v>
      </c>
      <c r="ML1" s="56" t="s">
        <v>420</v>
      </c>
      <c r="MM1" s="56" t="s">
        <v>421</v>
      </c>
      <c r="MN1" s="56" t="s">
        <v>422</v>
      </c>
      <c r="MO1" s="56" t="s">
        <v>423</v>
      </c>
      <c r="MP1" s="56" t="s">
        <v>424</v>
      </c>
      <c r="MQ1" s="56" t="s">
        <v>425</v>
      </c>
      <c r="MR1" s="56" t="s">
        <v>426</v>
      </c>
      <c r="MS1" s="56" t="s">
        <v>427</v>
      </c>
      <c r="MT1" s="56" t="s">
        <v>134</v>
      </c>
      <c r="MU1" s="56" t="s">
        <v>428</v>
      </c>
      <c r="MV1" s="56" t="s">
        <v>429</v>
      </c>
      <c r="MW1" s="56" t="s">
        <v>430</v>
      </c>
      <c r="MX1" s="56" t="s">
        <v>431</v>
      </c>
      <c r="MY1" s="56" t="s">
        <v>135</v>
      </c>
      <c r="MZ1" s="56" t="s">
        <v>432</v>
      </c>
      <c r="NA1" s="56" t="s">
        <v>433</v>
      </c>
      <c r="NB1" s="56" t="s">
        <v>434</v>
      </c>
      <c r="NC1" s="56" t="s">
        <v>435</v>
      </c>
      <c r="ND1" s="56" t="s">
        <v>436</v>
      </c>
      <c r="NE1" s="56" t="s">
        <v>437</v>
      </c>
      <c r="NF1" s="56" t="s">
        <v>438</v>
      </c>
      <c r="NG1" s="56" t="s">
        <v>439</v>
      </c>
      <c r="NH1" s="56" t="s">
        <v>440</v>
      </c>
      <c r="NI1" s="56" t="s">
        <v>441</v>
      </c>
      <c r="NJ1" s="56" t="s">
        <v>442</v>
      </c>
      <c r="NK1" s="56" t="s">
        <v>443</v>
      </c>
      <c r="NL1" s="56" t="s">
        <v>444</v>
      </c>
      <c r="NM1" s="56" t="s">
        <v>445</v>
      </c>
      <c r="NN1" s="56" t="s">
        <v>136</v>
      </c>
      <c r="NO1" s="56" t="s">
        <v>446</v>
      </c>
      <c r="NP1" s="56" t="s">
        <v>447</v>
      </c>
      <c r="NQ1" s="56" t="s">
        <v>448</v>
      </c>
      <c r="NR1" s="56" t="s">
        <v>449</v>
      </c>
      <c r="NS1" s="56" t="s">
        <v>450</v>
      </c>
      <c r="NT1" s="56" t="s">
        <v>451</v>
      </c>
      <c r="NU1" s="56" t="s">
        <v>452</v>
      </c>
      <c r="NV1" s="56" t="s">
        <v>453</v>
      </c>
      <c r="NW1" s="56" t="s">
        <v>454</v>
      </c>
      <c r="NX1" s="56" t="s">
        <v>137</v>
      </c>
      <c r="NY1" s="56" t="s">
        <v>455</v>
      </c>
      <c r="NZ1" s="56" t="s">
        <v>138</v>
      </c>
      <c r="OA1" s="56" t="s">
        <v>456</v>
      </c>
      <c r="OB1" s="56" t="s">
        <v>457</v>
      </c>
      <c r="OC1" s="56" t="s">
        <v>458</v>
      </c>
      <c r="OD1" s="56" t="s">
        <v>459</v>
      </c>
      <c r="OE1" s="56" t="s">
        <v>460</v>
      </c>
      <c r="OF1" s="56" t="s">
        <v>461</v>
      </c>
      <c r="OG1" s="56" t="s">
        <v>462</v>
      </c>
      <c r="OH1" s="56" t="s">
        <v>463</v>
      </c>
      <c r="OI1" s="56" t="s">
        <v>464</v>
      </c>
      <c r="OJ1" s="56" t="s">
        <v>465</v>
      </c>
      <c r="OK1" s="56" t="s">
        <v>466</v>
      </c>
      <c r="OL1" s="56" t="s">
        <v>467</v>
      </c>
      <c r="OM1" s="56" t="s">
        <v>468</v>
      </c>
      <c r="ON1" s="56" t="s">
        <v>469</v>
      </c>
      <c r="OO1" s="56" t="s">
        <v>470</v>
      </c>
      <c r="OP1" s="56" t="s">
        <v>471</v>
      </c>
      <c r="OQ1" s="56" t="s">
        <v>472</v>
      </c>
      <c r="OR1" s="56" t="s">
        <v>473</v>
      </c>
      <c r="OS1" s="56" t="s">
        <v>474</v>
      </c>
      <c r="OT1" s="56" t="s">
        <v>475</v>
      </c>
      <c r="OU1" s="56" t="s">
        <v>476</v>
      </c>
      <c r="OV1" s="56" t="s">
        <v>477</v>
      </c>
      <c r="OW1" s="56" t="s">
        <v>478</v>
      </c>
      <c r="OX1" s="56" t="s">
        <v>479</v>
      </c>
      <c r="OY1" s="56" t="s">
        <v>480</v>
      </c>
      <c r="OZ1" s="56" t="s">
        <v>481</v>
      </c>
      <c r="PA1" s="56" t="s">
        <v>482</v>
      </c>
      <c r="PB1" s="56" t="s">
        <v>483</v>
      </c>
      <c r="PC1" s="56" t="s">
        <v>484</v>
      </c>
      <c r="PD1" s="56" t="s">
        <v>485</v>
      </c>
      <c r="PE1" s="56" t="s">
        <v>486</v>
      </c>
      <c r="PF1" s="56" t="s">
        <v>487</v>
      </c>
      <c r="PG1" s="56" t="s">
        <v>488</v>
      </c>
      <c r="PH1" s="56" t="s">
        <v>489</v>
      </c>
      <c r="PI1" s="56" t="s">
        <v>490</v>
      </c>
      <c r="PJ1" s="56" t="s">
        <v>491</v>
      </c>
      <c r="PK1" s="56" t="s">
        <v>492</v>
      </c>
      <c r="PL1" s="56" t="s">
        <v>493</v>
      </c>
      <c r="PM1" s="56" t="s">
        <v>494</v>
      </c>
      <c r="PN1" s="56" t="s">
        <v>495</v>
      </c>
      <c r="PO1" s="56" t="s">
        <v>496</v>
      </c>
      <c r="PP1" s="56" t="s">
        <v>497</v>
      </c>
      <c r="PQ1" s="56" t="s">
        <v>498</v>
      </c>
      <c r="PR1" s="56" t="s">
        <v>499</v>
      </c>
      <c r="PS1" s="56" t="s">
        <v>500</v>
      </c>
      <c r="PT1" s="56" t="s">
        <v>501</v>
      </c>
      <c r="PU1" s="56" t="s">
        <v>502</v>
      </c>
      <c r="PV1" s="56" t="s">
        <v>503</v>
      </c>
      <c r="PW1" s="56" t="s">
        <v>504</v>
      </c>
      <c r="PX1" s="56" t="s">
        <v>505</v>
      </c>
      <c r="PY1" s="56" t="s">
        <v>506</v>
      </c>
      <c r="PZ1" s="56" t="s">
        <v>507</v>
      </c>
      <c r="QA1" s="56" t="s">
        <v>508</v>
      </c>
      <c r="QB1" s="56" t="s">
        <v>509</v>
      </c>
      <c r="QC1" s="56" t="s">
        <v>510</v>
      </c>
      <c r="QD1" s="56" t="s">
        <v>511</v>
      </c>
      <c r="QE1" s="56" t="s">
        <v>512</v>
      </c>
      <c r="QF1" s="56" t="s">
        <v>513</v>
      </c>
      <c r="QG1" s="56" t="s">
        <v>514</v>
      </c>
      <c r="QH1" s="56" t="s">
        <v>515</v>
      </c>
      <c r="QI1" s="56" t="s">
        <v>516</v>
      </c>
      <c r="QJ1" s="56" t="s">
        <v>517</v>
      </c>
      <c r="QK1" s="56" t="s">
        <v>518</v>
      </c>
      <c r="QL1" s="56" t="s">
        <v>519</v>
      </c>
      <c r="QM1" s="56" t="s">
        <v>520</v>
      </c>
      <c r="QN1" s="56" t="s">
        <v>521</v>
      </c>
      <c r="QO1" s="56" t="s">
        <v>522</v>
      </c>
      <c r="QP1" s="56" t="s">
        <v>523</v>
      </c>
      <c r="QQ1" s="56" t="s">
        <v>524</v>
      </c>
      <c r="QR1" s="56" t="s">
        <v>525</v>
      </c>
      <c r="QS1" s="56" t="s">
        <v>526</v>
      </c>
      <c r="QT1" s="56" t="s">
        <v>527</v>
      </c>
      <c r="QU1" s="56" t="s">
        <v>528</v>
      </c>
      <c r="QV1" s="56" t="s">
        <v>529</v>
      </c>
      <c r="QW1" s="56" t="s">
        <v>530</v>
      </c>
      <c r="QX1" s="56" t="s">
        <v>531</v>
      </c>
      <c r="QY1" s="56" t="s">
        <v>532</v>
      </c>
      <c r="QZ1" s="56" t="s">
        <v>533</v>
      </c>
      <c r="RA1" s="56" t="s">
        <v>534</v>
      </c>
      <c r="RB1" s="56" t="s">
        <v>535</v>
      </c>
      <c r="RC1" s="56" t="s">
        <v>536</v>
      </c>
      <c r="RD1" s="56" t="s">
        <v>537</v>
      </c>
      <c r="RE1" s="56" t="s">
        <v>538</v>
      </c>
      <c r="RF1" s="56" t="s">
        <v>539</v>
      </c>
      <c r="RG1" s="56" t="s">
        <v>540</v>
      </c>
      <c r="RH1" s="56" t="s">
        <v>541</v>
      </c>
      <c r="RI1" s="56" t="s">
        <v>542</v>
      </c>
      <c r="RJ1" s="56" t="s">
        <v>543</v>
      </c>
      <c r="RK1" s="56" t="s">
        <v>544</v>
      </c>
      <c r="RL1" s="56" t="s">
        <v>545</v>
      </c>
      <c r="RM1" s="56" t="s">
        <v>546</v>
      </c>
      <c r="RN1" s="56" t="s">
        <v>547</v>
      </c>
      <c r="RO1" s="56" t="s">
        <v>548</v>
      </c>
      <c r="RP1" s="56" t="s">
        <v>549</v>
      </c>
      <c r="RQ1" s="56" t="s">
        <v>550</v>
      </c>
      <c r="RR1" s="56" t="s">
        <v>551</v>
      </c>
      <c r="RS1" s="56" t="s">
        <v>552</v>
      </c>
      <c r="RT1" s="56" t="s">
        <v>553</v>
      </c>
      <c r="RU1" s="56" t="s">
        <v>554</v>
      </c>
      <c r="RV1" s="56" t="s">
        <v>555</v>
      </c>
      <c r="RW1" s="56" t="s">
        <v>556</v>
      </c>
      <c r="RX1" s="56" t="s">
        <v>557</v>
      </c>
      <c r="RY1" s="56" t="s">
        <v>558</v>
      </c>
      <c r="RZ1" s="56" t="s">
        <v>559</v>
      </c>
      <c r="SA1" s="56" t="s">
        <v>560</v>
      </c>
      <c r="SB1" s="56" t="s">
        <v>561</v>
      </c>
      <c r="SC1" s="56" t="s">
        <v>562</v>
      </c>
      <c r="SD1" s="56" t="s">
        <v>563</v>
      </c>
      <c r="SE1" s="56" t="s">
        <v>564</v>
      </c>
      <c r="SF1" s="56" t="s">
        <v>565</v>
      </c>
      <c r="SG1" s="56" t="s">
        <v>566</v>
      </c>
      <c r="SH1" s="56" t="s">
        <v>567</v>
      </c>
      <c r="SI1" s="56" t="s">
        <v>568</v>
      </c>
      <c r="SJ1" s="56" t="s">
        <v>569</v>
      </c>
      <c r="SK1" s="56" t="s">
        <v>570</v>
      </c>
      <c r="SL1" s="56" t="s">
        <v>571</v>
      </c>
      <c r="SM1" s="56" t="s">
        <v>572</v>
      </c>
      <c r="SN1" s="56" t="s">
        <v>573</v>
      </c>
      <c r="SO1" s="56" t="s">
        <v>574</v>
      </c>
      <c r="SP1" s="56" t="s">
        <v>575</v>
      </c>
      <c r="SQ1" s="56" t="s">
        <v>576</v>
      </c>
      <c r="SR1" s="56" t="s">
        <v>577</v>
      </c>
      <c r="SS1" s="56" t="s">
        <v>578</v>
      </c>
      <c r="ST1" s="56" t="s">
        <v>579</v>
      </c>
      <c r="SU1" s="56" t="s">
        <v>580</v>
      </c>
      <c r="SV1" s="56" t="s">
        <v>581</v>
      </c>
      <c r="SW1" s="56" t="s">
        <v>582</v>
      </c>
      <c r="SX1" s="56" t="s">
        <v>583</v>
      </c>
      <c r="SY1" s="56" t="s">
        <v>584</v>
      </c>
      <c r="SZ1" s="56" t="s">
        <v>585</v>
      </c>
      <c r="TA1" s="56" t="s">
        <v>586</v>
      </c>
      <c r="TB1" s="56" t="s">
        <v>587</v>
      </c>
      <c r="TC1" s="56" t="s">
        <v>588</v>
      </c>
      <c r="TD1" s="56" t="s">
        <v>589</v>
      </c>
      <c r="TE1" s="56" t="s">
        <v>590</v>
      </c>
      <c r="TF1" s="56" t="s">
        <v>591</v>
      </c>
      <c r="TG1" s="56" t="s">
        <v>592</v>
      </c>
      <c r="TH1" s="56" t="s">
        <v>593</v>
      </c>
      <c r="TI1" s="56" t="s">
        <v>594</v>
      </c>
      <c r="TJ1" s="56" t="s">
        <v>595</v>
      </c>
      <c r="TK1" s="56" t="s">
        <v>596</v>
      </c>
      <c r="TL1" s="56" t="s">
        <v>597</v>
      </c>
      <c r="TM1" s="56" t="s">
        <v>598</v>
      </c>
      <c r="TN1" s="56" t="s">
        <v>599</v>
      </c>
      <c r="TO1" s="56" t="s">
        <v>600</v>
      </c>
      <c r="TP1" s="56" t="s">
        <v>601</v>
      </c>
      <c r="TQ1" s="56" t="s">
        <v>602</v>
      </c>
      <c r="TR1" s="56" t="s">
        <v>603</v>
      </c>
      <c r="TS1" s="56" t="s">
        <v>604</v>
      </c>
      <c r="TT1" s="56" t="s">
        <v>605</v>
      </c>
      <c r="TU1" s="56" t="s">
        <v>606</v>
      </c>
      <c r="TV1" s="56" t="s">
        <v>607</v>
      </c>
      <c r="TW1" s="56" t="s">
        <v>608</v>
      </c>
      <c r="TX1" s="56" t="s">
        <v>609</v>
      </c>
      <c r="TY1" s="56" t="s">
        <v>610</v>
      </c>
      <c r="TZ1" s="56" t="s">
        <v>611</v>
      </c>
      <c r="UA1" s="56" t="s">
        <v>612</v>
      </c>
      <c r="UB1" s="56" t="s">
        <v>613</v>
      </c>
      <c r="UC1" s="56" t="s">
        <v>614</v>
      </c>
      <c r="UD1" s="56" t="s">
        <v>615</v>
      </c>
      <c r="UE1" s="56" t="s">
        <v>616</v>
      </c>
      <c r="UF1" s="56" t="s">
        <v>617</v>
      </c>
      <c r="UG1" s="56" t="s">
        <v>618</v>
      </c>
      <c r="UH1" s="56" t="s">
        <v>619</v>
      </c>
      <c r="UI1" s="56" t="s">
        <v>620</v>
      </c>
      <c r="UJ1" s="56" t="s">
        <v>621</v>
      </c>
      <c r="UK1" s="56" t="s">
        <v>622</v>
      </c>
      <c r="UL1" s="56" t="s">
        <v>623</v>
      </c>
      <c r="UM1" s="56" t="s">
        <v>624</v>
      </c>
      <c r="UN1" s="56" t="s">
        <v>625</v>
      </c>
      <c r="UO1" s="56" t="s">
        <v>626</v>
      </c>
      <c r="UP1" s="56" t="s">
        <v>627</v>
      </c>
      <c r="UQ1" s="56" t="s">
        <v>628</v>
      </c>
      <c r="UR1" s="56" t="s">
        <v>629</v>
      </c>
      <c r="US1" s="56" t="s">
        <v>139</v>
      </c>
      <c r="UT1" s="56" t="s">
        <v>630</v>
      </c>
      <c r="UU1" s="56" t="s">
        <v>631</v>
      </c>
      <c r="UV1" s="56" t="s">
        <v>632</v>
      </c>
      <c r="UW1" s="56" t="s">
        <v>633</v>
      </c>
      <c r="UX1" s="56" t="s">
        <v>634</v>
      </c>
      <c r="UY1" s="56" t="s">
        <v>635</v>
      </c>
      <c r="UZ1" s="56" t="s">
        <v>636</v>
      </c>
      <c r="VA1" s="56" t="s">
        <v>637</v>
      </c>
      <c r="VB1" s="56" t="s">
        <v>638</v>
      </c>
      <c r="VC1" s="56" t="s">
        <v>639</v>
      </c>
      <c r="VD1" s="56" t="s">
        <v>640</v>
      </c>
      <c r="VE1" s="56" t="s">
        <v>641</v>
      </c>
      <c r="VF1" s="56" t="s">
        <v>642</v>
      </c>
      <c r="VG1" s="56" t="s">
        <v>643</v>
      </c>
      <c r="VH1" s="56" t="s">
        <v>644</v>
      </c>
      <c r="VI1" s="56" t="s">
        <v>645</v>
      </c>
      <c r="VJ1" s="56" t="s">
        <v>646</v>
      </c>
      <c r="VK1" s="56" t="s">
        <v>647</v>
      </c>
      <c r="VL1" s="56" t="s">
        <v>648</v>
      </c>
      <c r="VM1" s="56" t="s">
        <v>649</v>
      </c>
      <c r="VN1" s="56" t="s">
        <v>650</v>
      </c>
      <c r="VO1" s="56" t="s">
        <v>651</v>
      </c>
      <c r="VP1" s="56" t="s">
        <v>652</v>
      </c>
      <c r="VQ1" s="56" t="s">
        <v>653</v>
      </c>
      <c r="VR1" s="56" t="s">
        <v>654</v>
      </c>
      <c r="VS1" s="56" t="s">
        <v>655</v>
      </c>
      <c r="VT1" s="56" t="s">
        <v>656</v>
      </c>
      <c r="VU1" s="56" t="s">
        <v>657</v>
      </c>
      <c r="VV1" s="56" t="s">
        <v>658</v>
      </c>
      <c r="VW1" s="56" t="s">
        <v>659</v>
      </c>
      <c r="VX1" s="56" t="s">
        <v>660</v>
      </c>
      <c r="VY1" s="56" t="s">
        <v>661</v>
      </c>
      <c r="VZ1" s="56" t="s">
        <v>662</v>
      </c>
      <c r="WA1" s="56" t="s">
        <v>663</v>
      </c>
      <c r="WB1" s="56" t="s">
        <v>664</v>
      </c>
      <c r="WC1" s="56" t="s">
        <v>665</v>
      </c>
      <c r="WD1" s="56" t="s">
        <v>666</v>
      </c>
      <c r="WE1" s="56" t="s">
        <v>667</v>
      </c>
      <c r="WF1" s="56" t="s">
        <v>668</v>
      </c>
      <c r="WG1" s="56" t="s">
        <v>669</v>
      </c>
      <c r="WH1" s="56" t="s">
        <v>670</v>
      </c>
      <c r="WI1" s="56" t="s">
        <v>671</v>
      </c>
      <c r="WJ1" s="56" t="s">
        <v>672</v>
      </c>
      <c r="WK1" s="56" t="s">
        <v>673</v>
      </c>
      <c r="WL1" s="56" t="s">
        <v>674</v>
      </c>
      <c r="WM1" s="56" t="s">
        <v>675</v>
      </c>
      <c r="WN1" s="56" t="s">
        <v>140</v>
      </c>
      <c r="WO1" s="56" t="s">
        <v>676</v>
      </c>
      <c r="WP1" s="56" t="s">
        <v>677</v>
      </c>
      <c r="WQ1" s="56" t="s">
        <v>678</v>
      </c>
      <c r="WR1" s="56" t="s">
        <v>679</v>
      </c>
      <c r="WS1" s="56" t="s">
        <v>680</v>
      </c>
      <c r="WT1" s="56" t="s">
        <v>681</v>
      </c>
      <c r="WU1" s="56" t="s">
        <v>682</v>
      </c>
      <c r="WV1" s="56" t="s">
        <v>683</v>
      </c>
      <c r="WW1" s="56" t="s">
        <v>684</v>
      </c>
      <c r="WX1" s="56" t="s">
        <v>685</v>
      </c>
      <c r="WY1" s="56" t="s">
        <v>686</v>
      </c>
      <c r="WZ1" s="56" t="s">
        <v>687</v>
      </c>
      <c r="XA1" s="56" t="s">
        <v>688</v>
      </c>
      <c r="XB1" s="56" t="s">
        <v>689</v>
      </c>
      <c r="XC1" s="56" t="s">
        <v>690</v>
      </c>
      <c r="XD1" s="56" t="s">
        <v>691</v>
      </c>
      <c r="XE1" s="56" t="s">
        <v>692</v>
      </c>
      <c r="XF1" s="56" t="s">
        <v>693</v>
      </c>
      <c r="XG1" s="56" t="s">
        <v>694</v>
      </c>
      <c r="XH1" s="56" t="s">
        <v>695</v>
      </c>
      <c r="XI1" s="56" t="s">
        <v>696</v>
      </c>
      <c r="XJ1" s="56" t="s">
        <v>697</v>
      </c>
      <c r="XK1" s="56" t="s">
        <v>698</v>
      </c>
      <c r="XL1" s="56" t="s">
        <v>699</v>
      </c>
      <c r="XM1" s="56" t="s">
        <v>700</v>
      </c>
      <c r="XN1" s="56" t="s">
        <v>701</v>
      </c>
      <c r="XO1" s="56" t="s">
        <v>702</v>
      </c>
      <c r="XP1" s="56" t="s">
        <v>703</v>
      </c>
      <c r="XQ1" s="56" t="s">
        <v>704</v>
      </c>
      <c r="XR1" s="56" t="s">
        <v>705</v>
      </c>
      <c r="XS1" s="56" t="s">
        <v>706</v>
      </c>
      <c r="XT1" s="56" t="s">
        <v>707</v>
      </c>
      <c r="XU1" s="56" t="s">
        <v>708</v>
      </c>
      <c r="XV1" s="56" t="s">
        <v>709</v>
      </c>
      <c r="XW1" s="56" t="s">
        <v>710</v>
      </c>
      <c r="XX1" s="56" t="s">
        <v>711</v>
      </c>
      <c r="XY1" s="56" t="s">
        <v>712</v>
      </c>
      <c r="XZ1" s="56" t="s">
        <v>713</v>
      </c>
      <c r="YA1" s="56" t="s">
        <v>714</v>
      </c>
      <c r="YB1" s="56" t="s">
        <v>715</v>
      </c>
      <c r="YC1" s="56" t="s">
        <v>716</v>
      </c>
      <c r="YD1" s="56" t="s">
        <v>717</v>
      </c>
      <c r="YE1" s="56" t="s">
        <v>718</v>
      </c>
      <c r="YF1" s="56" t="s">
        <v>719</v>
      </c>
      <c r="YG1" s="56" t="s">
        <v>720</v>
      </c>
      <c r="YH1" s="56" t="s">
        <v>721</v>
      </c>
      <c r="YI1" s="56" t="s">
        <v>722</v>
      </c>
      <c r="YJ1" s="56" t="s">
        <v>723</v>
      </c>
      <c r="YK1" s="56" t="s">
        <v>724</v>
      </c>
      <c r="YL1" s="56" t="s">
        <v>725</v>
      </c>
      <c r="YM1" s="56" t="s">
        <v>726</v>
      </c>
      <c r="YN1" s="56" t="s">
        <v>727</v>
      </c>
      <c r="YO1" s="56" t="s">
        <v>728</v>
      </c>
      <c r="YP1" s="56" t="s">
        <v>729</v>
      </c>
      <c r="YQ1" s="56" t="s">
        <v>730</v>
      </c>
      <c r="YR1" s="56" t="s">
        <v>731</v>
      </c>
      <c r="YS1" s="56" t="s">
        <v>732</v>
      </c>
      <c r="YT1" s="56" t="s">
        <v>733</v>
      </c>
      <c r="YU1" s="56" t="s">
        <v>734</v>
      </c>
      <c r="YV1" s="56" t="s">
        <v>735</v>
      </c>
      <c r="YW1" s="56" t="s">
        <v>736</v>
      </c>
      <c r="YX1" s="56" t="s">
        <v>737</v>
      </c>
      <c r="YY1" s="56" t="s">
        <v>738</v>
      </c>
      <c r="YZ1" s="56" t="s">
        <v>739</v>
      </c>
      <c r="ZA1" s="56" t="s">
        <v>740</v>
      </c>
      <c r="ZB1" s="56" t="s">
        <v>741</v>
      </c>
      <c r="ZC1" s="56" t="s">
        <v>742</v>
      </c>
      <c r="ZD1" s="56" t="s">
        <v>743</v>
      </c>
      <c r="ZE1" s="56" t="s">
        <v>744</v>
      </c>
      <c r="ZF1" s="56" t="s">
        <v>745</v>
      </c>
      <c r="ZG1" s="56" t="s">
        <v>746</v>
      </c>
      <c r="ZH1" s="56" t="s">
        <v>747</v>
      </c>
      <c r="ZI1" s="56" t="s">
        <v>748</v>
      </c>
      <c r="ZJ1" s="56" t="s">
        <v>749</v>
      </c>
      <c r="ZK1" s="56" t="s">
        <v>750</v>
      </c>
      <c r="ZL1" s="56" t="s">
        <v>751</v>
      </c>
      <c r="ZM1" s="56" t="s">
        <v>752</v>
      </c>
      <c r="ZN1" s="56" t="s">
        <v>753</v>
      </c>
      <c r="ZO1" s="56" t="s">
        <v>754</v>
      </c>
      <c r="ZP1" s="56" t="s">
        <v>755</v>
      </c>
      <c r="ZQ1" s="56" t="s">
        <v>756</v>
      </c>
      <c r="ZR1" s="56" t="s">
        <v>757</v>
      </c>
      <c r="ZS1" s="56" t="s">
        <v>758</v>
      </c>
      <c r="ZT1" s="56" t="s">
        <v>759</v>
      </c>
      <c r="ZU1" s="56" t="s">
        <v>760</v>
      </c>
      <c r="ZV1" s="56" t="s">
        <v>761</v>
      </c>
      <c r="ZW1" s="56" t="s">
        <v>762</v>
      </c>
      <c r="ZX1" s="56" t="s">
        <v>763</v>
      </c>
      <c r="ZY1" s="56" t="s">
        <v>764</v>
      </c>
      <c r="ZZ1" s="56" t="s">
        <v>765</v>
      </c>
      <c r="AAA1" s="56" t="s">
        <v>766</v>
      </c>
      <c r="AAB1" s="56" t="s">
        <v>767</v>
      </c>
      <c r="AAC1" s="56" t="s">
        <v>768</v>
      </c>
      <c r="AAD1" s="56" t="s">
        <v>769</v>
      </c>
      <c r="AAE1" s="56" t="s">
        <v>770</v>
      </c>
      <c r="AAF1" s="56" t="s">
        <v>771</v>
      </c>
      <c r="AAG1" s="56" t="s">
        <v>772</v>
      </c>
      <c r="AAH1" s="56" t="s">
        <v>773</v>
      </c>
      <c r="AAI1" s="56" t="s">
        <v>774</v>
      </c>
      <c r="AAJ1" s="56" t="s">
        <v>775</v>
      </c>
      <c r="AAK1" s="56" t="s">
        <v>776</v>
      </c>
      <c r="AAL1" s="56" t="s">
        <v>777</v>
      </c>
      <c r="AAM1" s="56" t="s">
        <v>778</v>
      </c>
      <c r="AAN1" s="56" t="s">
        <v>779</v>
      </c>
      <c r="AAO1" s="56" t="s">
        <v>780</v>
      </c>
      <c r="AAP1" s="56" t="s">
        <v>781</v>
      </c>
      <c r="AAQ1" s="56" t="s">
        <v>782</v>
      </c>
      <c r="AAR1" s="56" t="s">
        <v>783</v>
      </c>
      <c r="AAS1" s="56" t="s">
        <v>784</v>
      </c>
      <c r="AAT1" s="56" t="s">
        <v>785</v>
      </c>
      <c r="AAU1" s="56" t="s">
        <v>786</v>
      </c>
      <c r="AAV1" s="56" t="s">
        <v>787</v>
      </c>
      <c r="AAW1" s="56" t="s">
        <v>788</v>
      </c>
      <c r="AAX1" s="56" t="s">
        <v>789</v>
      </c>
      <c r="AAY1" s="56" t="s">
        <v>790</v>
      </c>
      <c r="AAZ1" s="56" t="s">
        <v>791</v>
      </c>
      <c r="ABA1" s="56" t="s">
        <v>792</v>
      </c>
      <c r="ABB1" s="56" t="s">
        <v>793</v>
      </c>
      <c r="ABC1" s="56" t="s">
        <v>794</v>
      </c>
      <c r="ABD1" s="56" t="s">
        <v>795</v>
      </c>
      <c r="ABE1" s="56" t="s">
        <v>796</v>
      </c>
      <c r="ABF1" s="56" t="s">
        <v>797</v>
      </c>
      <c r="ABG1" s="56" t="s">
        <v>798</v>
      </c>
      <c r="ABH1" s="56" t="s">
        <v>799</v>
      </c>
      <c r="ABI1" s="56" t="s">
        <v>800</v>
      </c>
      <c r="ABJ1" s="56" t="s">
        <v>801</v>
      </c>
      <c r="ABK1" s="56" t="s">
        <v>802</v>
      </c>
      <c r="ABL1" s="56" t="s">
        <v>803</v>
      </c>
      <c r="ABM1" s="56" t="s">
        <v>804</v>
      </c>
      <c r="ABN1" s="56" t="s">
        <v>805</v>
      </c>
      <c r="ABO1" s="56" t="s">
        <v>806</v>
      </c>
      <c r="ABP1" s="56" t="s">
        <v>807</v>
      </c>
      <c r="ABQ1" s="56" t="s">
        <v>808</v>
      </c>
      <c r="ABR1" s="56" t="s">
        <v>809</v>
      </c>
      <c r="ABS1" s="56" t="s">
        <v>810</v>
      </c>
      <c r="ABT1" s="56" t="s">
        <v>811</v>
      </c>
      <c r="ABU1" s="56" t="s">
        <v>812</v>
      </c>
      <c r="ABV1" s="56" t="s">
        <v>813</v>
      </c>
      <c r="ABW1" s="56" t="s">
        <v>814</v>
      </c>
      <c r="ABX1" s="56" t="s">
        <v>815</v>
      </c>
      <c r="ABY1" s="56" t="s">
        <v>816</v>
      </c>
      <c r="ABZ1" s="56" t="s">
        <v>817</v>
      </c>
      <c r="ACA1" s="56" t="s">
        <v>818</v>
      </c>
      <c r="ACB1" s="56" t="s">
        <v>819</v>
      </c>
      <c r="ACC1" s="56" t="s">
        <v>820</v>
      </c>
      <c r="ACD1" s="56" t="s">
        <v>821</v>
      </c>
      <c r="ACE1" s="56" t="s">
        <v>822</v>
      </c>
      <c r="ACF1" s="56" t="s">
        <v>823</v>
      </c>
      <c r="ACG1" s="56" t="s">
        <v>824</v>
      </c>
      <c r="ACH1" s="56" t="s">
        <v>825</v>
      </c>
      <c r="ACI1" s="56" t="s">
        <v>826</v>
      </c>
      <c r="ACJ1" s="56" t="s">
        <v>827</v>
      </c>
      <c r="ACK1" s="56" t="s">
        <v>828</v>
      </c>
      <c r="ACL1" s="56" t="s">
        <v>829</v>
      </c>
      <c r="ACM1" s="56" t="s">
        <v>830</v>
      </c>
      <c r="ACN1" s="56" t="s">
        <v>831</v>
      </c>
      <c r="ACO1" s="56" t="s">
        <v>832</v>
      </c>
      <c r="ACP1" s="56" t="s">
        <v>833</v>
      </c>
      <c r="ACQ1" s="56" t="s">
        <v>834</v>
      </c>
      <c r="ACR1" s="56" t="s">
        <v>835</v>
      </c>
      <c r="ACS1" s="56" t="s">
        <v>836</v>
      </c>
      <c r="ACT1" s="56" t="s">
        <v>837</v>
      </c>
      <c r="ACU1" s="56" t="s">
        <v>838</v>
      </c>
      <c r="ACV1" s="56" t="s">
        <v>839</v>
      </c>
      <c r="ACW1" s="56" t="s">
        <v>840</v>
      </c>
      <c r="ACX1" s="56" t="s">
        <v>841</v>
      </c>
      <c r="ACY1" s="39" t="s">
        <v>842</v>
      </c>
      <c r="ACZ1" s="39" t="s">
        <v>843</v>
      </c>
      <c r="ADA1" s="39" t="s">
        <v>844</v>
      </c>
      <c r="ADB1" s="39" t="s">
        <v>845</v>
      </c>
      <c r="ADC1" s="39" t="s">
        <v>846</v>
      </c>
      <c r="ADD1" s="39" t="s">
        <v>847</v>
      </c>
      <c r="ADE1" s="39" t="s">
        <v>848</v>
      </c>
      <c r="ADF1" s="39" t="s">
        <v>849</v>
      </c>
      <c r="ADG1" s="39" t="s">
        <v>850</v>
      </c>
    </row>
    <row r="2" spans="1:787" x14ac:dyDescent="0.25">
      <c r="A2" s="2">
        <v>18</v>
      </c>
      <c r="B2" s="6">
        <v>1531</v>
      </c>
      <c r="C2" s="6" t="s">
        <v>1</v>
      </c>
      <c r="D2" s="7">
        <v>330</v>
      </c>
      <c r="E2" s="2" t="s">
        <v>4</v>
      </c>
      <c r="F2" s="2">
        <v>52</v>
      </c>
      <c r="G2" s="2" t="s">
        <v>863</v>
      </c>
      <c r="H2" s="17">
        <v>2757.1</v>
      </c>
      <c r="I2" s="17">
        <v>543.79999999999995</v>
      </c>
      <c r="J2" s="2">
        <v>476</v>
      </c>
      <c r="K2" s="5">
        <v>2.2105263157894739</v>
      </c>
      <c r="L2" s="5">
        <v>170.76023391812865</v>
      </c>
      <c r="M2" s="20" t="s">
        <v>15</v>
      </c>
      <c r="N2" s="5" t="s">
        <v>20</v>
      </c>
      <c r="O2" s="5" t="s">
        <v>864</v>
      </c>
      <c r="P2" s="5" t="s">
        <v>854</v>
      </c>
      <c r="Q2" s="20" t="s">
        <v>1</v>
      </c>
      <c r="R2" s="20" t="s">
        <v>1</v>
      </c>
      <c r="S2" s="27" t="s">
        <v>25</v>
      </c>
      <c r="T2" s="5" t="s">
        <v>44</v>
      </c>
      <c r="U2" s="30" t="s">
        <v>33</v>
      </c>
      <c r="V2" s="31" t="s">
        <v>33</v>
      </c>
      <c r="W2" s="31">
        <v>0</v>
      </c>
      <c r="X2" s="31"/>
      <c r="Y2" s="5">
        <v>1.31</v>
      </c>
      <c r="Z2" s="3"/>
      <c r="AA2" s="3"/>
      <c r="AB2" s="11"/>
      <c r="AC2" s="11"/>
      <c r="AD2" s="11"/>
      <c r="AE2" s="11"/>
      <c r="AF2" s="11"/>
      <c r="AG2" s="11"/>
      <c r="AH2" s="11">
        <v>1.2759067175025314E-2</v>
      </c>
      <c r="AI2" s="11">
        <v>3.4857061451403384E-3</v>
      </c>
      <c r="AJ2" s="11">
        <v>2.6895765408807988E-4</v>
      </c>
      <c r="AK2" s="11">
        <v>2.819522686673914E-3</v>
      </c>
      <c r="AL2" s="11">
        <v>2.6545198897888539E-3</v>
      </c>
      <c r="AM2" s="11">
        <v>0</v>
      </c>
      <c r="AN2" s="11">
        <v>6.0392903975070209E-4</v>
      </c>
      <c r="AO2" s="11">
        <v>9.9547083312949425E-4</v>
      </c>
      <c r="AP2" s="11">
        <v>0</v>
      </c>
      <c r="AQ2" s="11">
        <v>1.2574690194311079E-2</v>
      </c>
      <c r="AR2" s="11">
        <v>0</v>
      </c>
      <c r="AS2" s="11">
        <v>0.17430268117031139</v>
      </c>
      <c r="AT2" s="11">
        <v>2.6381431622787277E-2</v>
      </c>
      <c r="AU2" s="11">
        <v>9.0843232716557255E-4</v>
      </c>
      <c r="AV2" s="11">
        <v>0</v>
      </c>
      <c r="AW2" s="11">
        <v>0</v>
      </c>
      <c r="AX2" s="11">
        <v>9.3397183614027444E-4</v>
      </c>
      <c r="AY2" s="11">
        <v>1.4116466819000001E-4</v>
      </c>
      <c r="AZ2" s="11">
        <v>2.1219329151588099E-4</v>
      </c>
      <c r="BA2" s="11">
        <v>2.6748369490302145E-3</v>
      </c>
      <c r="BB2" s="11">
        <v>7.5712046058754368E-2</v>
      </c>
      <c r="BC2" s="11">
        <v>0</v>
      </c>
      <c r="BD2" s="11">
        <v>3.1853479016871315E-3</v>
      </c>
      <c r="BE2" s="11">
        <v>3.0747112922430266E-3</v>
      </c>
      <c r="BF2" s="11">
        <v>0</v>
      </c>
      <c r="BG2" s="11">
        <v>5.5194436621528356E-2</v>
      </c>
      <c r="BH2" s="11">
        <v>3.7488574058812483E-3</v>
      </c>
      <c r="BI2" s="11">
        <v>1.2053490188610129E-3</v>
      </c>
      <c r="BJ2" s="11">
        <v>8.7687976974043969E-4</v>
      </c>
      <c r="BK2" s="11">
        <v>0</v>
      </c>
      <c r="BL2" s="11">
        <v>0</v>
      </c>
      <c r="BM2" s="11">
        <v>0</v>
      </c>
      <c r="BN2" s="11">
        <v>0</v>
      </c>
      <c r="BO2" s="11">
        <v>0</v>
      </c>
      <c r="BP2" s="11">
        <v>0</v>
      </c>
      <c r="BQ2" s="11">
        <v>5.0716351100061619E-3</v>
      </c>
      <c r="BR2" s="11">
        <v>5.7889718496167152E-5</v>
      </c>
      <c r="BS2" s="11">
        <v>1.081812858989682E-3</v>
      </c>
      <c r="BT2" s="11">
        <v>0.11996343698819976</v>
      </c>
      <c r="BU2" s="11">
        <v>3.1984635587598546E-4</v>
      </c>
      <c r="BV2" s="11">
        <v>3.3887473051999998E-4</v>
      </c>
      <c r="BW2" s="11">
        <v>8.9101576088336503E-3</v>
      </c>
      <c r="BX2" s="11">
        <v>0.15730829655485806</v>
      </c>
      <c r="BY2" s="11">
        <v>0</v>
      </c>
      <c r="BZ2" s="11">
        <v>1.1403864926551157E-2</v>
      </c>
      <c r="CA2" s="11">
        <v>0</v>
      </c>
      <c r="CB2" s="11">
        <v>0</v>
      </c>
      <c r="CC2" s="11">
        <v>3.6463447029735814E-3</v>
      </c>
      <c r="CD2" s="11">
        <v>3.6236684255519925E-3</v>
      </c>
      <c r="CE2" s="11">
        <v>0</v>
      </c>
      <c r="CF2" s="11">
        <v>4.6026060111096475E-3</v>
      </c>
      <c r="CG2" s="11">
        <v>1.1814207501873624E-2</v>
      </c>
      <c r="CH2" s="11">
        <v>0</v>
      </c>
      <c r="CI2" s="11">
        <v>2.3626059801688362E-4</v>
      </c>
      <c r="CJ2" s="11">
        <v>1.6476969839933759E-3</v>
      </c>
      <c r="CK2" s="11">
        <v>4.9640679248616287E-2</v>
      </c>
      <c r="CL2" s="11">
        <v>2.2587472684993948E-2</v>
      </c>
      <c r="CM2" s="11">
        <v>0.18233540973772178</v>
      </c>
      <c r="CN2" s="11">
        <v>1.6408586346842865E-3</v>
      </c>
      <c r="CO2" s="11">
        <v>8.4759733182403956E-4</v>
      </c>
      <c r="CP2" s="11">
        <v>0</v>
      </c>
      <c r="CQ2" s="11">
        <v>0</v>
      </c>
      <c r="CR2" s="11">
        <v>0</v>
      </c>
      <c r="CS2" s="11">
        <v>2.4853533030721724E-3</v>
      </c>
      <c r="CT2" s="11">
        <v>4.4089983936454087E-3</v>
      </c>
      <c r="CU2" s="11">
        <v>0</v>
      </c>
      <c r="CV2" s="11">
        <v>7.318007789522519E-3</v>
      </c>
      <c r="CW2" s="11">
        <v>1.167581175795402E-2</v>
      </c>
      <c r="CX2" s="11">
        <v>4.5197257537860337E-6</v>
      </c>
      <c r="CY2" s="11">
        <v>5.53093296411672E-2</v>
      </c>
      <c r="CZ2" s="11">
        <v>1.429440878318033E-3</v>
      </c>
      <c r="DA2" s="11">
        <v>4.7409077826383048E-7</v>
      </c>
      <c r="DB2" s="11">
        <v>2.2398141771742496E-4</v>
      </c>
      <c r="DC2" s="11">
        <v>2.5409694785326429E-4</v>
      </c>
      <c r="DD2" s="11">
        <v>6.6317013858755987E-4</v>
      </c>
      <c r="DE2" s="11">
        <v>8.0912448798299997E-4</v>
      </c>
      <c r="DF2" s="11">
        <v>0</v>
      </c>
      <c r="DG2" s="11">
        <v>4.9709543564418417E-2</v>
      </c>
      <c r="DH2" s="11">
        <v>0</v>
      </c>
      <c r="DI2" s="11">
        <v>1.9487146554072181E-2</v>
      </c>
      <c r="DJ2" s="11">
        <v>3.8380647380754202E-4</v>
      </c>
      <c r="DK2" s="11">
        <v>5.4013017227702445E-5</v>
      </c>
      <c r="DL2" s="11">
        <v>6.0061934864604708E-3</v>
      </c>
      <c r="DM2" s="11">
        <v>0.72079787681718976</v>
      </c>
      <c r="DN2" s="11">
        <v>0</v>
      </c>
      <c r="DO2" s="11">
        <v>0</v>
      </c>
      <c r="DP2" s="11">
        <v>0</v>
      </c>
      <c r="DQ2" s="11">
        <v>0</v>
      </c>
      <c r="DR2" s="11">
        <v>0</v>
      </c>
      <c r="DS2" s="11">
        <v>3.091808471585621E-3</v>
      </c>
      <c r="DT2" s="11">
        <v>1.0976749904264115E-3</v>
      </c>
      <c r="DU2" s="11">
        <v>0</v>
      </c>
      <c r="DV2" s="11">
        <v>0</v>
      </c>
      <c r="DW2" s="11">
        <v>0</v>
      </c>
      <c r="DX2" s="11">
        <v>0.20499585822665914</v>
      </c>
      <c r="DY2" s="11">
        <v>7.5185317363418982E-3</v>
      </c>
      <c r="DZ2" s="11">
        <v>9.696411671908817E-3</v>
      </c>
      <c r="EA2" s="11">
        <v>2.839558563950443</v>
      </c>
      <c r="EB2" s="11">
        <v>0</v>
      </c>
      <c r="EC2" s="11">
        <v>1.0185035094025386E-3</v>
      </c>
      <c r="ED2" s="11">
        <v>2.9555998313089429E-3</v>
      </c>
      <c r="EE2" s="11">
        <v>0</v>
      </c>
      <c r="EF2" s="11">
        <v>0</v>
      </c>
      <c r="EG2" s="11">
        <v>0</v>
      </c>
      <c r="EH2" s="11">
        <v>6.6133398716299746E-4</v>
      </c>
      <c r="EI2" s="11">
        <v>0</v>
      </c>
      <c r="EJ2" s="11">
        <v>0</v>
      </c>
      <c r="EK2" s="11">
        <v>0</v>
      </c>
      <c r="EL2" s="11">
        <v>0.27030622965505541</v>
      </c>
      <c r="EM2" s="11">
        <v>0</v>
      </c>
      <c r="EN2" s="11">
        <v>0</v>
      </c>
      <c r="EO2" s="11">
        <v>0</v>
      </c>
      <c r="EP2" s="11">
        <v>9.2504455588172552E-2</v>
      </c>
      <c r="EQ2" s="11">
        <v>9.4837060798024647E-3</v>
      </c>
      <c r="ER2" s="11">
        <v>3.1704039429592905</v>
      </c>
      <c r="ES2" s="11">
        <v>0</v>
      </c>
      <c r="ET2" s="11">
        <v>0</v>
      </c>
      <c r="EU2" s="11">
        <v>2.9412939059368878E-3</v>
      </c>
      <c r="EV2" s="11">
        <v>0</v>
      </c>
      <c r="EW2" s="11">
        <v>0.66649532763517749</v>
      </c>
      <c r="EX2" s="11">
        <v>2.7368623120622014E-2</v>
      </c>
      <c r="EY2" s="11">
        <v>8.0025009959916217E-3</v>
      </c>
      <c r="EZ2" s="11">
        <v>3.8756840120108367E-3</v>
      </c>
      <c r="FA2" s="11">
        <v>3.6163212839264644E-2</v>
      </c>
      <c r="FB2" s="11">
        <v>2.621736796150782E-2</v>
      </c>
      <c r="FC2" s="11">
        <v>5.8907484654132291E-3</v>
      </c>
      <c r="FD2" s="11">
        <v>3.2411883417273614E-2</v>
      </c>
      <c r="FE2" s="11">
        <v>0</v>
      </c>
      <c r="FF2" s="11">
        <v>7.9417169968496876E-3</v>
      </c>
      <c r="FG2" s="11">
        <v>0</v>
      </c>
      <c r="FH2" s="11">
        <v>0</v>
      </c>
      <c r="FI2" s="11">
        <v>0</v>
      </c>
      <c r="FJ2" s="11">
        <v>1.1000147405393981E-2</v>
      </c>
      <c r="FK2" s="11">
        <v>1.5057173244212773E-3</v>
      </c>
      <c r="FL2" s="11">
        <v>4.3603711816855616E-3</v>
      </c>
      <c r="FM2" s="11">
        <v>4.3755092938364522E-3</v>
      </c>
      <c r="FN2" s="11">
        <v>0</v>
      </c>
      <c r="FO2" s="11">
        <v>9.7706256836872195E-3</v>
      </c>
      <c r="FP2" s="11">
        <v>0</v>
      </c>
      <c r="FQ2" s="11">
        <v>9.0609773102017499</v>
      </c>
      <c r="FR2" s="11">
        <v>0.38227073597211586</v>
      </c>
      <c r="FS2" s="11">
        <v>0.23385183696828046</v>
      </c>
      <c r="FT2" s="11">
        <v>0</v>
      </c>
      <c r="FU2" s="11">
        <v>1.4534917234649156E-2</v>
      </c>
      <c r="FV2" s="11">
        <v>3.9872084921954129E-4</v>
      </c>
      <c r="FW2" s="11">
        <v>1.1772746670978046E-3</v>
      </c>
      <c r="FX2" s="11">
        <v>1.3458548801187267E-2</v>
      </c>
      <c r="FY2" s="11">
        <v>0</v>
      </c>
      <c r="FZ2" s="11">
        <v>0</v>
      </c>
      <c r="GA2" s="11">
        <v>9.3018834050687033E-2</v>
      </c>
      <c r="GB2" s="11">
        <v>2.846732910288793E-5</v>
      </c>
      <c r="GC2" s="11">
        <v>0</v>
      </c>
      <c r="GD2" s="11">
        <v>0</v>
      </c>
      <c r="GE2" s="11">
        <v>2.157527646558047E-4</v>
      </c>
      <c r="GF2" s="11">
        <v>0</v>
      </c>
      <c r="GG2" s="11">
        <v>8.6910040428745353E-2</v>
      </c>
      <c r="GH2" s="11">
        <v>2.8273509106851022E-3</v>
      </c>
      <c r="GI2" s="11">
        <v>1.828143154221598E-4</v>
      </c>
      <c r="GJ2" s="11">
        <v>0</v>
      </c>
      <c r="GK2" s="11">
        <v>3.8889455791121867E-4</v>
      </c>
      <c r="GL2" s="11">
        <v>5.0786707647783166E-3</v>
      </c>
      <c r="GM2" s="11">
        <v>0</v>
      </c>
      <c r="GN2" s="11">
        <v>4.1565283344486702E-4</v>
      </c>
      <c r="GO2" s="11">
        <v>1.9567384801013402E-3</v>
      </c>
      <c r="GP2" s="11">
        <v>0</v>
      </c>
      <c r="GQ2" s="11">
        <v>1.2154166421732937E-3</v>
      </c>
      <c r="GR2" s="11">
        <v>0</v>
      </c>
      <c r="GS2" s="11">
        <v>0</v>
      </c>
      <c r="GT2" s="11">
        <v>0</v>
      </c>
      <c r="GU2" s="11">
        <v>1.5805765962652975E-3</v>
      </c>
      <c r="GV2" s="11">
        <v>0</v>
      </c>
      <c r="GW2" s="11">
        <v>0</v>
      </c>
      <c r="GX2" s="11">
        <v>2.8987902587399093E-3</v>
      </c>
      <c r="GY2" s="11">
        <v>5.8133873769180254E-4</v>
      </c>
      <c r="GZ2" s="11">
        <v>0.10364099430589253</v>
      </c>
      <c r="HA2" s="11">
        <v>0</v>
      </c>
      <c r="HB2" s="11">
        <v>0</v>
      </c>
      <c r="HC2" s="11">
        <v>7.029640696986866E-3</v>
      </c>
      <c r="HD2" s="11">
        <v>0</v>
      </c>
      <c r="HE2" s="11">
        <v>0</v>
      </c>
      <c r="HF2" s="11">
        <v>0</v>
      </c>
      <c r="HG2" s="11">
        <v>5.9317218612359454E-3</v>
      </c>
      <c r="HH2" s="11">
        <v>9.4832334158361181E-4</v>
      </c>
      <c r="HI2" s="11">
        <v>5.8622356041527074E-3</v>
      </c>
      <c r="HJ2" s="11">
        <v>0</v>
      </c>
      <c r="HK2" s="11">
        <v>2.1832100657554459E-3</v>
      </c>
      <c r="HL2" s="11">
        <v>0</v>
      </c>
      <c r="HM2" s="11">
        <v>0</v>
      </c>
      <c r="HN2" s="11">
        <v>0</v>
      </c>
      <c r="HO2" s="11">
        <v>0</v>
      </c>
      <c r="HP2" s="11">
        <v>0</v>
      </c>
      <c r="HQ2" s="11">
        <v>0</v>
      </c>
      <c r="HR2" s="11">
        <v>3.7512698455581284E-4</v>
      </c>
      <c r="HS2" s="11">
        <v>1.6363155095580576E-3</v>
      </c>
      <c r="HT2" s="11">
        <v>1.7392326769950727E-3</v>
      </c>
      <c r="HU2" s="11">
        <v>0</v>
      </c>
      <c r="HV2" s="11">
        <v>0</v>
      </c>
      <c r="HW2" s="11">
        <v>2.0855833223545586E-3</v>
      </c>
      <c r="HX2" s="11">
        <v>2.7479943658151779E-4</v>
      </c>
      <c r="HY2" s="11">
        <v>1.1732600809646644E-2</v>
      </c>
      <c r="HZ2" s="11">
        <v>0</v>
      </c>
      <c r="IA2" s="11">
        <v>0</v>
      </c>
      <c r="IB2" s="11">
        <v>0</v>
      </c>
      <c r="IC2" s="11">
        <v>0</v>
      </c>
      <c r="ID2" s="11">
        <v>0</v>
      </c>
      <c r="IE2" s="11">
        <v>3.5833454718783773E-5</v>
      </c>
      <c r="IF2" s="11">
        <v>0</v>
      </c>
      <c r="IG2" s="11">
        <v>0</v>
      </c>
      <c r="IH2" s="11">
        <v>0</v>
      </c>
      <c r="II2" s="11">
        <v>0</v>
      </c>
      <c r="IJ2" s="11">
        <v>0</v>
      </c>
      <c r="IK2" s="11">
        <v>5.6306721099601315E-5</v>
      </c>
      <c r="IL2" s="11">
        <v>0</v>
      </c>
      <c r="IM2" s="11">
        <v>0</v>
      </c>
      <c r="IN2" s="11">
        <v>6.0644594013713475E-4</v>
      </c>
      <c r="IO2" s="11">
        <v>0.15090020455725356</v>
      </c>
      <c r="IP2" s="11">
        <v>5.1564531237444317E-4</v>
      </c>
      <c r="IQ2" s="11">
        <v>0</v>
      </c>
      <c r="IR2" s="11">
        <v>0</v>
      </c>
      <c r="IS2" s="11">
        <v>4.5486894802906873E-3</v>
      </c>
      <c r="IT2" s="11">
        <v>0</v>
      </c>
      <c r="IU2" s="11">
        <v>2.9350377236375859E-4</v>
      </c>
      <c r="IV2" s="11">
        <v>0</v>
      </c>
      <c r="IW2" s="11">
        <v>0</v>
      </c>
      <c r="IX2" s="11">
        <v>0</v>
      </c>
      <c r="IY2" s="11">
        <v>0</v>
      </c>
      <c r="IZ2" s="11">
        <v>0</v>
      </c>
      <c r="JA2" s="11">
        <v>1.6159460647420485E-4</v>
      </c>
      <c r="JB2" s="11">
        <v>5.305096691709531E-4</v>
      </c>
      <c r="JC2" s="11">
        <v>0</v>
      </c>
      <c r="JD2" s="11">
        <v>0</v>
      </c>
      <c r="JE2" s="11">
        <v>0</v>
      </c>
      <c r="JF2" s="11">
        <v>0</v>
      </c>
      <c r="JG2" s="11">
        <v>0</v>
      </c>
      <c r="JH2" s="11">
        <v>0</v>
      </c>
      <c r="JI2" s="11">
        <v>0</v>
      </c>
      <c r="JJ2" s="11">
        <v>0</v>
      </c>
      <c r="JK2" s="11">
        <v>0</v>
      </c>
      <c r="JL2" s="11">
        <v>0</v>
      </c>
      <c r="JM2" s="11">
        <v>0</v>
      </c>
      <c r="JN2" s="11">
        <v>0</v>
      </c>
      <c r="JO2" s="11">
        <v>0</v>
      </c>
      <c r="JP2" s="11">
        <v>0</v>
      </c>
      <c r="JQ2" s="11">
        <v>0</v>
      </c>
      <c r="JR2" s="11">
        <v>0</v>
      </c>
      <c r="JS2" s="11">
        <v>0</v>
      </c>
      <c r="JT2" s="11">
        <v>0</v>
      </c>
      <c r="JU2" s="11">
        <v>0</v>
      </c>
      <c r="JV2" s="11">
        <v>0</v>
      </c>
      <c r="JW2" s="11">
        <v>0</v>
      </c>
      <c r="JX2" s="11">
        <v>0</v>
      </c>
      <c r="JY2" s="11">
        <v>0</v>
      </c>
      <c r="JZ2" s="11">
        <v>0</v>
      </c>
      <c r="KA2" s="11">
        <v>0</v>
      </c>
      <c r="KB2" s="11">
        <v>0</v>
      </c>
      <c r="KC2" s="11">
        <v>0</v>
      </c>
      <c r="KD2" s="11">
        <v>0</v>
      </c>
      <c r="KE2" s="11">
        <v>0</v>
      </c>
      <c r="KF2" s="11">
        <v>3372.649469208643</v>
      </c>
      <c r="KG2" s="11">
        <v>0</v>
      </c>
      <c r="KH2" s="11">
        <v>0</v>
      </c>
      <c r="KI2" s="11">
        <v>4.1912455498802596E-4</v>
      </c>
      <c r="KJ2" s="11">
        <v>0</v>
      </c>
      <c r="KK2" s="11">
        <v>0</v>
      </c>
      <c r="KL2" s="11">
        <v>0</v>
      </c>
      <c r="KM2" s="11">
        <v>0</v>
      </c>
      <c r="KN2" s="11">
        <v>0</v>
      </c>
      <c r="KO2" s="11">
        <v>0</v>
      </c>
      <c r="KP2" s="11">
        <v>0</v>
      </c>
      <c r="KQ2" s="11">
        <v>0</v>
      </c>
      <c r="KR2" s="11">
        <v>0</v>
      </c>
      <c r="KS2" s="11">
        <v>0</v>
      </c>
      <c r="KT2" s="11">
        <v>0</v>
      </c>
      <c r="KU2" s="11">
        <v>0</v>
      </c>
      <c r="KV2" s="11">
        <v>0</v>
      </c>
      <c r="KW2" s="11">
        <v>0</v>
      </c>
      <c r="KX2" s="11">
        <v>0</v>
      </c>
      <c r="KY2" s="11">
        <v>0</v>
      </c>
      <c r="KZ2" s="11">
        <v>0</v>
      </c>
      <c r="LA2" s="11">
        <v>0</v>
      </c>
      <c r="LB2" s="11">
        <v>0</v>
      </c>
      <c r="LC2" s="11">
        <v>0</v>
      </c>
      <c r="LD2" s="11">
        <v>3.5170821822064251E-4</v>
      </c>
      <c r="LE2" s="11">
        <v>8.1025670056213887E-4</v>
      </c>
      <c r="LF2" s="11">
        <v>0</v>
      </c>
      <c r="LG2" s="11">
        <v>0</v>
      </c>
      <c r="LH2" s="11">
        <v>0</v>
      </c>
      <c r="LI2" s="11">
        <v>0</v>
      </c>
      <c r="LJ2" s="11">
        <v>0</v>
      </c>
      <c r="LK2" s="11">
        <v>0</v>
      </c>
      <c r="LL2" s="11">
        <v>0</v>
      </c>
      <c r="LM2" s="11">
        <v>0</v>
      </c>
      <c r="LN2" s="11">
        <v>0</v>
      </c>
      <c r="LO2" s="11">
        <v>0</v>
      </c>
      <c r="LP2" s="11">
        <v>0</v>
      </c>
      <c r="LQ2" s="11">
        <v>0</v>
      </c>
      <c r="LR2" s="11">
        <v>0</v>
      </c>
      <c r="LS2" s="11">
        <v>0</v>
      </c>
      <c r="LT2" s="11">
        <v>6.5177727254396199E-4</v>
      </c>
      <c r="LU2" s="11">
        <v>0</v>
      </c>
      <c r="LV2" s="11">
        <v>0</v>
      </c>
      <c r="LW2" s="11">
        <v>0</v>
      </c>
      <c r="LX2" s="11">
        <v>0</v>
      </c>
      <c r="LY2" s="11">
        <v>6.3706958033742586E-3</v>
      </c>
      <c r="LZ2" s="11">
        <v>0</v>
      </c>
      <c r="MA2" s="11">
        <v>0</v>
      </c>
      <c r="MB2" s="11">
        <v>6.0392903975070209E-4</v>
      </c>
      <c r="MC2" s="11">
        <v>0</v>
      </c>
      <c r="MD2" s="11">
        <v>0</v>
      </c>
      <c r="ME2" s="11">
        <v>0</v>
      </c>
      <c r="MF2" s="11">
        <v>7.0488067166847839E-4</v>
      </c>
      <c r="MG2" s="11">
        <v>0</v>
      </c>
      <c r="MH2" s="11">
        <v>0</v>
      </c>
      <c r="MI2" s="11">
        <v>0</v>
      </c>
      <c r="MJ2" s="11">
        <v>0</v>
      </c>
      <c r="MK2" s="11">
        <v>4.7261540881176618</v>
      </c>
      <c r="ML2" s="11">
        <v>0</v>
      </c>
      <c r="MM2" s="11">
        <v>4.1333374197687368E-5</v>
      </c>
      <c r="MN2" s="11">
        <v>0</v>
      </c>
      <c r="MO2" s="11">
        <v>0</v>
      </c>
      <c r="MP2" s="11">
        <v>2.4004537525283587E-5</v>
      </c>
      <c r="MQ2" s="11">
        <v>1.2670302346221422E-3</v>
      </c>
      <c r="MR2" s="11">
        <v>0</v>
      </c>
      <c r="MS2" s="11">
        <v>0</v>
      </c>
      <c r="MT2" s="11">
        <v>2.740385860130303E-4</v>
      </c>
      <c r="MU2" s="11">
        <v>0</v>
      </c>
      <c r="MV2" s="11">
        <v>0</v>
      </c>
      <c r="MW2" s="11">
        <v>0</v>
      </c>
      <c r="MX2" s="11">
        <v>1.3844444245768827E-5</v>
      </c>
      <c r="MY2" s="11">
        <v>8.7566499847009747E-4</v>
      </c>
      <c r="MZ2" s="11">
        <v>2.5234177202653233E-4</v>
      </c>
      <c r="NA2" s="11">
        <v>0</v>
      </c>
      <c r="NB2" s="11">
        <v>0</v>
      </c>
      <c r="NC2" s="11">
        <v>0</v>
      </c>
      <c r="ND2" s="11">
        <v>1.9445697061014242E-3</v>
      </c>
      <c r="NE2" s="11">
        <v>0</v>
      </c>
      <c r="NF2" s="11">
        <v>0</v>
      </c>
      <c r="NG2" s="11">
        <v>0</v>
      </c>
      <c r="NH2" s="11">
        <v>0</v>
      </c>
      <c r="NI2" s="11">
        <v>0</v>
      </c>
      <c r="NJ2" s="11">
        <v>0</v>
      </c>
      <c r="NK2" s="11">
        <v>0</v>
      </c>
      <c r="NL2" s="11">
        <v>0</v>
      </c>
      <c r="NM2" s="11">
        <v>0</v>
      </c>
      <c r="NN2" s="11">
        <v>1.2120514589886028E-3</v>
      </c>
      <c r="NO2" s="11">
        <v>0</v>
      </c>
      <c r="NP2" s="11">
        <v>0</v>
      </c>
      <c r="NQ2" s="11">
        <v>0</v>
      </c>
      <c r="NR2" s="11">
        <v>0</v>
      </c>
      <c r="NS2" s="11">
        <v>3.785224966652719E-4</v>
      </c>
      <c r="NT2" s="11">
        <v>0</v>
      </c>
      <c r="NU2" s="11">
        <v>0</v>
      </c>
      <c r="NV2" s="11">
        <v>0</v>
      </c>
      <c r="NW2" s="11">
        <v>0</v>
      </c>
      <c r="NX2" s="11">
        <v>0.43759454735712183</v>
      </c>
      <c r="NY2" s="11">
        <v>0</v>
      </c>
      <c r="NZ2" s="11">
        <v>2.1000897015506508E-3</v>
      </c>
      <c r="OA2" s="11">
        <v>8.3883034139942895E-4</v>
      </c>
      <c r="OB2" s="11">
        <v>2.5131954206665155E-2</v>
      </c>
      <c r="OC2" s="11">
        <v>3.9734137987619279E-4</v>
      </c>
      <c r="OD2" s="11">
        <v>0</v>
      </c>
      <c r="OE2" s="11">
        <v>0</v>
      </c>
      <c r="OF2" s="11">
        <v>9.4177279377445655E-4</v>
      </c>
      <c r="OG2" s="11">
        <v>0</v>
      </c>
      <c r="OH2" s="11">
        <v>5.6468681712484887E-3</v>
      </c>
      <c r="OI2" s="11">
        <v>0</v>
      </c>
      <c r="OJ2" s="11">
        <v>0</v>
      </c>
      <c r="OK2" s="11">
        <v>3.003096743230238E-3</v>
      </c>
      <c r="OL2" s="11">
        <v>2.3874176180409389E-3</v>
      </c>
      <c r="OM2" s="11">
        <v>2.0641142920744947E-2</v>
      </c>
      <c r="ON2" s="11">
        <v>0</v>
      </c>
      <c r="OO2" s="11">
        <v>1.0878283663681904E-3</v>
      </c>
      <c r="OP2" s="11">
        <v>0</v>
      </c>
      <c r="OQ2" s="11">
        <v>0</v>
      </c>
      <c r="OR2" s="11">
        <v>0</v>
      </c>
      <c r="OS2" s="11">
        <v>1.4504724127227248E-2</v>
      </c>
      <c r="OT2" s="11">
        <v>0</v>
      </c>
      <c r="OU2" s="11">
        <v>0</v>
      </c>
      <c r="OV2" s="11">
        <v>0</v>
      </c>
      <c r="OW2" s="11">
        <v>0</v>
      </c>
      <c r="OX2" s="11">
        <v>0</v>
      </c>
      <c r="OY2" s="11">
        <v>0</v>
      </c>
      <c r="OZ2" s="11">
        <v>0</v>
      </c>
      <c r="PA2" s="11">
        <v>0</v>
      </c>
      <c r="PB2" s="11">
        <v>0</v>
      </c>
      <c r="PC2" s="11">
        <v>0</v>
      </c>
      <c r="PD2" s="11">
        <v>0</v>
      </c>
      <c r="PE2" s="11">
        <v>0</v>
      </c>
      <c r="PF2" s="11">
        <v>0</v>
      </c>
      <c r="PG2" s="11">
        <v>0</v>
      </c>
      <c r="PH2" s="11">
        <v>0</v>
      </c>
      <c r="PI2" s="11">
        <v>0</v>
      </c>
      <c r="PJ2" s="11">
        <v>0</v>
      </c>
      <c r="PK2" s="11">
        <v>0</v>
      </c>
      <c r="PL2" s="11">
        <v>0</v>
      </c>
      <c r="PM2" s="11">
        <v>0</v>
      </c>
      <c r="PN2" s="11">
        <v>0</v>
      </c>
      <c r="PO2" s="11">
        <v>0</v>
      </c>
      <c r="PP2" s="11">
        <v>0</v>
      </c>
      <c r="PQ2" s="11">
        <v>0</v>
      </c>
      <c r="PR2" s="11">
        <v>0</v>
      </c>
      <c r="PS2" s="11">
        <v>0</v>
      </c>
      <c r="PT2" s="11">
        <v>0</v>
      </c>
      <c r="PU2" s="11">
        <v>0</v>
      </c>
      <c r="PV2" s="11">
        <v>0</v>
      </c>
      <c r="PW2" s="11">
        <v>0</v>
      </c>
      <c r="PX2" s="11">
        <v>0</v>
      </c>
      <c r="PY2" s="11">
        <v>0</v>
      </c>
      <c r="PZ2" s="11">
        <v>0</v>
      </c>
      <c r="QA2" s="11">
        <v>0</v>
      </c>
      <c r="QB2" s="11">
        <v>0</v>
      </c>
      <c r="QC2" s="11">
        <v>3.002797404504732E-5</v>
      </c>
      <c r="QD2" s="11">
        <v>0</v>
      </c>
      <c r="QE2" s="11">
        <v>0</v>
      </c>
      <c r="QF2" s="11">
        <v>0</v>
      </c>
      <c r="QG2" s="11">
        <v>0</v>
      </c>
      <c r="QH2" s="11">
        <v>0</v>
      </c>
      <c r="QI2" s="11">
        <v>0</v>
      </c>
      <c r="QJ2" s="11">
        <v>0</v>
      </c>
      <c r="QK2" s="11">
        <v>0</v>
      </c>
      <c r="QL2" s="11">
        <v>0</v>
      </c>
      <c r="QM2" s="11">
        <v>0</v>
      </c>
      <c r="QN2" s="11">
        <v>9.8166803283284601E-6</v>
      </c>
      <c r="QO2" s="11">
        <v>0</v>
      </c>
      <c r="QP2" s="11">
        <v>0</v>
      </c>
      <c r="QQ2" s="11">
        <v>0</v>
      </c>
      <c r="QR2" s="11">
        <v>0</v>
      </c>
      <c r="QS2" s="11">
        <v>0</v>
      </c>
      <c r="QT2" s="11">
        <v>0</v>
      </c>
      <c r="QU2" s="11">
        <v>0</v>
      </c>
      <c r="QV2" s="11">
        <v>0</v>
      </c>
      <c r="QW2" s="11">
        <v>0</v>
      </c>
      <c r="QX2" s="11">
        <v>0</v>
      </c>
      <c r="QY2" s="11">
        <v>0</v>
      </c>
      <c r="QZ2" s="11">
        <v>0</v>
      </c>
      <c r="RA2" s="11">
        <v>2.2727688307327687E-3</v>
      </c>
      <c r="RB2" s="11">
        <v>0</v>
      </c>
      <c r="RC2" s="11">
        <v>0</v>
      </c>
      <c r="RD2" s="11">
        <v>0</v>
      </c>
      <c r="RE2" s="11">
        <v>0</v>
      </c>
      <c r="RF2" s="11">
        <v>0</v>
      </c>
      <c r="RG2" s="11">
        <v>0</v>
      </c>
      <c r="RH2" s="11">
        <v>0</v>
      </c>
      <c r="RI2" s="11">
        <v>0</v>
      </c>
      <c r="RJ2" s="11">
        <v>3.7406970781664542E-5</v>
      </c>
      <c r="RK2" s="11">
        <v>0</v>
      </c>
      <c r="RL2" s="11">
        <v>1.0010062287314405E-3</v>
      </c>
      <c r="RM2" s="11">
        <v>8.3596987327694723E-3</v>
      </c>
      <c r="RN2" s="11">
        <v>2.0567679668827681E-4</v>
      </c>
      <c r="RO2" s="11">
        <v>0</v>
      </c>
      <c r="RP2" s="11">
        <v>0</v>
      </c>
      <c r="RQ2" s="11">
        <v>0</v>
      </c>
      <c r="RR2" s="11">
        <v>0</v>
      </c>
      <c r="RS2" s="11">
        <v>0</v>
      </c>
      <c r="RT2" s="11">
        <v>0</v>
      </c>
      <c r="RU2" s="11">
        <v>0</v>
      </c>
      <c r="RV2" s="11">
        <v>0</v>
      </c>
      <c r="RW2" s="11">
        <v>0</v>
      </c>
      <c r="RX2" s="11">
        <v>0</v>
      </c>
      <c r="RY2" s="11">
        <v>6.5039093116972993E-5</v>
      </c>
      <c r="RZ2" s="11">
        <v>0</v>
      </c>
      <c r="SA2" s="11">
        <v>0</v>
      </c>
      <c r="SB2" s="11">
        <v>0</v>
      </c>
      <c r="SC2" s="11">
        <v>0</v>
      </c>
      <c r="SD2" s="11">
        <v>0</v>
      </c>
      <c r="SE2" s="11">
        <v>0</v>
      </c>
      <c r="SF2" s="11">
        <v>0</v>
      </c>
      <c r="SG2" s="11">
        <v>0</v>
      </c>
      <c r="SH2" s="11">
        <v>0</v>
      </c>
      <c r="SI2" s="11">
        <v>0</v>
      </c>
      <c r="SJ2" s="11">
        <v>0</v>
      </c>
      <c r="SK2" s="11">
        <v>0</v>
      </c>
      <c r="SL2" s="11">
        <v>0</v>
      </c>
      <c r="SM2" s="11">
        <v>0</v>
      </c>
      <c r="SN2" s="11">
        <v>0</v>
      </c>
      <c r="SO2" s="11">
        <v>0</v>
      </c>
      <c r="SP2" s="11">
        <v>0</v>
      </c>
      <c r="SQ2" s="11">
        <v>0</v>
      </c>
      <c r="SR2" s="11">
        <v>0</v>
      </c>
      <c r="SS2" s="11">
        <v>0</v>
      </c>
      <c r="ST2" s="11">
        <v>0</v>
      </c>
      <c r="SU2" s="11">
        <v>4.4639075272303612E-5</v>
      </c>
      <c r="SV2" s="11">
        <v>0</v>
      </c>
      <c r="SW2" s="11">
        <v>0</v>
      </c>
      <c r="SX2" s="11">
        <v>0</v>
      </c>
      <c r="SY2" s="11">
        <v>0</v>
      </c>
      <c r="SZ2" s="11">
        <v>2.617713379037506E-5</v>
      </c>
      <c r="TA2" s="11">
        <v>0</v>
      </c>
      <c r="TB2" s="11">
        <v>1.1675229840352463E-3</v>
      </c>
      <c r="TC2" s="11">
        <v>9.0964721640122609E-5</v>
      </c>
      <c r="TD2" s="11">
        <v>0</v>
      </c>
      <c r="TE2" s="11">
        <v>0</v>
      </c>
      <c r="TF2" s="11">
        <v>0</v>
      </c>
      <c r="TG2" s="11">
        <v>0</v>
      </c>
      <c r="TH2" s="11">
        <v>0</v>
      </c>
      <c r="TI2" s="11">
        <v>0</v>
      </c>
      <c r="TJ2" s="11">
        <v>0</v>
      </c>
      <c r="TK2" s="11">
        <v>0</v>
      </c>
      <c r="TL2" s="11">
        <v>2.23361269469958E-4</v>
      </c>
      <c r="TM2" s="11">
        <v>0</v>
      </c>
      <c r="TN2" s="11">
        <v>0</v>
      </c>
      <c r="TO2" s="11">
        <v>0</v>
      </c>
      <c r="TP2" s="11">
        <v>0</v>
      </c>
      <c r="TQ2" s="11">
        <v>1.5629884757796109E-5</v>
      </c>
      <c r="TR2" s="11">
        <v>0</v>
      </c>
      <c r="TS2" s="11">
        <v>1.7186873691597959E-5</v>
      </c>
      <c r="TT2" s="11">
        <v>0</v>
      </c>
      <c r="TU2" s="11">
        <v>9.4771347533832689E-3</v>
      </c>
      <c r="TV2" s="11">
        <v>1.0594438599069609E-5</v>
      </c>
      <c r="TW2" s="11">
        <v>0</v>
      </c>
      <c r="TX2" s="11">
        <v>0</v>
      </c>
      <c r="TY2" s="11">
        <v>0</v>
      </c>
      <c r="TZ2" s="11">
        <v>0</v>
      </c>
      <c r="UA2" s="11">
        <v>0</v>
      </c>
      <c r="UB2" s="11">
        <v>0</v>
      </c>
      <c r="UC2" s="11">
        <v>0</v>
      </c>
      <c r="UD2" s="11">
        <v>0</v>
      </c>
      <c r="UE2" s="11">
        <v>0</v>
      </c>
      <c r="UF2" s="11">
        <v>0</v>
      </c>
      <c r="UG2" s="11">
        <v>0</v>
      </c>
      <c r="UH2" s="11">
        <v>0</v>
      </c>
      <c r="UI2" s="11">
        <v>0</v>
      </c>
      <c r="UJ2" s="11">
        <v>0</v>
      </c>
      <c r="UK2" s="11">
        <v>0</v>
      </c>
      <c r="UL2" s="11">
        <v>6.5264892491561182E-5</v>
      </c>
      <c r="UM2" s="11">
        <v>0</v>
      </c>
      <c r="UN2" s="11">
        <v>0</v>
      </c>
      <c r="UO2" s="11">
        <v>0</v>
      </c>
      <c r="UP2" s="11">
        <v>3.2229438325203269E-4</v>
      </c>
      <c r="UQ2" s="11">
        <v>0</v>
      </c>
      <c r="UR2" s="11">
        <v>0</v>
      </c>
      <c r="US2" s="11">
        <v>2.9006556688843967E-4</v>
      </c>
      <c r="UT2" s="11">
        <v>2.2380390916770559E-6</v>
      </c>
      <c r="UU2" s="11">
        <v>0</v>
      </c>
      <c r="UV2" s="11">
        <v>0</v>
      </c>
      <c r="UW2" s="11">
        <v>1.1886953756937659E-4</v>
      </c>
      <c r="UX2" s="11">
        <v>0</v>
      </c>
      <c r="UY2" s="11">
        <v>0</v>
      </c>
      <c r="UZ2" s="11">
        <v>0</v>
      </c>
      <c r="VA2" s="11">
        <v>7.8095273505444828E-6</v>
      </c>
      <c r="VB2" s="11">
        <v>0</v>
      </c>
      <c r="VC2" s="11">
        <v>0</v>
      </c>
      <c r="VD2" s="11">
        <v>0</v>
      </c>
      <c r="VE2" s="11">
        <v>0</v>
      </c>
      <c r="VF2" s="11">
        <v>0</v>
      </c>
      <c r="VG2" s="11">
        <v>0</v>
      </c>
      <c r="VH2" s="11">
        <v>0</v>
      </c>
      <c r="VI2" s="11">
        <v>0</v>
      </c>
      <c r="VJ2" s="11">
        <v>0</v>
      </c>
      <c r="VK2" s="11">
        <v>0</v>
      </c>
      <c r="VL2" s="11">
        <v>0</v>
      </c>
      <c r="VM2" s="11">
        <v>1.5566568500877626E-3</v>
      </c>
      <c r="VN2" s="11">
        <v>0</v>
      </c>
      <c r="VO2" s="11">
        <v>0</v>
      </c>
      <c r="VP2" s="11">
        <v>0</v>
      </c>
      <c r="VQ2" s="11">
        <v>0</v>
      </c>
      <c r="VR2" s="11">
        <v>4.5390143401919113E-4</v>
      </c>
      <c r="VS2" s="11">
        <v>1.2452634135662658E-3</v>
      </c>
      <c r="VT2" s="11">
        <v>0</v>
      </c>
      <c r="VU2" s="11">
        <v>0</v>
      </c>
      <c r="VV2" s="11">
        <v>9.4107332776329562E-5</v>
      </c>
      <c r="VW2" s="11">
        <v>0</v>
      </c>
      <c r="VX2" s="11">
        <v>0</v>
      </c>
      <c r="VY2" s="11">
        <v>1.1626195280218341E-4</v>
      </c>
      <c r="VZ2" s="11">
        <v>4.3690122204229758E-5</v>
      </c>
      <c r="WA2" s="11">
        <v>0</v>
      </c>
      <c r="WB2" s="11">
        <v>4.4085589193051873E-5</v>
      </c>
      <c r="WC2" s="11">
        <v>1.2069609887397022E-4</v>
      </c>
      <c r="WD2" s="11">
        <v>0</v>
      </c>
      <c r="WE2" s="11">
        <v>0</v>
      </c>
      <c r="WF2" s="11">
        <v>0</v>
      </c>
      <c r="WG2" s="11">
        <v>0</v>
      </c>
      <c r="WH2" s="11">
        <v>0</v>
      </c>
      <c r="WI2" s="11">
        <v>0</v>
      </c>
      <c r="WJ2" s="11">
        <v>0</v>
      </c>
      <c r="WK2" s="11">
        <v>0</v>
      </c>
      <c r="WL2" s="11">
        <v>0</v>
      </c>
      <c r="WM2" s="11">
        <v>0</v>
      </c>
      <c r="WN2" s="11">
        <v>1.0305246727651285E-4</v>
      </c>
      <c r="WO2" s="11">
        <v>0</v>
      </c>
      <c r="WP2" s="11">
        <v>7.9417169968496876E-3</v>
      </c>
      <c r="WQ2" s="11">
        <v>0</v>
      </c>
      <c r="WR2" s="11">
        <v>0</v>
      </c>
      <c r="WS2" s="11">
        <v>0</v>
      </c>
      <c r="WT2" s="11">
        <v>0</v>
      </c>
      <c r="WU2" s="11">
        <v>0</v>
      </c>
      <c r="WV2" s="11">
        <v>1.0999050947175611E-4</v>
      </c>
      <c r="WW2" s="11">
        <v>0</v>
      </c>
      <c r="WX2" s="11">
        <v>5.2569836065284942E-6</v>
      </c>
      <c r="WY2" s="11">
        <v>0</v>
      </c>
      <c r="WZ2" s="11">
        <v>0</v>
      </c>
      <c r="XA2" s="11">
        <v>0</v>
      </c>
      <c r="XB2" s="11">
        <v>3.0111344790222649E-5</v>
      </c>
      <c r="XC2" s="11">
        <v>0</v>
      </c>
      <c r="XD2" s="11">
        <v>0</v>
      </c>
      <c r="XE2" s="11">
        <v>0</v>
      </c>
      <c r="XF2" s="11">
        <v>0</v>
      </c>
      <c r="XG2" s="11">
        <v>0</v>
      </c>
      <c r="XH2" s="11">
        <v>0</v>
      </c>
      <c r="XI2" s="11">
        <v>0</v>
      </c>
      <c r="XJ2" s="11">
        <v>0</v>
      </c>
      <c r="XK2" s="11">
        <v>4.7578412680075934E-5</v>
      </c>
      <c r="XL2" s="11">
        <v>0</v>
      </c>
      <c r="XM2" s="11">
        <v>0</v>
      </c>
      <c r="XN2" s="11">
        <v>1.6489216579937894E-2</v>
      </c>
      <c r="XO2" s="11">
        <v>0</v>
      </c>
      <c r="XP2" s="11">
        <v>0</v>
      </c>
      <c r="XQ2" s="11">
        <v>0</v>
      </c>
      <c r="XR2" s="11">
        <v>0</v>
      </c>
      <c r="XS2" s="11">
        <v>1.3207698076452893E-4</v>
      </c>
      <c r="XT2" s="11">
        <v>0</v>
      </c>
      <c r="XU2" s="11">
        <v>0</v>
      </c>
      <c r="XV2" s="11">
        <v>0</v>
      </c>
      <c r="XW2" s="11">
        <v>0</v>
      </c>
      <c r="XX2" s="11">
        <v>0</v>
      </c>
      <c r="XY2" s="11">
        <v>0</v>
      </c>
      <c r="XZ2" s="11">
        <v>0</v>
      </c>
      <c r="YA2" s="11">
        <v>0</v>
      </c>
      <c r="YB2" s="11">
        <v>0</v>
      </c>
      <c r="YC2" s="11">
        <v>0</v>
      </c>
      <c r="YD2" s="11">
        <v>0</v>
      </c>
      <c r="YE2" s="11">
        <v>0</v>
      </c>
      <c r="YF2" s="11">
        <v>6.7801027690601653E-5</v>
      </c>
      <c r="YG2" s="11">
        <v>0</v>
      </c>
      <c r="YH2" s="11">
        <v>0</v>
      </c>
      <c r="YI2" s="11">
        <v>0</v>
      </c>
      <c r="YJ2" s="11">
        <v>0</v>
      </c>
      <c r="YK2" s="11">
        <v>0</v>
      </c>
      <c r="YL2" s="11">
        <v>0</v>
      </c>
      <c r="YM2" s="11">
        <v>2.0184323526405073E-6</v>
      </c>
      <c r="YN2" s="11">
        <v>0</v>
      </c>
      <c r="YO2" s="11">
        <v>0</v>
      </c>
      <c r="YP2" s="11">
        <v>0</v>
      </c>
      <c r="YQ2" s="11">
        <v>0</v>
      </c>
      <c r="YR2" s="11">
        <v>0</v>
      </c>
      <c r="YS2" s="11">
        <v>0</v>
      </c>
      <c r="YT2" s="11">
        <v>0</v>
      </c>
      <c r="YU2" s="11">
        <v>0</v>
      </c>
      <c r="YV2" s="11">
        <v>0</v>
      </c>
      <c r="YW2" s="11">
        <v>0</v>
      </c>
      <c r="YX2" s="11">
        <v>3.3643018244173746E-5</v>
      </c>
      <c r="YY2" s="11">
        <v>7.3634355817665277E-4</v>
      </c>
      <c r="YZ2" s="11">
        <v>0</v>
      </c>
      <c r="ZA2" s="11">
        <v>0</v>
      </c>
      <c r="ZB2" s="11">
        <v>0</v>
      </c>
      <c r="ZC2" s="11">
        <v>0</v>
      </c>
      <c r="ZD2" s="11">
        <v>0</v>
      </c>
      <c r="ZE2" s="11">
        <v>0</v>
      </c>
      <c r="ZF2" s="11">
        <v>0</v>
      </c>
      <c r="ZG2" s="11">
        <v>0</v>
      </c>
      <c r="ZH2" s="11">
        <v>0</v>
      </c>
      <c r="ZI2" s="11">
        <v>0</v>
      </c>
      <c r="ZJ2" s="11">
        <v>0</v>
      </c>
      <c r="ZK2" s="11">
        <v>0</v>
      </c>
      <c r="ZL2" s="11">
        <v>0</v>
      </c>
      <c r="ZM2" s="11">
        <v>0</v>
      </c>
      <c r="ZN2" s="11">
        <v>0</v>
      </c>
      <c r="ZO2" s="11">
        <v>0</v>
      </c>
      <c r="ZP2" s="11">
        <v>0</v>
      </c>
      <c r="ZQ2" s="11">
        <v>0</v>
      </c>
      <c r="ZR2" s="11">
        <v>0</v>
      </c>
      <c r="ZS2" s="11">
        <v>0</v>
      </c>
      <c r="ZT2" s="11">
        <v>0</v>
      </c>
      <c r="ZU2" s="11">
        <v>0</v>
      </c>
      <c r="ZV2" s="11">
        <v>1.6868212963923757E-5</v>
      </c>
      <c r="ZW2" s="11">
        <v>0</v>
      </c>
      <c r="ZX2" s="11">
        <v>0</v>
      </c>
      <c r="ZY2" s="11">
        <v>0</v>
      </c>
      <c r="ZZ2" s="11">
        <v>0</v>
      </c>
      <c r="AAA2" s="11">
        <v>0</v>
      </c>
      <c r="AAB2" s="11">
        <v>0</v>
      </c>
      <c r="AAC2" s="11">
        <v>0</v>
      </c>
      <c r="AAD2" s="11">
        <v>0</v>
      </c>
      <c r="AAE2" s="11">
        <v>0</v>
      </c>
      <c r="AAF2" s="11">
        <v>0</v>
      </c>
      <c r="AAG2" s="11">
        <v>0</v>
      </c>
      <c r="AAH2" s="11">
        <v>0</v>
      </c>
      <c r="AAI2" s="11">
        <v>0</v>
      </c>
      <c r="AAJ2" s="11">
        <v>0</v>
      </c>
      <c r="AAK2" s="11">
        <v>3.4708936023442722E-5</v>
      </c>
      <c r="AAL2" s="11">
        <v>3.1566166075530151E-4</v>
      </c>
      <c r="AAM2" s="11">
        <v>0</v>
      </c>
      <c r="AAN2" s="11">
        <v>0</v>
      </c>
      <c r="AAO2" s="11">
        <v>0</v>
      </c>
      <c r="AAP2" s="11">
        <v>0</v>
      </c>
      <c r="AAQ2" s="11">
        <v>0</v>
      </c>
      <c r="AAR2" s="11">
        <v>0</v>
      </c>
      <c r="AAS2" s="11">
        <v>0</v>
      </c>
      <c r="AAT2" s="11">
        <v>0</v>
      </c>
      <c r="AAU2" s="11">
        <v>0</v>
      </c>
      <c r="AAV2" s="11">
        <v>2.1307761623329344E-4</v>
      </c>
      <c r="AAW2" s="11">
        <v>0</v>
      </c>
      <c r="AAX2" s="11">
        <v>0</v>
      </c>
      <c r="AAY2" s="11">
        <v>0</v>
      </c>
      <c r="AAZ2" s="11">
        <v>1.5849649658715734E-3</v>
      </c>
      <c r="ABA2" s="11">
        <v>0</v>
      </c>
      <c r="ABB2" s="11">
        <v>4.5671910525389485E-5</v>
      </c>
      <c r="ABC2" s="11">
        <v>0</v>
      </c>
      <c r="ABD2" s="11">
        <v>0</v>
      </c>
      <c r="ABE2" s="11">
        <v>0</v>
      </c>
      <c r="ABF2" s="11">
        <v>0</v>
      </c>
      <c r="ABG2" s="11">
        <v>4.6472557632057328E-4</v>
      </c>
      <c r="ABH2" s="11">
        <v>0</v>
      </c>
      <c r="ABI2" s="11">
        <v>1.6116325584496344E-2</v>
      </c>
      <c r="ABJ2" s="11">
        <v>0</v>
      </c>
      <c r="ABK2" s="11">
        <v>1.6579253464688967E-4</v>
      </c>
      <c r="ABL2" s="11">
        <v>0</v>
      </c>
      <c r="ABM2" s="11">
        <v>0</v>
      </c>
      <c r="ABN2" s="11">
        <v>0</v>
      </c>
      <c r="ABO2" s="11">
        <v>2.2059178214206288E-4</v>
      </c>
      <c r="ABP2" s="11">
        <v>0</v>
      </c>
      <c r="ABQ2" s="11">
        <v>7.1175417286806924E-4</v>
      </c>
      <c r="ABR2" s="11">
        <v>0</v>
      </c>
      <c r="ABS2" s="11">
        <v>0</v>
      </c>
      <c r="ABT2" s="11">
        <v>0</v>
      </c>
      <c r="ABU2" s="11">
        <v>3.371641046184069E-3</v>
      </c>
      <c r="ABV2" s="11">
        <v>1.5771360751658264E-5</v>
      </c>
      <c r="ABW2" s="11">
        <v>0</v>
      </c>
      <c r="ABX2" s="11">
        <v>1.3495242968435319E-3</v>
      </c>
      <c r="ABY2" s="11">
        <v>0</v>
      </c>
      <c r="ABZ2" s="11">
        <v>0</v>
      </c>
      <c r="ACA2" s="11">
        <v>0</v>
      </c>
      <c r="ACB2" s="11">
        <v>7.1567626838489292E-5</v>
      </c>
      <c r="ACC2" s="11">
        <v>0</v>
      </c>
      <c r="ACD2" s="11">
        <v>0</v>
      </c>
      <c r="ACE2" s="11">
        <v>0</v>
      </c>
      <c r="ACF2" s="11">
        <v>0</v>
      </c>
      <c r="ACG2" s="11">
        <v>0</v>
      </c>
      <c r="ACH2" s="11">
        <v>0</v>
      </c>
      <c r="ACI2" s="11">
        <v>0</v>
      </c>
      <c r="ACJ2" s="11">
        <v>0</v>
      </c>
      <c r="ACK2" s="11">
        <v>0</v>
      </c>
      <c r="ACL2" s="11">
        <v>0</v>
      </c>
      <c r="ACM2" s="11">
        <v>0</v>
      </c>
      <c r="ACN2" s="11">
        <v>0</v>
      </c>
      <c r="ACO2" s="11">
        <v>0</v>
      </c>
      <c r="ACP2" s="11">
        <v>2.695040850660569E-5</v>
      </c>
      <c r="ACQ2" s="11">
        <v>0</v>
      </c>
      <c r="ACR2" s="11">
        <v>0</v>
      </c>
      <c r="ACS2" s="11">
        <v>0</v>
      </c>
      <c r="ACT2" s="11">
        <v>0</v>
      </c>
      <c r="ACU2" s="11">
        <v>0</v>
      </c>
      <c r="ACV2" s="11">
        <v>0</v>
      </c>
      <c r="ACW2" s="11">
        <v>0</v>
      </c>
      <c r="ACX2" s="11">
        <v>0</v>
      </c>
      <c r="ACY2" s="11">
        <v>1.0983813589041992E-4</v>
      </c>
      <c r="ACZ2" s="11">
        <v>0</v>
      </c>
      <c r="ADA2" s="11">
        <v>0</v>
      </c>
      <c r="ADB2" s="11">
        <v>0</v>
      </c>
      <c r="ADC2" s="11">
        <v>0</v>
      </c>
      <c r="ADD2" s="11">
        <v>0</v>
      </c>
      <c r="ADE2" s="11">
        <v>3.3598085945165079E-4</v>
      </c>
      <c r="ADF2" s="11">
        <v>2.2552809089365313E-5</v>
      </c>
      <c r="ADG2" s="11">
        <v>2.2854067445431899E-3</v>
      </c>
    </row>
    <row r="3" spans="1:787" x14ac:dyDescent="0.25">
      <c r="A3" s="2">
        <v>19</v>
      </c>
      <c r="B3" s="6">
        <v>1506</v>
      </c>
      <c r="C3" s="6" t="s">
        <v>861</v>
      </c>
      <c r="D3" s="7">
        <v>849</v>
      </c>
      <c r="E3" s="2" t="s">
        <v>4</v>
      </c>
      <c r="F3" s="2">
        <v>77</v>
      </c>
      <c r="G3" s="2" t="s">
        <v>864</v>
      </c>
      <c r="H3" s="17">
        <v>860.2</v>
      </c>
      <c r="I3" s="17">
        <v>1262.5</v>
      </c>
      <c r="J3" s="2">
        <v>695</v>
      </c>
      <c r="K3" s="5">
        <v>2.4338624338624339</v>
      </c>
      <c r="L3" s="5">
        <v>115.87301587301587</v>
      </c>
      <c r="M3" s="20" t="s">
        <v>15</v>
      </c>
      <c r="N3" s="5" t="s">
        <v>20</v>
      </c>
      <c r="O3" s="22" t="s">
        <v>866</v>
      </c>
      <c r="P3" s="5" t="s">
        <v>854</v>
      </c>
      <c r="Q3" s="20" t="s">
        <v>1</v>
      </c>
      <c r="R3" s="20" t="s">
        <v>1</v>
      </c>
      <c r="S3" s="27" t="s">
        <v>26</v>
      </c>
      <c r="T3" s="5" t="s">
        <v>44</v>
      </c>
      <c r="U3" s="30" t="s">
        <v>33</v>
      </c>
      <c r="V3" s="31" t="s">
        <v>33</v>
      </c>
      <c r="W3" s="31">
        <v>0</v>
      </c>
      <c r="X3" s="31"/>
      <c r="Y3" s="5">
        <v>34</v>
      </c>
      <c r="Z3" s="3"/>
      <c r="AA3" s="3"/>
      <c r="AB3" s="11"/>
      <c r="AC3" s="11"/>
      <c r="AD3" s="11"/>
      <c r="AE3" s="11"/>
      <c r="AF3" s="11"/>
      <c r="AG3" s="11"/>
      <c r="AH3" s="11">
        <v>2.4102612389646359E-2</v>
      </c>
      <c r="AI3" s="11">
        <v>0</v>
      </c>
      <c r="AJ3" s="11">
        <v>1.4261419811058213E-3</v>
      </c>
      <c r="AK3" s="11">
        <v>3.3545462113023557E-3</v>
      </c>
      <c r="AL3" s="11">
        <v>6.1907646654789858E-3</v>
      </c>
      <c r="AM3" s="11">
        <v>0</v>
      </c>
      <c r="AN3" s="11">
        <v>9.1011301946003682E-4</v>
      </c>
      <c r="AO3" s="11">
        <v>7.923783834039104E-2</v>
      </c>
      <c r="AP3" s="11">
        <v>0</v>
      </c>
      <c r="AQ3" s="11">
        <v>6.000645149290185E-3</v>
      </c>
      <c r="AR3" s="11">
        <v>0</v>
      </c>
      <c r="AS3" s="11">
        <v>0.20809775891542226</v>
      </c>
      <c r="AT3" s="11">
        <v>4.0874172489990826E-2</v>
      </c>
      <c r="AU3" s="11">
        <v>0</v>
      </c>
      <c r="AV3" s="11">
        <v>6.9646251822857075E-4</v>
      </c>
      <c r="AW3" s="11">
        <v>4.9516244617589973E-6</v>
      </c>
      <c r="AX3" s="11">
        <v>9.5271566652969518E-4</v>
      </c>
      <c r="AY3" s="11">
        <v>0</v>
      </c>
      <c r="AZ3" s="11">
        <v>4.1498112340847357E-4</v>
      </c>
      <c r="BA3" s="11">
        <v>3.0360373161050221E-2</v>
      </c>
      <c r="BB3" s="11">
        <v>7.2009613478432835E-2</v>
      </c>
      <c r="BC3" s="11">
        <v>0</v>
      </c>
      <c r="BD3" s="11">
        <v>1.6541815911603373E-3</v>
      </c>
      <c r="BE3" s="11">
        <v>2.3819078796222244E-3</v>
      </c>
      <c r="BF3" s="11">
        <v>0</v>
      </c>
      <c r="BG3" s="11">
        <v>1.6326205513451132E-2</v>
      </c>
      <c r="BH3" s="11">
        <v>3.3406240162693977E-3</v>
      </c>
      <c r="BI3" s="11">
        <v>2.4084711088761261E-3</v>
      </c>
      <c r="BJ3" s="11">
        <v>1.4591392980306585E-3</v>
      </c>
      <c r="BK3" s="11">
        <v>0</v>
      </c>
      <c r="BL3" s="11">
        <v>6.4933987586372974E-5</v>
      </c>
      <c r="BM3" s="11">
        <v>1.5878973124267054E-3</v>
      </c>
      <c r="BN3" s="11">
        <v>0</v>
      </c>
      <c r="BO3" s="11">
        <v>0</v>
      </c>
      <c r="BP3" s="11">
        <v>0</v>
      </c>
      <c r="BQ3" s="11">
        <v>5.3041354516012787E-3</v>
      </c>
      <c r="BR3" s="11">
        <v>6.5069154504773569E-5</v>
      </c>
      <c r="BS3" s="11">
        <v>9.6472490967100203E-3</v>
      </c>
      <c r="BT3" s="11">
        <v>5.9677600244401025E-2</v>
      </c>
      <c r="BU3" s="11">
        <v>1.7751904455391441E-5</v>
      </c>
      <c r="BV3" s="11">
        <v>0</v>
      </c>
      <c r="BW3" s="11">
        <v>1.6382885993108273E-2</v>
      </c>
      <c r="BX3" s="11">
        <v>0.17043970129411834</v>
      </c>
      <c r="BY3" s="11">
        <v>0</v>
      </c>
      <c r="BZ3" s="11">
        <v>6.921657800779496E-3</v>
      </c>
      <c r="CA3" s="11">
        <v>0</v>
      </c>
      <c r="CB3" s="11">
        <v>0</v>
      </c>
      <c r="CC3" s="11">
        <v>1.5263836447293154E-3</v>
      </c>
      <c r="CD3" s="11">
        <v>2.0154718286523139E-3</v>
      </c>
      <c r="CE3" s="11">
        <v>6.4179725448560423E-3</v>
      </c>
      <c r="CF3" s="11">
        <v>5.8934711982430972E-3</v>
      </c>
      <c r="CG3" s="11">
        <v>7.5953561657898282E-3</v>
      </c>
      <c r="CH3" s="11">
        <v>0</v>
      </c>
      <c r="CI3" s="11">
        <v>3.1275776706067375E-4</v>
      </c>
      <c r="CJ3" s="11">
        <v>1.837975604718822E-3</v>
      </c>
      <c r="CK3" s="11">
        <v>4.4481009271781197E-2</v>
      </c>
      <c r="CL3" s="11">
        <v>1.7534417726035617E-2</v>
      </c>
      <c r="CM3" s="11">
        <v>0.20910990904537929</v>
      </c>
      <c r="CN3" s="11">
        <v>0</v>
      </c>
      <c r="CO3" s="11">
        <v>0</v>
      </c>
      <c r="CP3" s="11">
        <v>3.5234135281070385E-5</v>
      </c>
      <c r="CQ3" s="11">
        <v>0</v>
      </c>
      <c r="CR3" s="11">
        <v>0</v>
      </c>
      <c r="CS3" s="11">
        <v>6.2812239715644602E-4</v>
      </c>
      <c r="CT3" s="11">
        <v>6.034012219085505E-3</v>
      </c>
      <c r="CU3" s="11">
        <v>0</v>
      </c>
      <c r="CV3" s="11">
        <v>1.0682057262485001E-2</v>
      </c>
      <c r="CW3" s="11">
        <v>5.3968501061662085E-3</v>
      </c>
      <c r="CX3" s="11">
        <v>0</v>
      </c>
      <c r="CY3" s="11">
        <v>7.7768694639333488E-2</v>
      </c>
      <c r="CZ3" s="11">
        <v>5.4646065195486119E-3</v>
      </c>
      <c r="DA3" s="11">
        <v>0</v>
      </c>
      <c r="DB3" s="11">
        <v>1.246640694401932E-4</v>
      </c>
      <c r="DC3" s="11">
        <v>1.0440490724338031E-2</v>
      </c>
      <c r="DD3" s="11">
        <v>8.8522593108213892E-4</v>
      </c>
      <c r="DE3" s="11">
        <v>1.7851505058928558E-4</v>
      </c>
      <c r="DF3" s="11">
        <v>0</v>
      </c>
      <c r="DG3" s="11">
        <v>8.0846735647477061E-2</v>
      </c>
      <c r="DH3" s="11">
        <v>0</v>
      </c>
      <c r="DI3" s="11">
        <v>5.0845412655956754E-3</v>
      </c>
      <c r="DJ3" s="11">
        <v>0</v>
      </c>
      <c r="DK3" s="11">
        <v>0</v>
      </c>
      <c r="DL3" s="11">
        <v>5.669091748866156E-3</v>
      </c>
      <c r="DM3" s="11">
        <v>0.65037032336798806</v>
      </c>
      <c r="DN3" s="11">
        <v>0</v>
      </c>
      <c r="DO3" s="11">
        <v>1.5360120383690357E-2</v>
      </c>
      <c r="DP3" s="11">
        <v>9.9111036181051223E-4</v>
      </c>
      <c r="DQ3" s="11">
        <v>4.0255600866516479E-2</v>
      </c>
      <c r="DR3" s="11">
        <v>0</v>
      </c>
      <c r="DS3" s="11">
        <v>2.0044265091794744E-2</v>
      </c>
      <c r="DT3" s="11">
        <v>6.1179389599799261E-4</v>
      </c>
      <c r="DU3" s="11">
        <v>0</v>
      </c>
      <c r="DV3" s="11">
        <v>0</v>
      </c>
      <c r="DW3" s="11">
        <v>0</v>
      </c>
      <c r="DX3" s="11">
        <v>0.19962071343956392</v>
      </c>
      <c r="DY3" s="11">
        <v>8.9452240515414463E-3</v>
      </c>
      <c r="DZ3" s="11">
        <v>1.5096242709225676E-2</v>
      </c>
      <c r="EA3" s="11">
        <v>4.042336782373853E-2</v>
      </c>
      <c r="EB3" s="11">
        <v>0</v>
      </c>
      <c r="EC3" s="11">
        <v>6.5072397686007956E-4</v>
      </c>
      <c r="ED3" s="11">
        <v>3.7169457145307407E-3</v>
      </c>
      <c r="EE3" s="11">
        <v>0</v>
      </c>
      <c r="EF3" s="11">
        <v>0</v>
      </c>
      <c r="EG3" s="11">
        <v>0</v>
      </c>
      <c r="EH3" s="11">
        <v>4.2904162359845436E-3</v>
      </c>
      <c r="EI3" s="11">
        <v>0</v>
      </c>
      <c r="EJ3" s="11">
        <v>0</v>
      </c>
      <c r="EK3" s="11">
        <v>0</v>
      </c>
      <c r="EL3" s="11">
        <v>0.40146144093168801</v>
      </c>
      <c r="EM3" s="11">
        <v>0</v>
      </c>
      <c r="EN3" s="11">
        <v>0</v>
      </c>
      <c r="EO3" s="11">
        <v>0</v>
      </c>
      <c r="EP3" s="11">
        <v>9.823175831710336E-2</v>
      </c>
      <c r="EQ3" s="11">
        <v>0.18924581913892499</v>
      </c>
      <c r="ER3" s="11">
        <v>2.3988340119018701</v>
      </c>
      <c r="ES3" s="11">
        <v>0</v>
      </c>
      <c r="ET3" s="11">
        <v>0</v>
      </c>
      <c r="EU3" s="11">
        <v>7.917504119449375E-4</v>
      </c>
      <c r="EV3" s="11">
        <v>0</v>
      </c>
      <c r="EW3" s="11">
        <v>0.87195968172963501</v>
      </c>
      <c r="EX3" s="11">
        <v>2.8073122171851882E-2</v>
      </c>
      <c r="EY3" s="11">
        <v>5.0739792446261103E-3</v>
      </c>
      <c r="EZ3" s="11">
        <v>0</v>
      </c>
      <c r="FA3" s="11">
        <v>3.981161847842378E-2</v>
      </c>
      <c r="FB3" s="11">
        <v>1.1910132994185639E-2</v>
      </c>
      <c r="FC3" s="11">
        <v>4.1702030119034903E-3</v>
      </c>
      <c r="FD3" s="11">
        <v>4.2286276296106727E-2</v>
      </c>
      <c r="FE3" s="11">
        <v>0</v>
      </c>
      <c r="FF3" s="11">
        <v>2.7858500729142834E-3</v>
      </c>
      <c r="FG3" s="11">
        <v>0</v>
      </c>
      <c r="FH3" s="11">
        <v>0</v>
      </c>
      <c r="FI3" s="11">
        <v>0</v>
      </c>
      <c r="FJ3" s="11">
        <v>6.0009442338547776E-2</v>
      </c>
      <c r="FK3" s="11">
        <v>1.7401232858886315E-2</v>
      </c>
      <c r="FL3" s="11">
        <v>5.355857654882972E-3</v>
      </c>
      <c r="FM3" s="11">
        <v>5.897557657283046E-3</v>
      </c>
      <c r="FN3" s="11">
        <v>0</v>
      </c>
      <c r="FO3" s="11">
        <v>0.20723410183543381</v>
      </c>
      <c r="FP3" s="11">
        <v>0</v>
      </c>
      <c r="FQ3" s="11">
        <v>2.1381059327227763</v>
      </c>
      <c r="FR3" s="11">
        <v>0.50956331883415162</v>
      </c>
      <c r="FS3" s="11">
        <v>0.33386420592422428</v>
      </c>
      <c r="FT3" s="11">
        <v>0.10535519309433741</v>
      </c>
      <c r="FU3" s="11">
        <v>2.2348678456573963E-2</v>
      </c>
      <c r="FV3" s="11">
        <v>0</v>
      </c>
      <c r="FW3" s="11">
        <v>1.0303379501273389E-3</v>
      </c>
      <c r="FX3" s="11">
        <v>3.9372532809214829E-2</v>
      </c>
      <c r="FY3" s="11">
        <v>0</v>
      </c>
      <c r="FZ3" s="11">
        <v>0</v>
      </c>
      <c r="GA3" s="11">
        <v>6.9076238456341629E-2</v>
      </c>
      <c r="GB3" s="11">
        <v>7.1257689866525119E-4</v>
      </c>
      <c r="GC3" s="11">
        <v>0</v>
      </c>
      <c r="GD3" s="11">
        <v>0</v>
      </c>
      <c r="GE3" s="11">
        <v>1.4153095409725148E-3</v>
      </c>
      <c r="GF3" s="11">
        <v>0</v>
      </c>
      <c r="GG3" s="11">
        <v>0.15371537009599048</v>
      </c>
      <c r="GH3" s="11">
        <v>7.749191048898364E-4</v>
      </c>
      <c r="GI3" s="11">
        <v>2.7568976589533611E-4</v>
      </c>
      <c r="GJ3" s="11">
        <v>0</v>
      </c>
      <c r="GK3" s="11">
        <v>3.4774884254635337E-4</v>
      </c>
      <c r="GL3" s="11">
        <v>1.5264597228469861E-2</v>
      </c>
      <c r="GM3" s="11">
        <v>7.4026699797801365E-4</v>
      </c>
      <c r="GN3" s="11">
        <v>0</v>
      </c>
      <c r="GO3" s="11">
        <v>2.5195909302846962E-2</v>
      </c>
      <c r="GP3" s="11">
        <v>0</v>
      </c>
      <c r="GQ3" s="11">
        <v>2.8483325965492951E-3</v>
      </c>
      <c r="GR3" s="11">
        <v>0</v>
      </c>
      <c r="GS3" s="11">
        <v>1.0296753403301703E-2</v>
      </c>
      <c r="GT3" s="11">
        <v>0</v>
      </c>
      <c r="GU3" s="11">
        <v>1.5263836447293154E-3</v>
      </c>
      <c r="GV3" s="11">
        <v>2.0237705257366586E-4</v>
      </c>
      <c r="GW3" s="11">
        <v>0</v>
      </c>
      <c r="GX3" s="11">
        <v>1.4153095409725148E-3</v>
      </c>
      <c r="GY3" s="11">
        <v>7.1257689866525119E-4</v>
      </c>
      <c r="GZ3" s="11">
        <v>0</v>
      </c>
      <c r="HA3" s="11">
        <v>0</v>
      </c>
      <c r="HB3" s="11">
        <v>0</v>
      </c>
      <c r="HC3" s="11">
        <v>5.0704634488412089E-3</v>
      </c>
      <c r="HD3" s="11">
        <v>0</v>
      </c>
      <c r="HE3" s="11">
        <v>0</v>
      </c>
      <c r="HF3" s="11">
        <v>0</v>
      </c>
      <c r="HG3" s="11">
        <v>8.4042414932395167E-3</v>
      </c>
      <c r="HH3" s="11">
        <v>1.7766869751177389E-2</v>
      </c>
      <c r="HI3" s="11">
        <v>7.7603279299553784E-3</v>
      </c>
      <c r="HJ3" s="11">
        <v>0</v>
      </c>
      <c r="HK3" s="11">
        <v>5.1054768436455101E-4</v>
      </c>
      <c r="HL3" s="11">
        <v>0</v>
      </c>
      <c r="HM3" s="11">
        <v>0</v>
      </c>
      <c r="HN3" s="11">
        <v>0</v>
      </c>
      <c r="HO3" s="11">
        <v>0</v>
      </c>
      <c r="HP3" s="11">
        <v>0</v>
      </c>
      <c r="HQ3" s="11">
        <v>0</v>
      </c>
      <c r="HR3" s="11">
        <v>0</v>
      </c>
      <c r="HS3" s="11">
        <v>2.5054082617449757E-4</v>
      </c>
      <c r="HT3" s="11">
        <v>0</v>
      </c>
      <c r="HU3" s="11">
        <v>0</v>
      </c>
      <c r="HV3" s="11">
        <v>0</v>
      </c>
      <c r="HW3" s="11">
        <v>2.2101091448994137E-3</v>
      </c>
      <c r="HX3" s="11">
        <v>0</v>
      </c>
      <c r="HY3" s="11">
        <v>8.8957584713561192E-3</v>
      </c>
      <c r="HZ3" s="11">
        <v>3.9259606504736484E-4</v>
      </c>
      <c r="IA3" s="11">
        <v>0</v>
      </c>
      <c r="IB3" s="11">
        <v>0</v>
      </c>
      <c r="IC3" s="11">
        <v>0</v>
      </c>
      <c r="ID3" s="11">
        <v>0</v>
      </c>
      <c r="IE3" s="11">
        <v>0</v>
      </c>
      <c r="IF3" s="11">
        <v>0</v>
      </c>
      <c r="IG3" s="11">
        <v>0</v>
      </c>
      <c r="IH3" s="11">
        <v>0</v>
      </c>
      <c r="II3" s="11">
        <v>0</v>
      </c>
      <c r="IJ3" s="11">
        <v>0</v>
      </c>
      <c r="IK3" s="11">
        <v>2.6982905647008416E-4</v>
      </c>
      <c r="IL3" s="11">
        <v>0</v>
      </c>
      <c r="IM3" s="11">
        <v>0</v>
      </c>
      <c r="IN3" s="11">
        <v>0</v>
      </c>
      <c r="IO3" s="11">
        <v>0.14827356693727139</v>
      </c>
      <c r="IP3" s="11">
        <v>7.7223808845725385E-4</v>
      </c>
      <c r="IQ3" s="11">
        <v>0</v>
      </c>
      <c r="IR3" s="11">
        <v>0</v>
      </c>
      <c r="IS3" s="11">
        <v>1.5824036050693759E-3</v>
      </c>
      <c r="IT3" s="11">
        <v>0</v>
      </c>
      <c r="IU3" s="11">
        <v>3.7219165606830105E-4</v>
      </c>
      <c r="IV3" s="11">
        <v>0</v>
      </c>
      <c r="IW3" s="11">
        <v>0</v>
      </c>
      <c r="IX3" s="11">
        <v>0</v>
      </c>
      <c r="IY3" s="11">
        <v>0</v>
      </c>
      <c r="IZ3" s="11">
        <v>0</v>
      </c>
      <c r="JA3" s="11">
        <v>0</v>
      </c>
      <c r="JB3" s="11">
        <v>8.3801368734434336E-5</v>
      </c>
      <c r="JC3" s="11">
        <v>0</v>
      </c>
      <c r="JD3" s="11">
        <v>0</v>
      </c>
      <c r="JE3" s="11">
        <v>0</v>
      </c>
      <c r="JF3" s="11">
        <v>0</v>
      </c>
      <c r="JG3" s="11">
        <v>0</v>
      </c>
      <c r="JH3" s="11">
        <v>0</v>
      </c>
      <c r="JI3" s="11">
        <v>6.1990438659517558E-4</v>
      </c>
      <c r="JJ3" s="11">
        <v>0</v>
      </c>
      <c r="JK3" s="11">
        <v>0</v>
      </c>
      <c r="JL3" s="11">
        <v>0</v>
      </c>
      <c r="JM3" s="11">
        <v>0</v>
      </c>
      <c r="JN3" s="11">
        <v>0</v>
      </c>
      <c r="JO3" s="11">
        <v>0</v>
      </c>
      <c r="JP3" s="11">
        <v>0</v>
      </c>
      <c r="JQ3" s="11">
        <v>0</v>
      </c>
      <c r="JR3" s="11">
        <v>0</v>
      </c>
      <c r="JS3" s="11">
        <v>0</v>
      </c>
      <c r="JT3" s="11">
        <v>0</v>
      </c>
      <c r="JU3" s="11">
        <v>0</v>
      </c>
      <c r="JV3" s="11">
        <v>0</v>
      </c>
      <c r="JW3" s="11">
        <v>0</v>
      </c>
      <c r="JX3" s="11">
        <v>0</v>
      </c>
      <c r="JY3" s="11">
        <v>0</v>
      </c>
      <c r="JZ3" s="11">
        <v>0</v>
      </c>
      <c r="KA3" s="11">
        <v>0</v>
      </c>
      <c r="KB3" s="11">
        <v>0</v>
      </c>
      <c r="KC3" s="11">
        <v>0</v>
      </c>
      <c r="KD3" s="11">
        <v>0</v>
      </c>
      <c r="KE3" s="11">
        <v>0</v>
      </c>
      <c r="KF3" s="11">
        <v>0</v>
      </c>
      <c r="KG3" s="11">
        <v>0</v>
      </c>
      <c r="KH3" s="11">
        <v>0</v>
      </c>
      <c r="KI3" s="11">
        <v>0</v>
      </c>
      <c r="KJ3" s="11">
        <v>0</v>
      </c>
      <c r="KK3" s="11">
        <v>6.3525390260771397</v>
      </c>
      <c r="KL3" s="11">
        <v>0</v>
      </c>
      <c r="KM3" s="11">
        <v>0</v>
      </c>
      <c r="KN3" s="11">
        <v>0</v>
      </c>
      <c r="KO3" s="11">
        <v>0</v>
      </c>
      <c r="KP3" s="11">
        <v>0</v>
      </c>
      <c r="KQ3" s="11">
        <v>0</v>
      </c>
      <c r="KR3" s="11">
        <v>0</v>
      </c>
      <c r="KS3" s="11">
        <v>0</v>
      </c>
      <c r="KT3" s="11">
        <v>1.0317158694805628E-4</v>
      </c>
      <c r="KU3" s="11">
        <v>0</v>
      </c>
      <c r="KV3" s="11">
        <v>0</v>
      </c>
      <c r="KW3" s="11">
        <v>0</v>
      </c>
      <c r="KX3" s="11">
        <v>0</v>
      </c>
      <c r="KY3" s="11">
        <v>0</v>
      </c>
      <c r="KZ3" s="11">
        <v>0</v>
      </c>
      <c r="LA3" s="11">
        <v>0</v>
      </c>
      <c r="LB3" s="11">
        <v>0</v>
      </c>
      <c r="LC3" s="11">
        <v>0</v>
      </c>
      <c r="LD3" s="11">
        <v>1.9685285249278132E-3</v>
      </c>
      <c r="LE3" s="11">
        <v>4.1297249933176268E-4</v>
      </c>
      <c r="LF3" s="11">
        <v>0</v>
      </c>
      <c r="LG3" s="11">
        <v>0</v>
      </c>
      <c r="LH3" s="11">
        <v>0</v>
      </c>
      <c r="LI3" s="11">
        <v>0</v>
      </c>
      <c r="LJ3" s="11">
        <v>0</v>
      </c>
      <c r="LK3" s="11">
        <v>0</v>
      </c>
      <c r="LL3" s="11">
        <v>0</v>
      </c>
      <c r="LM3" s="11">
        <v>0</v>
      </c>
      <c r="LN3" s="11">
        <v>0</v>
      </c>
      <c r="LO3" s="11">
        <v>0</v>
      </c>
      <c r="LP3" s="11">
        <v>0</v>
      </c>
      <c r="LQ3" s="11">
        <v>0</v>
      </c>
      <c r="LR3" s="11">
        <v>0</v>
      </c>
      <c r="LS3" s="11">
        <v>0</v>
      </c>
      <c r="LT3" s="11">
        <v>16.103845524530268</v>
      </c>
      <c r="LU3" s="11">
        <v>0</v>
      </c>
      <c r="LV3" s="11">
        <v>0</v>
      </c>
      <c r="LW3" s="11">
        <v>0</v>
      </c>
      <c r="LX3" s="11">
        <v>0</v>
      </c>
      <c r="LY3" s="11">
        <v>5.2638472260952409E-3</v>
      </c>
      <c r="LZ3" s="11">
        <v>0</v>
      </c>
      <c r="MA3" s="11">
        <v>0</v>
      </c>
      <c r="MB3" s="11">
        <v>0</v>
      </c>
      <c r="MC3" s="11">
        <v>0</v>
      </c>
      <c r="MD3" s="11">
        <v>0</v>
      </c>
      <c r="ME3" s="11">
        <v>0</v>
      </c>
      <c r="MF3" s="11">
        <v>7.5897150031699996E-4</v>
      </c>
      <c r="MG3" s="11">
        <v>0</v>
      </c>
      <c r="MH3" s="11">
        <v>0</v>
      </c>
      <c r="MI3" s="11">
        <v>0</v>
      </c>
      <c r="MJ3" s="11">
        <v>0</v>
      </c>
      <c r="MK3" s="11">
        <v>0.66128007306127035</v>
      </c>
      <c r="ML3" s="11">
        <v>0</v>
      </c>
      <c r="MM3" s="11">
        <v>0</v>
      </c>
      <c r="MN3" s="11">
        <v>0</v>
      </c>
      <c r="MO3" s="11">
        <v>0.32972457737653904</v>
      </c>
      <c r="MP3" s="11">
        <v>0</v>
      </c>
      <c r="MQ3" s="11">
        <v>0</v>
      </c>
      <c r="MR3" s="11">
        <v>3.6606951043057531E-3</v>
      </c>
      <c r="MS3" s="11">
        <v>0</v>
      </c>
      <c r="MT3" s="11">
        <v>2.3247018738051806E-4</v>
      </c>
      <c r="MU3" s="11">
        <v>0</v>
      </c>
      <c r="MV3" s="11">
        <v>0</v>
      </c>
      <c r="MW3" s="11">
        <v>0</v>
      </c>
      <c r="MX3" s="11">
        <v>0</v>
      </c>
      <c r="MY3" s="11">
        <v>0</v>
      </c>
      <c r="MZ3" s="11">
        <v>1.5519882316878363E-3</v>
      </c>
      <c r="NA3" s="11">
        <v>0</v>
      </c>
      <c r="NB3" s="11">
        <v>0</v>
      </c>
      <c r="NC3" s="11">
        <v>0</v>
      </c>
      <c r="ND3" s="11">
        <v>5.7839124429168577E-4</v>
      </c>
      <c r="NE3" s="11">
        <v>0</v>
      </c>
      <c r="NF3" s="11">
        <v>0</v>
      </c>
      <c r="NG3" s="11">
        <v>0</v>
      </c>
      <c r="NH3" s="11">
        <v>0</v>
      </c>
      <c r="NI3" s="11">
        <v>0</v>
      </c>
      <c r="NJ3" s="11">
        <v>0</v>
      </c>
      <c r="NK3" s="11">
        <v>0</v>
      </c>
      <c r="NL3" s="11">
        <v>0</v>
      </c>
      <c r="NM3" s="11">
        <v>0</v>
      </c>
      <c r="NN3" s="11">
        <v>1.1696830204234274E-3</v>
      </c>
      <c r="NO3" s="11">
        <v>6.3604005281695276E-3</v>
      </c>
      <c r="NP3" s="11">
        <v>7.7603279299553784E-3</v>
      </c>
      <c r="NQ3" s="11">
        <v>0</v>
      </c>
      <c r="NR3" s="11">
        <v>0</v>
      </c>
      <c r="NS3" s="11">
        <v>0</v>
      </c>
      <c r="NT3" s="11">
        <v>0</v>
      </c>
      <c r="NU3" s="11">
        <v>0</v>
      </c>
      <c r="NV3" s="11">
        <v>0</v>
      </c>
      <c r="NW3" s="11">
        <v>0</v>
      </c>
      <c r="NX3" s="11">
        <v>0.64097204096036442</v>
      </c>
      <c r="NY3" s="11">
        <v>0</v>
      </c>
      <c r="NZ3" s="11">
        <v>4.314273440407624E-3</v>
      </c>
      <c r="OA3" s="11">
        <v>5.4308933150384715E-2</v>
      </c>
      <c r="OB3" s="11">
        <v>7.8690502610495316E-2</v>
      </c>
      <c r="OC3" s="11">
        <v>2.0239722685811687E-2</v>
      </c>
      <c r="OD3" s="11">
        <v>0</v>
      </c>
      <c r="OE3" s="11">
        <v>0</v>
      </c>
      <c r="OF3" s="11">
        <v>3.5138332096506066E-4</v>
      </c>
      <c r="OG3" s="11">
        <v>0</v>
      </c>
      <c r="OH3" s="11">
        <v>5.1483767016508517E-3</v>
      </c>
      <c r="OI3" s="11">
        <v>0</v>
      </c>
      <c r="OJ3" s="11">
        <v>0</v>
      </c>
      <c r="OK3" s="11">
        <v>3.0676154013501598E-3</v>
      </c>
      <c r="OL3" s="11">
        <v>0</v>
      </c>
      <c r="OM3" s="11">
        <v>1.1074100525173908E-2</v>
      </c>
      <c r="ON3" s="11">
        <v>0</v>
      </c>
      <c r="OO3" s="11">
        <v>1.3567149312700049E-3</v>
      </c>
      <c r="OP3" s="11">
        <v>0</v>
      </c>
      <c r="OQ3" s="11">
        <v>0</v>
      </c>
      <c r="OR3" s="11">
        <v>0</v>
      </c>
      <c r="OS3" s="11">
        <v>1.334398454630379E-2</v>
      </c>
      <c r="OT3" s="11">
        <v>6.1990438659517558E-4</v>
      </c>
      <c r="OU3" s="11">
        <v>6.8497233115934501E-4</v>
      </c>
      <c r="OV3" s="11">
        <v>0</v>
      </c>
      <c r="OW3" s="11">
        <v>0</v>
      </c>
      <c r="OX3" s="11">
        <v>0</v>
      </c>
      <c r="OY3" s="11">
        <v>0</v>
      </c>
      <c r="OZ3" s="11">
        <v>0</v>
      </c>
      <c r="PA3" s="11">
        <v>0</v>
      </c>
      <c r="PB3" s="11">
        <v>0</v>
      </c>
      <c r="PC3" s="11">
        <v>0</v>
      </c>
      <c r="PD3" s="11">
        <v>0</v>
      </c>
      <c r="PE3" s="11">
        <v>0</v>
      </c>
      <c r="PF3" s="11">
        <v>0</v>
      </c>
      <c r="PG3" s="11">
        <v>0</v>
      </c>
      <c r="PH3" s="11">
        <v>0</v>
      </c>
      <c r="PI3" s="11">
        <v>0</v>
      </c>
      <c r="PJ3" s="11">
        <v>2.0181672138298013E-4</v>
      </c>
      <c r="PK3" s="11">
        <v>0</v>
      </c>
      <c r="PL3" s="11">
        <v>0</v>
      </c>
      <c r="PM3" s="11">
        <v>1.3585293298955969E-4</v>
      </c>
      <c r="PN3" s="11">
        <v>0</v>
      </c>
      <c r="PO3" s="11">
        <v>0</v>
      </c>
      <c r="PP3" s="11">
        <v>0</v>
      </c>
      <c r="PQ3" s="11">
        <v>0</v>
      </c>
      <c r="PR3" s="11">
        <v>0</v>
      </c>
      <c r="PS3" s="11">
        <v>9.5929451481546331E-5</v>
      </c>
      <c r="PT3" s="11">
        <v>0</v>
      </c>
      <c r="PU3" s="11">
        <v>0</v>
      </c>
      <c r="PV3" s="11">
        <v>0</v>
      </c>
      <c r="PW3" s="11">
        <v>0</v>
      </c>
      <c r="PX3" s="11">
        <v>0</v>
      </c>
      <c r="PY3" s="11">
        <v>0</v>
      </c>
      <c r="PZ3" s="11">
        <v>0</v>
      </c>
      <c r="QA3" s="11">
        <v>0</v>
      </c>
      <c r="QB3" s="11">
        <v>0</v>
      </c>
      <c r="QC3" s="11">
        <v>0</v>
      </c>
      <c r="QD3" s="11">
        <v>0</v>
      </c>
      <c r="QE3" s="11">
        <v>0</v>
      </c>
      <c r="QF3" s="11">
        <v>0</v>
      </c>
      <c r="QG3" s="11">
        <v>0</v>
      </c>
      <c r="QH3" s="11">
        <v>0</v>
      </c>
      <c r="QI3" s="11">
        <v>25.480705773968566</v>
      </c>
      <c r="QJ3" s="11">
        <v>0</v>
      </c>
      <c r="QK3" s="11">
        <v>0</v>
      </c>
      <c r="QL3" s="11">
        <v>1.3774936926204393E-4</v>
      </c>
      <c r="QM3" s="11">
        <v>0</v>
      </c>
      <c r="QN3" s="11">
        <v>0</v>
      </c>
      <c r="QO3" s="11">
        <v>0</v>
      </c>
      <c r="QP3" s="11">
        <v>0</v>
      </c>
      <c r="QQ3" s="11">
        <v>0</v>
      </c>
      <c r="QR3" s="11">
        <v>0</v>
      </c>
      <c r="QS3" s="11">
        <v>0</v>
      </c>
      <c r="QT3" s="11">
        <v>0</v>
      </c>
      <c r="QU3" s="11">
        <v>5.9092449705986713E-5</v>
      </c>
      <c r="QV3" s="11">
        <v>0</v>
      </c>
      <c r="QW3" s="11">
        <v>0</v>
      </c>
      <c r="QX3" s="11">
        <v>0</v>
      </c>
      <c r="QY3" s="11">
        <v>2.0293893948798556E-4</v>
      </c>
      <c r="QZ3" s="11">
        <v>0</v>
      </c>
      <c r="RA3" s="11">
        <v>1.588998340515011E-3</v>
      </c>
      <c r="RB3" s="11">
        <v>1.0049457468758959E-3</v>
      </c>
      <c r="RC3" s="11">
        <v>0</v>
      </c>
      <c r="RD3" s="11">
        <v>0</v>
      </c>
      <c r="RE3" s="11">
        <v>0</v>
      </c>
      <c r="RF3" s="11">
        <v>0</v>
      </c>
      <c r="RG3" s="11">
        <v>0</v>
      </c>
      <c r="RH3" s="11">
        <v>0</v>
      </c>
      <c r="RI3" s="11">
        <v>0</v>
      </c>
      <c r="RJ3" s="11">
        <v>1.586638880580424E-5</v>
      </c>
      <c r="RK3" s="11">
        <v>0</v>
      </c>
      <c r="RL3" s="11">
        <v>0.43447146520307806</v>
      </c>
      <c r="RM3" s="11">
        <v>0.44514070408687206</v>
      </c>
      <c r="RN3" s="11">
        <v>8.3921805289698158E-4</v>
      </c>
      <c r="RO3" s="11">
        <v>0</v>
      </c>
      <c r="RP3" s="11">
        <v>0</v>
      </c>
      <c r="RQ3" s="11">
        <v>0</v>
      </c>
      <c r="RR3" s="11">
        <v>0</v>
      </c>
      <c r="RS3" s="11">
        <v>0</v>
      </c>
      <c r="RT3" s="11">
        <v>4.7598031271429552E-6</v>
      </c>
      <c r="RU3" s="11">
        <v>0</v>
      </c>
      <c r="RV3" s="11">
        <v>0</v>
      </c>
      <c r="RW3" s="11">
        <v>0</v>
      </c>
      <c r="RX3" s="11">
        <v>0</v>
      </c>
      <c r="RY3" s="11">
        <v>2.6281465277885755E-4</v>
      </c>
      <c r="RZ3" s="11">
        <v>8.8763946235117201E-5</v>
      </c>
      <c r="SA3" s="11">
        <v>0</v>
      </c>
      <c r="SB3" s="11">
        <v>0</v>
      </c>
      <c r="SC3" s="11">
        <v>0</v>
      </c>
      <c r="SD3" s="11">
        <v>0</v>
      </c>
      <c r="SE3" s="11">
        <v>0</v>
      </c>
      <c r="SF3" s="11">
        <v>0</v>
      </c>
      <c r="SG3" s="11">
        <v>0</v>
      </c>
      <c r="SH3" s="11">
        <v>0</v>
      </c>
      <c r="SI3" s="11">
        <v>0</v>
      </c>
      <c r="SJ3" s="11">
        <v>0</v>
      </c>
      <c r="SK3" s="11">
        <v>6.7832365658107251E-5</v>
      </c>
      <c r="SL3" s="11">
        <v>0</v>
      </c>
      <c r="SM3" s="11">
        <v>0</v>
      </c>
      <c r="SN3" s="11">
        <v>0</v>
      </c>
      <c r="SO3" s="11">
        <v>0</v>
      </c>
      <c r="SP3" s="11">
        <v>3.5826961990018542E-4</v>
      </c>
      <c r="SQ3" s="11">
        <v>0</v>
      </c>
      <c r="SR3" s="11">
        <v>0</v>
      </c>
      <c r="SS3" s="11">
        <v>0</v>
      </c>
      <c r="ST3" s="11">
        <v>0</v>
      </c>
      <c r="SU3" s="11">
        <v>0</v>
      </c>
      <c r="SV3" s="11">
        <v>0</v>
      </c>
      <c r="SW3" s="11">
        <v>0</v>
      </c>
      <c r="SX3" s="11">
        <v>0</v>
      </c>
      <c r="SY3" s="11">
        <v>0</v>
      </c>
      <c r="SZ3" s="11">
        <v>0</v>
      </c>
      <c r="TA3" s="11">
        <v>0</v>
      </c>
      <c r="TB3" s="11">
        <v>1.4520766579249444E-3</v>
      </c>
      <c r="TC3" s="11">
        <v>3.2921856948542273E-4</v>
      </c>
      <c r="TD3" s="11">
        <v>0</v>
      </c>
      <c r="TE3" s="11">
        <v>0</v>
      </c>
      <c r="TF3" s="11">
        <v>7.0273161633299758E-5</v>
      </c>
      <c r="TG3" s="11">
        <v>0</v>
      </c>
      <c r="TH3" s="11">
        <v>0</v>
      </c>
      <c r="TI3" s="11">
        <v>0</v>
      </c>
      <c r="TJ3" s="11">
        <v>0</v>
      </c>
      <c r="TK3" s="11">
        <v>0</v>
      </c>
      <c r="TL3" s="11">
        <v>0</v>
      </c>
      <c r="TM3" s="11">
        <v>0</v>
      </c>
      <c r="TN3" s="11">
        <v>0</v>
      </c>
      <c r="TO3" s="11">
        <v>0</v>
      </c>
      <c r="TP3" s="11">
        <v>1.7703636235798733E-4</v>
      </c>
      <c r="TQ3" s="11">
        <v>0</v>
      </c>
      <c r="TR3" s="11">
        <v>0</v>
      </c>
      <c r="TS3" s="11">
        <v>6.4306911752352048E-5</v>
      </c>
      <c r="TT3" s="11">
        <v>0</v>
      </c>
      <c r="TU3" s="11">
        <v>0</v>
      </c>
      <c r="TV3" s="11">
        <v>0</v>
      </c>
      <c r="TW3" s="11">
        <v>4.0585765019130393E-5</v>
      </c>
      <c r="TX3" s="11">
        <v>0</v>
      </c>
      <c r="TY3" s="11">
        <v>0</v>
      </c>
      <c r="TZ3" s="11">
        <v>0</v>
      </c>
      <c r="UA3" s="11">
        <v>0</v>
      </c>
      <c r="UB3" s="11">
        <v>0</v>
      </c>
      <c r="UC3" s="11">
        <v>0</v>
      </c>
      <c r="UD3" s="11">
        <v>0</v>
      </c>
      <c r="UE3" s="11">
        <v>0</v>
      </c>
      <c r="UF3" s="11">
        <v>0</v>
      </c>
      <c r="UG3" s="11">
        <v>0</v>
      </c>
      <c r="UH3" s="11">
        <v>0</v>
      </c>
      <c r="UI3" s="11">
        <v>0</v>
      </c>
      <c r="UJ3" s="11">
        <v>0</v>
      </c>
      <c r="UK3" s="11">
        <v>2.9588687710057298E-4</v>
      </c>
      <c r="UL3" s="11">
        <v>0</v>
      </c>
      <c r="UM3" s="11">
        <v>0</v>
      </c>
      <c r="UN3" s="11">
        <v>0</v>
      </c>
      <c r="UO3" s="11">
        <v>0</v>
      </c>
      <c r="UP3" s="11">
        <v>6.2202553568622133E-5</v>
      </c>
      <c r="UQ3" s="11">
        <v>0</v>
      </c>
      <c r="UR3" s="11">
        <v>1.0600392012473266E-3</v>
      </c>
      <c r="US3" s="11">
        <v>0</v>
      </c>
      <c r="UT3" s="11">
        <v>0</v>
      </c>
      <c r="UU3" s="11">
        <v>0</v>
      </c>
      <c r="UV3" s="11">
        <v>0</v>
      </c>
      <c r="UW3" s="11">
        <v>3.6476664378374141E-5</v>
      </c>
      <c r="UX3" s="11">
        <v>0</v>
      </c>
      <c r="UY3" s="11">
        <v>0</v>
      </c>
      <c r="UZ3" s="11">
        <v>0</v>
      </c>
      <c r="VA3" s="11">
        <v>0</v>
      </c>
      <c r="VB3" s="11">
        <v>2.6982905647008465E-4</v>
      </c>
      <c r="VC3" s="11">
        <v>0</v>
      </c>
      <c r="VD3" s="11">
        <v>0</v>
      </c>
      <c r="VE3" s="11">
        <v>0</v>
      </c>
      <c r="VF3" s="11">
        <v>0</v>
      </c>
      <c r="VG3" s="11">
        <v>0</v>
      </c>
      <c r="VH3" s="11">
        <v>0</v>
      </c>
      <c r="VI3" s="11">
        <v>0</v>
      </c>
      <c r="VJ3" s="11">
        <v>0</v>
      </c>
      <c r="VK3" s="11">
        <v>0</v>
      </c>
      <c r="VL3" s="11">
        <v>1.1196483649968826E-4</v>
      </c>
      <c r="VM3" s="11">
        <v>3.5655326574291534E-3</v>
      </c>
      <c r="VN3" s="11">
        <v>0</v>
      </c>
      <c r="VO3" s="11">
        <v>0</v>
      </c>
      <c r="VP3" s="11">
        <v>0</v>
      </c>
      <c r="VQ3" s="11">
        <v>0</v>
      </c>
      <c r="VR3" s="11">
        <v>1.5476140300857655E-4</v>
      </c>
      <c r="VS3" s="11">
        <v>1.4672529594099231E-3</v>
      </c>
      <c r="VT3" s="11">
        <v>3.4536397862674315E-3</v>
      </c>
      <c r="VU3" s="11">
        <v>0</v>
      </c>
      <c r="VV3" s="11">
        <v>2.0705954550253225E-4</v>
      </c>
      <c r="VW3" s="11">
        <v>7.1998847227484184E-5</v>
      </c>
      <c r="VX3" s="11">
        <v>0</v>
      </c>
      <c r="VY3" s="11">
        <v>0</v>
      </c>
      <c r="VZ3" s="11">
        <v>0</v>
      </c>
      <c r="WA3" s="11">
        <v>0</v>
      </c>
      <c r="WB3" s="11">
        <v>9.4937220204971962E-5</v>
      </c>
      <c r="WC3" s="11">
        <v>0</v>
      </c>
      <c r="WD3" s="11">
        <v>0</v>
      </c>
      <c r="WE3" s="11">
        <v>0</v>
      </c>
      <c r="WF3" s="11">
        <v>0</v>
      </c>
      <c r="WG3" s="11">
        <v>0</v>
      </c>
      <c r="WH3" s="11">
        <v>0</v>
      </c>
      <c r="WI3" s="11">
        <v>0</v>
      </c>
      <c r="WJ3" s="11">
        <v>0</v>
      </c>
      <c r="WK3" s="11">
        <v>0</v>
      </c>
      <c r="WL3" s="11">
        <v>0</v>
      </c>
      <c r="WM3" s="11">
        <v>2.1111743283704087E-4</v>
      </c>
      <c r="WN3" s="11">
        <v>1.1503283417961025E-4</v>
      </c>
      <c r="WO3" s="11">
        <v>0</v>
      </c>
      <c r="WP3" s="11">
        <v>3.2969171152398905E-3</v>
      </c>
      <c r="WQ3" s="11">
        <v>0</v>
      </c>
      <c r="WR3" s="11">
        <v>0</v>
      </c>
      <c r="WS3" s="11">
        <v>0</v>
      </c>
      <c r="WT3" s="11">
        <v>0</v>
      </c>
      <c r="WU3" s="11">
        <v>0</v>
      </c>
      <c r="WV3" s="11">
        <v>0</v>
      </c>
      <c r="WW3" s="11">
        <v>0</v>
      </c>
      <c r="WX3" s="11">
        <v>0</v>
      </c>
      <c r="WY3" s="11">
        <v>0</v>
      </c>
      <c r="WZ3" s="11">
        <v>0</v>
      </c>
      <c r="XA3" s="11">
        <v>0</v>
      </c>
      <c r="XB3" s="11">
        <v>0</v>
      </c>
      <c r="XC3" s="11">
        <v>0</v>
      </c>
      <c r="XD3" s="11">
        <v>0</v>
      </c>
      <c r="XE3" s="11">
        <v>0</v>
      </c>
      <c r="XF3" s="11">
        <v>0</v>
      </c>
      <c r="XG3" s="11">
        <v>0</v>
      </c>
      <c r="XH3" s="11">
        <v>0</v>
      </c>
      <c r="XI3" s="11">
        <v>0</v>
      </c>
      <c r="XJ3" s="11">
        <v>0</v>
      </c>
      <c r="XK3" s="11">
        <v>2.7491274800883934E-5</v>
      </c>
      <c r="XL3" s="11">
        <v>141.07644664731973</v>
      </c>
      <c r="XM3" s="11">
        <v>0</v>
      </c>
      <c r="XN3" s="11">
        <v>0</v>
      </c>
      <c r="XO3" s="11">
        <v>0</v>
      </c>
      <c r="XP3" s="11">
        <v>0</v>
      </c>
      <c r="XQ3" s="11">
        <v>0</v>
      </c>
      <c r="XR3" s="11">
        <v>0</v>
      </c>
      <c r="XS3" s="11">
        <v>0</v>
      </c>
      <c r="XT3" s="11">
        <v>0</v>
      </c>
      <c r="XU3" s="11">
        <v>0</v>
      </c>
      <c r="XV3" s="11">
        <v>0</v>
      </c>
      <c r="XW3" s="11">
        <v>0</v>
      </c>
      <c r="XX3" s="11">
        <v>0</v>
      </c>
      <c r="XY3" s="11">
        <v>0</v>
      </c>
      <c r="XZ3" s="11">
        <v>0</v>
      </c>
      <c r="YA3" s="11">
        <v>0</v>
      </c>
      <c r="YB3" s="11">
        <v>0</v>
      </c>
      <c r="YC3" s="11">
        <v>0</v>
      </c>
      <c r="YD3" s="11">
        <v>0</v>
      </c>
      <c r="YE3" s="11">
        <v>0</v>
      </c>
      <c r="YF3" s="11">
        <v>0</v>
      </c>
      <c r="YG3" s="11">
        <v>0</v>
      </c>
      <c r="YH3" s="11">
        <v>0</v>
      </c>
      <c r="YI3" s="11">
        <v>0</v>
      </c>
      <c r="YJ3" s="11">
        <v>0</v>
      </c>
      <c r="YK3" s="11">
        <v>0</v>
      </c>
      <c r="YL3" s="11">
        <v>5.3257097634327681E-5</v>
      </c>
      <c r="YM3" s="11">
        <v>0</v>
      </c>
      <c r="YN3" s="11">
        <v>0</v>
      </c>
      <c r="YO3" s="11">
        <v>0</v>
      </c>
      <c r="YP3" s="11">
        <v>6.1727009676305576E-6</v>
      </c>
      <c r="YQ3" s="11">
        <v>0</v>
      </c>
      <c r="YR3" s="11">
        <v>0</v>
      </c>
      <c r="YS3" s="11">
        <v>0</v>
      </c>
      <c r="YT3" s="11">
        <v>0</v>
      </c>
      <c r="YU3" s="11">
        <v>0</v>
      </c>
      <c r="YV3" s="11">
        <v>0</v>
      </c>
      <c r="YW3" s="11">
        <v>0</v>
      </c>
      <c r="YX3" s="11">
        <v>0</v>
      </c>
      <c r="YY3" s="11">
        <v>0</v>
      </c>
      <c r="YZ3" s="11">
        <v>0</v>
      </c>
      <c r="ZA3" s="11">
        <v>0</v>
      </c>
      <c r="ZB3" s="11">
        <v>0</v>
      </c>
      <c r="ZC3" s="11">
        <v>0</v>
      </c>
      <c r="ZD3" s="11">
        <v>0</v>
      </c>
      <c r="ZE3" s="11">
        <v>0</v>
      </c>
      <c r="ZF3" s="11">
        <v>0</v>
      </c>
      <c r="ZG3" s="11">
        <v>0</v>
      </c>
      <c r="ZH3" s="11">
        <v>0</v>
      </c>
      <c r="ZI3" s="11">
        <v>0</v>
      </c>
      <c r="ZJ3" s="11">
        <v>0</v>
      </c>
      <c r="ZK3" s="11">
        <v>0</v>
      </c>
      <c r="ZL3" s="11">
        <v>0</v>
      </c>
      <c r="ZM3" s="11">
        <v>0</v>
      </c>
      <c r="ZN3" s="11">
        <v>0</v>
      </c>
      <c r="ZO3" s="11">
        <v>0</v>
      </c>
      <c r="ZP3" s="11">
        <v>0</v>
      </c>
      <c r="ZQ3" s="11">
        <v>0</v>
      </c>
      <c r="ZR3" s="11">
        <v>0</v>
      </c>
      <c r="ZS3" s="11">
        <v>0</v>
      </c>
      <c r="ZT3" s="11">
        <v>0</v>
      </c>
      <c r="ZU3" s="11">
        <v>0</v>
      </c>
      <c r="ZV3" s="11">
        <v>0</v>
      </c>
      <c r="ZW3" s="11">
        <v>0</v>
      </c>
      <c r="ZX3" s="11">
        <v>0</v>
      </c>
      <c r="ZY3" s="11">
        <v>0</v>
      </c>
      <c r="ZZ3" s="11">
        <v>0</v>
      </c>
      <c r="AAA3" s="11">
        <v>0</v>
      </c>
      <c r="AAB3" s="11">
        <v>0</v>
      </c>
      <c r="AAC3" s="11">
        <v>0</v>
      </c>
      <c r="AAD3" s="11">
        <v>0</v>
      </c>
      <c r="AAE3" s="11">
        <v>0</v>
      </c>
      <c r="AAF3" s="11">
        <v>0</v>
      </c>
      <c r="AAG3" s="11">
        <v>0</v>
      </c>
      <c r="AAH3" s="11">
        <v>0</v>
      </c>
      <c r="AAI3" s="11">
        <v>5.2088821897954487E-5</v>
      </c>
      <c r="AAJ3" s="11">
        <v>0</v>
      </c>
      <c r="AAK3" s="11">
        <v>0</v>
      </c>
      <c r="AAL3" s="11">
        <v>8.4446973134816295E-4</v>
      </c>
      <c r="AAM3" s="11">
        <v>0</v>
      </c>
      <c r="AAN3" s="11">
        <v>0</v>
      </c>
      <c r="AAO3" s="11">
        <v>0</v>
      </c>
      <c r="AAP3" s="11">
        <v>0</v>
      </c>
      <c r="AAQ3" s="11">
        <v>0</v>
      </c>
      <c r="AAR3" s="11">
        <v>0</v>
      </c>
      <c r="AAS3" s="11">
        <v>0</v>
      </c>
      <c r="AAT3" s="11">
        <v>0</v>
      </c>
      <c r="AAU3" s="11">
        <v>0</v>
      </c>
      <c r="AAV3" s="11">
        <v>4.969062912632453E-5</v>
      </c>
      <c r="AAW3" s="11">
        <v>0</v>
      </c>
      <c r="AAX3" s="11">
        <v>0</v>
      </c>
      <c r="AAY3" s="11">
        <v>0</v>
      </c>
      <c r="AAZ3" s="11">
        <v>2.6247672954127995E-2</v>
      </c>
      <c r="ABA3" s="11">
        <v>0</v>
      </c>
      <c r="ABB3" s="11">
        <v>2.7359572973064159E-4</v>
      </c>
      <c r="ABC3" s="11">
        <v>0</v>
      </c>
      <c r="ABD3" s="11">
        <v>0</v>
      </c>
      <c r="ABE3" s="11">
        <v>0</v>
      </c>
      <c r="ABF3" s="11">
        <v>0</v>
      </c>
      <c r="ABG3" s="11">
        <v>0</v>
      </c>
      <c r="ABH3" s="11">
        <v>0</v>
      </c>
      <c r="ABI3" s="11">
        <v>3.4512467350510741E-3</v>
      </c>
      <c r="ABJ3" s="11">
        <v>0</v>
      </c>
      <c r="ABK3" s="11">
        <v>0</v>
      </c>
      <c r="ABL3" s="11">
        <v>0</v>
      </c>
      <c r="ABM3" s="11">
        <v>0</v>
      </c>
      <c r="ABN3" s="11">
        <v>1.9266808572800001E-3</v>
      </c>
      <c r="ABO3" s="11">
        <v>3.7843504950083989E-4</v>
      </c>
      <c r="ABP3" s="11">
        <v>0</v>
      </c>
      <c r="ABQ3" s="11">
        <v>3.2289066067444884E-4</v>
      </c>
      <c r="ABR3" s="11">
        <v>0</v>
      </c>
      <c r="ABS3" s="11">
        <v>0</v>
      </c>
      <c r="ABT3" s="11">
        <v>0</v>
      </c>
      <c r="ABU3" s="11">
        <v>0.20780947403569722</v>
      </c>
      <c r="ABV3" s="11">
        <v>4.8769318344612919E-5</v>
      </c>
      <c r="ABW3" s="11">
        <v>0</v>
      </c>
      <c r="ABX3" s="11">
        <v>1.7316142978797062E-3</v>
      </c>
      <c r="ABY3" s="11">
        <v>0</v>
      </c>
      <c r="ABZ3" s="11">
        <v>0</v>
      </c>
      <c r="ACA3" s="11">
        <v>0</v>
      </c>
      <c r="ACB3" s="11">
        <v>1.7472011523453923E-4</v>
      </c>
      <c r="ACC3" s="11">
        <v>0</v>
      </c>
      <c r="ACD3" s="11">
        <v>0</v>
      </c>
      <c r="ACE3" s="11">
        <v>0</v>
      </c>
      <c r="ACF3" s="11">
        <v>0</v>
      </c>
      <c r="ACG3" s="11">
        <v>0</v>
      </c>
      <c r="ACH3" s="11">
        <v>4.986314249393023E-5</v>
      </c>
      <c r="ACI3" s="11">
        <v>0</v>
      </c>
      <c r="ACJ3" s="11">
        <v>0</v>
      </c>
      <c r="ACK3" s="11">
        <v>0</v>
      </c>
      <c r="ACL3" s="11">
        <v>0</v>
      </c>
      <c r="ACM3" s="11">
        <v>0</v>
      </c>
      <c r="ACN3" s="11">
        <v>0</v>
      </c>
      <c r="ACO3" s="11">
        <v>0</v>
      </c>
      <c r="ACP3" s="11">
        <v>6.2032052484100003E-4</v>
      </c>
      <c r="ACQ3" s="11">
        <v>0</v>
      </c>
      <c r="ACR3" s="11">
        <v>0</v>
      </c>
      <c r="ACS3" s="11">
        <v>4.9969428320155093E-4</v>
      </c>
      <c r="ACT3" s="11">
        <v>0</v>
      </c>
      <c r="ACU3" s="11">
        <v>0</v>
      </c>
      <c r="ACV3" s="11">
        <v>0</v>
      </c>
      <c r="ACW3" s="11">
        <v>0</v>
      </c>
      <c r="ACX3" s="11">
        <v>0</v>
      </c>
      <c r="ACY3" s="11">
        <v>1.7219529371937059E-4</v>
      </c>
      <c r="ACZ3" s="11">
        <v>0</v>
      </c>
      <c r="ADA3" s="11">
        <v>0</v>
      </c>
      <c r="ADB3" s="11">
        <v>0</v>
      </c>
      <c r="ADC3" s="11">
        <v>0</v>
      </c>
      <c r="ADD3" s="11">
        <v>7.4486233271343138E-5</v>
      </c>
      <c r="ADE3" s="11">
        <v>4.4785934599875314E-4</v>
      </c>
      <c r="ADF3" s="11">
        <v>0</v>
      </c>
      <c r="ADG3" s="11">
        <v>4.2578278418141302E-3</v>
      </c>
    </row>
    <row r="4" spans="1:787" x14ac:dyDescent="0.25">
      <c r="A4" s="2">
        <v>20</v>
      </c>
      <c r="B4" s="6">
        <v>1711</v>
      </c>
      <c r="C4" s="6" t="s">
        <v>1</v>
      </c>
      <c r="D4" s="7">
        <v>0</v>
      </c>
      <c r="E4" s="2" t="s">
        <v>4</v>
      </c>
      <c r="F4" s="2">
        <v>84</v>
      </c>
      <c r="G4" s="2" t="s">
        <v>863</v>
      </c>
      <c r="H4" s="17">
        <v>1.6</v>
      </c>
      <c r="I4" s="17">
        <v>5.5</v>
      </c>
      <c r="J4" s="2"/>
      <c r="K4" s="5">
        <f>3810/2320</f>
        <v>1.6422413793103448</v>
      </c>
      <c r="L4" s="5">
        <f>287000/2320</f>
        <v>123.70689655172414</v>
      </c>
      <c r="M4" s="20" t="s">
        <v>15</v>
      </c>
      <c r="N4" s="5" t="s">
        <v>20</v>
      </c>
      <c r="O4" s="22" t="s">
        <v>864</v>
      </c>
      <c r="P4" s="5" t="s">
        <v>854</v>
      </c>
      <c r="Q4" s="20" t="s">
        <v>1</v>
      </c>
      <c r="R4" s="20" t="s">
        <v>2</v>
      </c>
      <c r="S4" s="27" t="s">
        <v>27</v>
      </c>
      <c r="T4" s="5" t="s">
        <v>48</v>
      </c>
      <c r="U4" s="30" t="s">
        <v>33</v>
      </c>
      <c r="V4" s="31" t="s">
        <v>33</v>
      </c>
      <c r="W4" s="31">
        <v>0</v>
      </c>
      <c r="X4" s="31"/>
      <c r="Y4" s="5">
        <v>0.32100000000000001</v>
      </c>
      <c r="Z4" s="3"/>
      <c r="AA4" s="3"/>
      <c r="AB4" s="11"/>
      <c r="AC4" s="11"/>
      <c r="AD4" s="11"/>
      <c r="AE4" s="11"/>
      <c r="AF4" s="11"/>
      <c r="AG4" s="11"/>
      <c r="AH4" s="11">
        <v>4.8675288271830673E-2</v>
      </c>
      <c r="AI4" s="11">
        <v>0</v>
      </c>
      <c r="AJ4" s="11">
        <v>0</v>
      </c>
      <c r="AK4" s="11">
        <v>3.9782049909275188E-3</v>
      </c>
      <c r="AL4" s="11">
        <v>3.7924170307093007E-3</v>
      </c>
      <c r="AM4" s="11">
        <v>0</v>
      </c>
      <c r="AN4" s="11">
        <v>0</v>
      </c>
      <c r="AO4" s="11">
        <v>4.863913654823593E-3</v>
      </c>
      <c r="AP4" s="11">
        <v>0</v>
      </c>
      <c r="AQ4" s="11">
        <v>6.9843101127903175E-3</v>
      </c>
      <c r="AR4" s="11">
        <v>0</v>
      </c>
      <c r="AS4" s="11">
        <v>0.43688737871617916</v>
      </c>
      <c r="AT4" s="11">
        <v>4.5258523618268605E-2</v>
      </c>
      <c r="AU4" s="11">
        <v>0</v>
      </c>
      <c r="AV4" s="11">
        <v>0</v>
      </c>
      <c r="AW4" s="11">
        <v>0</v>
      </c>
      <c r="AX4" s="11">
        <v>0</v>
      </c>
      <c r="AY4" s="11">
        <v>0</v>
      </c>
      <c r="AZ4" s="11">
        <v>6.741388238622702E-4</v>
      </c>
      <c r="BA4" s="11">
        <v>9.3834445628336767E-3</v>
      </c>
      <c r="BB4" s="11">
        <v>0.14144698527356253</v>
      </c>
      <c r="BC4" s="11">
        <v>0</v>
      </c>
      <c r="BD4" s="11">
        <v>4.3896856117927397E-3</v>
      </c>
      <c r="BE4" s="11">
        <v>1.0615097466834941E-3</v>
      </c>
      <c r="BF4" s="11">
        <v>0</v>
      </c>
      <c r="BG4" s="11">
        <v>2.151271369296592E-2</v>
      </c>
      <c r="BH4" s="11">
        <v>2.8800974319574137E-3</v>
      </c>
      <c r="BI4" s="11">
        <v>3.6938303760069408E-3</v>
      </c>
      <c r="BJ4" s="11">
        <v>0</v>
      </c>
      <c r="BK4" s="11">
        <v>1.1868335521952487E-3</v>
      </c>
      <c r="BL4" s="11">
        <v>0</v>
      </c>
      <c r="BM4" s="11">
        <v>0</v>
      </c>
      <c r="BN4" s="11">
        <v>0</v>
      </c>
      <c r="BO4" s="11">
        <v>0</v>
      </c>
      <c r="BP4" s="11">
        <v>0</v>
      </c>
      <c r="BQ4" s="11">
        <v>1.0029081766952998E-2</v>
      </c>
      <c r="BR4" s="11">
        <v>0</v>
      </c>
      <c r="BS4" s="11">
        <v>0</v>
      </c>
      <c r="BT4" s="11">
        <v>0.13400264042466856</v>
      </c>
      <c r="BU4" s="11">
        <v>0</v>
      </c>
      <c r="BV4" s="11">
        <v>1.5552188582744441E-3</v>
      </c>
      <c r="BW4" s="11">
        <v>8.22558118943186E-3</v>
      </c>
      <c r="BX4" s="11">
        <v>0.10297266614786722</v>
      </c>
      <c r="BY4" s="11">
        <v>0</v>
      </c>
      <c r="BZ4" s="11">
        <v>1.348344848670965E-2</v>
      </c>
      <c r="CA4" s="11">
        <v>0</v>
      </c>
      <c r="CB4" s="11">
        <v>0</v>
      </c>
      <c r="CC4" s="11">
        <v>0</v>
      </c>
      <c r="CD4" s="11">
        <v>6.1987349081839201E-5</v>
      </c>
      <c r="CE4" s="11">
        <v>0</v>
      </c>
      <c r="CF4" s="11">
        <v>5.5639814807416504E-3</v>
      </c>
      <c r="CG4" s="11">
        <v>9.4225504737798019E-3</v>
      </c>
      <c r="CH4" s="11">
        <v>0</v>
      </c>
      <c r="CI4" s="11">
        <v>0</v>
      </c>
      <c r="CJ4" s="11">
        <v>4.4386397406472643E-3</v>
      </c>
      <c r="CK4" s="11">
        <v>5.4384273528073984E-2</v>
      </c>
      <c r="CL4" s="11">
        <v>2.1602368857468957E-2</v>
      </c>
      <c r="CM4" s="11">
        <v>0.35167954582057931</v>
      </c>
      <c r="CN4" s="11">
        <v>1.7704518621642783E-3</v>
      </c>
      <c r="CO4" s="11">
        <v>0</v>
      </c>
      <c r="CP4" s="11">
        <v>0</v>
      </c>
      <c r="CQ4" s="11">
        <v>0</v>
      </c>
      <c r="CR4" s="11">
        <v>0</v>
      </c>
      <c r="CS4" s="11">
        <v>1.8013988155975349E-3</v>
      </c>
      <c r="CT4" s="11">
        <v>5.6730226260090248E-3</v>
      </c>
      <c r="CU4" s="11">
        <v>0</v>
      </c>
      <c r="CV4" s="11">
        <v>1.9469144926283707E-2</v>
      </c>
      <c r="CW4" s="11">
        <v>0</v>
      </c>
      <c r="CX4" s="11">
        <v>5.8640682826211964E-6</v>
      </c>
      <c r="CY4" s="11">
        <v>6.6677015184084823E-2</v>
      </c>
      <c r="CZ4" s="11">
        <v>2.3091042897802208</v>
      </c>
      <c r="DA4" s="11">
        <v>0</v>
      </c>
      <c r="DB4" s="11">
        <v>0</v>
      </c>
      <c r="DC4" s="11">
        <v>0</v>
      </c>
      <c r="DD4" s="11">
        <v>0</v>
      </c>
      <c r="DE4" s="11">
        <v>3.0146150880711661E-5</v>
      </c>
      <c r="DF4" s="11">
        <v>0</v>
      </c>
      <c r="DG4" s="11">
        <v>6.3651279854840342E-2</v>
      </c>
      <c r="DH4" s="11">
        <v>0</v>
      </c>
      <c r="DI4" s="11">
        <v>2.1888749304612185E-2</v>
      </c>
      <c r="DJ4" s="11">
        <v>0</v>
      </c>
      <c r="DK4" s="11">
        <v>1.013339510898191E-3</v>
      </c>
      <c r="DL4" s="11">
        <v>1.1112547017166248E-2</v>
      </c>
      <c r="DM4" s="11">
        <v>0.56893405042918799</v>
      </c>
      <c r="DN4" s="11">
        <v>0</v>
      </c>
      <c r="DO4" s="11">
        <v>0</v>
      </c>
      <c r="DP4" s="11">
        <v>0</v>
      </c>
      <c r="DQ4" s="11">
        <v>0</v>
      </c>
      <c r="DR4" s="11">
        <v>0</v>
      </c>
      <c r="DS4" s="11">
        <v>0.11021048082492028</v>
      </c>
      <c r="DT4" s="11">
        <v>4.0646119323849185E-3</v>
      </c>
      <c r="DU4" s="11">
        <v>2.042190737458204E-3</v>
      </c>
      <c r="DV4" s="11">
        <v>0</v>
      </c>
      <c r="DW4" s="11">
        <v>0</v>
      </c>
      <c r="DX4" s="11">
        <v>0.30089527003840416</v>
      </c>
      <c r="DY4" s="11">
        <v>1.6034612875167796E-2</v>
      </c>
      <c r="DZ4" s="11">
        <v>0</v>
      </c>
      <c r="EA4" s="11">
        <v>0</v>
      </c>
      <c r="EB4" s="11">
        <v>0</v>
      </c>
      <c r="EC4" s="11">
        <v>0</v>
      </c>
      <c r="ED4" s="11">
        <v>1.92534584667106E-3</v>
      </c>
      <c r="EE4" s="11">
        <v>0</v>
      </c>
      <c r="EF4" s="11">
        <v>0</v>
      </c>
      <c r="EG4" s="11">
        <v>0</v>
      </c>
      <c r="EH4" s="11">
        <v>6.72272302905185E-4</v>
      </c>
      <c r="EI4" s="11">
        <v>0</v>
      </c>
      <c r="EJ4" s="11">
        <v>0</v>
      </c>
      <c r="EK4" s="11">
        <v>2.9446937853696308E-3</v>
      </c>
      <c r="EL4" s="11">
        <v>0.21678447294147823</v>
      </c>
      <c r="EM4" s="11">
        <v>0</v>
      </c>
      <c r="EN4" s="11">
        <v>0</v>
      </c>
      <c r="EO4" s="11">
        <v>0</v>
      </c>
      <c r="EP4" s="11">
        <v>6.351905826051174E-2</v>
      </c>
      <c r="EQ4" s="11">
        <v>2.4609059511049362E-2</v>
      </c>
      <c r="ER4" s="11">
        <v>3.1130598926973092</v>
      </c>
      <c r="ES4" s="11">
        <v>0</v>
      </c>
      <c r="ET4" s="11">
        <v>0</v>
      </c>
      <c r="EU4" s="11">
        <v>0</v>
      </c>
      <c r="EV4" s="11">
        <v>0</v>
      </c>
      <c r="EW4" s="11">
        <v>0.89028140817374291</v>
      </c>
      <c r="EX4" s="11">
        <v>3.2269909304791712E-2</v>
      </c>
      <c r="EY4" s="11">
        <v>5.5832982251543149E-3</v>
      </c>
      <c r="EZ4" s="11">
        <v>2.8130157260350158E-3</v>
      </c>
      <c r="FA4" s="11">
        <v>3.0784188176609606E-2</v>
      </c>
      <c r="FB4" s="11">
        <v>1.8547047246202191E-2</v>
      </c>
      <c r="FC4" s="11">
        <v>2.0030376280011378E-2</v>
      </c>
      <c r="FD4" s="11">
        <v>6.387226109080428E-2</v>
      </c>
      <c r="FE4" s="11">
        <v>0</v>
      </c>
      <c r="FF4" s="11">
        <v>2.4728753557309319E-2</v>
      </c>
      <c r="FG4" s="11">
        <v>0</v>
      </c>
      <c r="FH4" s="11">
        <v>0</v>
      </c>
      <c r="FI4" s="11">
        <v>0</v>
      </c>
      <c r="FJ4" s="11">
        <v>1.2898376821597998E-2</v>
      </c>
      <c r="FK4" s="11">
        <v>0</v>
      </c>
      <c r="FL4" s="11">
        <v>5.8325130007325816E-3</v>
      </c>
      <c r="FM4" s="11">
        <v>7.8959760727868641E-3</v>
      </c>
      <c r="FN4" s="11">
        <v>0</v>
      </c>
      <c r="FO4" s="11">
        <v>0</v>
      </c>
      <c r="FP4" s="11">
        <v>0</v>
      </c>
      <c r="FQ4" s="11">
        <v>6.4361124074070589E-2</v>
      </c>
      <c r="FR4" s="11">
        <v>0.55107986971609124</v>
      </c>
      <c r="FS4" s="11">
        <v>0.37044553070969144</v>
      </c>
      <c r="FT4" s="11">
        <v>6.1993528391186921E-3</v>
      </c>
      <c r="FU4" s="11">
        <v>1.6012399582394952E-2</v>
      </c>
      <c r="FV4" s="11">
        <v>4.0900475564447543E-3</v>
      </c>
      <c r="FW4" s="11">
        <v>0</v>
      </c>
      <c r="FX4" s="11">
        <v>3.5166201825829357E-2</v>
      </c>
      <c r="FY4" s="11">
        <v>0</v>
      </c>
      <c r="FZ4" s="11">
        <v>0</v>
      </c>
      <c r="GA4" s="11">
        <v>0.13691318885862702</v>
      </c>
      <c r="GB4" s="11">
        <v>0</v>
      </c>
      <c r="GC4" s="11">
        <v>0</v>
      </c>
      <c r="GD4" s="11">
        <v>0</v>
      </c>
      <c r="GE4" s="11">
        <v>1.0498022669248636E-3</v>
      </c>
      <c r="GF4" s="11">
        <v>0</v>
      </c>
      <c r="GG4" s="11">
        <v>0.15814647816850047</v>
      </c>
      <c r="GH4" s="11">
        <v>0</v>
      </c>
      <c r="GI4" s="11">
        <v>0</v>
      </c>
      <c r="GJ4" s="11">
        <v>0</v>
      </c>
      <c r="GK4" s="11">
        <v>1.9347103831229499E-3</v>
      </c>
      <c r="GL4" s="11">
        <v>3.2359504639510095E-2</v>
      </c>
      <c r="GM4" s="11">
        <v>0</v>
      </c>
      <c r="GN4" s="11">
        <v>7.2754965403604599E-4</v>
      </c>
      <c r="GO4" s="11">
        <v>9.5378587318899997E-3</v>
      </c>
      <c r="GP4" s="11">
        <v>0</v>
      </c>
      <c r="GQ4" s="11">
        <v>2.996016798401097E-4</v>
      </c>
      <c r="GR4" s="11">
        <v>0</v>
      </c>
      <c r="GS4" s="11">
        <v>1.0571569074026675E-2</v>
      </c>
      <c r="GT4" s="11">
        <v>0</v>
      </c>
      <c r="GU4" s="11">
        <v>0</v>
      </c>
      <c r="GV4" s="11">
        <v>0</v>
      </c>
      <c r="GW4" s="11">
        <v>0</v>
      </c>
      <c r="GX4" s="11">
        <v>1.6348854135294057E-2</v>
      </c>
      <c r="GY4" s="11">
        <v>1.0823128781984851E-3</v>
      </c>
      <c r="GZ4" s="11">
        <v>0</v>
      </c>
      <c r="HA4" s="11">
        <v>0</v>
      </c>
      <c r="HB4" s="11">
        <v>0</v>
      </c>
      <c r="HC4" s="11">
        <v>3.3269254143621439E-2</v>
      </c>
      <c r="HD4" s="11">
        <v>0</v>
      </c>
      <c r="HE4" s="11">
        <v>0</v>
      </c>
      <c r="HF4" s="11">
        <v>0</v>
      </c>
      <c r="HG4" s="11">
        <v>5.3262406654411825E-3</v>
      </c>
      <c r="HH4" s="11">
        <v>2.8800974319574137E-3</v>
      </c>
      <c r="HI4" s="11">
        <v>1.490906230421969E-2</v>
      </c>
      <c r="HJ4" s="11">
        <v>0</v>
      </c>
      <c r="HK4" s="11">
        <v>3.6962074050571163E-4</v>
      </c>
      <c r="HL4" s="11">
        <v>0</v>
      </c>
      <c r="HM4" s="11">
        <v>0</v>
      </c>
      <c r="HN4" s="11">
        <v>0</v>
      </c>
      <c r="HO4" s="11">
        <v>0</v>
      </c>
      <c r="HP4" s="11">
        <v>1.7472882364643271E-3</v>
      </c>
      <c r="HQ4" s="11">
        <v>0</v>
      </c>
      <c r="HR4" s="11">
        <v>0</v>
      </c>
      <c r="HS4" s="11">
        <v>0</v>
      </c>
      <c r="HT4" s="11">
        <v>2.072031179953916E-4</v>
      </c>
      <c r="HU4" s="11">
        <v>0</v>
      </c>
      <c r="HV4" s="11">
        <v>8.061083732413863E-5</v>
      </c>
      <c r="HW4" s="11">
        <v>3.4560344967954912E-3</v>
      </c>
      <c r="HX4" s="11">
        <v>0</v>
      </c>
      <c r="HY4" s="11">
        <v>2.092444740572728E-2</v>
      </c>
      <c r="HZ4" s="11">
        <v>0</v>
      </c>
      <c r="IA4" s="11">
        <v>0</v>
      </c>
      <c r="IB4" s="11">
        <v>0</v>
      </c>
      <c r="IC4" s="11">
        <v>0</v>
      </c>
      <c r="ID4" s="11">
        <v>0</v>
      </c>
      <c r="IE4" s="11">
        <v>0</v>
      </c>
      <c r="IF4" s="11">
        <v>0</v>
      </c>
      <c r="IG4" s="11">
        <v>0</v>
      </c>
      <c r="IH4" s="11">
        <v>0</v>
      </c>
      <c r="II4" s="11">
        <v>0</v>
      </c>
      <c r="IJ4" s="11">
        <v>0</v>
      </c>
      <c r="IK4" s="11">
        <v>0.33548806146776894</v>
      </c>
      <c r="IL4" s="11">
        <v>0</v>
      </c>
      <c r="IM4" s="11">
        <v>0</v>
      </c>
      <c r="IN4" s="11">
        <v>0</v>
      </c>
      <c r="IO4" s="11">
        <v>0.16057657290418254</v>
      </c>
      <c r="IP4" s="11">
        <v>0</v>
      </c>
      <c r="IQ4" s="11">
        <v>0</v>
      </c>
      <c r="IR4" s="11">
        <v>0</v>
      </c>
      <c r="IS4" s="11">
        <v>0</v>
      </c>
      <c r="IT4" s="11">
        <v>0</v>
      </c>
      <c r="IU4" s="11">
        <v>0</v>
      </c>
      <c r="IV4" s="11">
        <v>0</v>
      </c>
      <c r="IW4" s="11">
        <v>0</v>
      </c>
      <c r="IX4" s="11">
        <v>0</v>
      </c>
      <c r="IY4" s="11">
        <v>0</v>
      </c>
      <c r="IZ4" s="11">
        <v>0</v>
      </c>
      <c r="JA4" s="11">
        <v>0</v>
      </c>
      <c r="JB4" s="11">
        <v>0</v>
      </c>
      <c r="JC4" s="11">
        <v>0</v>
      </c>
      <c r="JD4" s="11">
        <v>0</v>
      </c>
      <c r="JE4" s="11">
        <v>0</v>
      </c>
      <c r="JF4" s="11">
        <v>0</v>
      </c>
      <c r="JG4" s="11">
        <v>0</v>
      </c>
      <c r="JH4" s="11">
        <v>0</v>
      </c>
      <c r="JI4" s="11">
        <v>0</v>
      </c>
      <c r="JJ4" s="11">
        <v>0</v>
      </c>
      <c r="JK4" s="11">
        <v>0</v>
      </c>
      <c r="JL4" s="11">
        <v>0</v>
      </c>
      <c r="JM4" s="11">
        <v>0</v>
      </c>
      <c r="JN4" s="11">
        <v>0</v>
      </c>
      <c r="JO4" s="11">
        <v>0</v>
      </c>
      <c r="JP4" s="11">
        <v>0</v>
      </c>
      <c r="JQ4" s="11">
        <v>0</v>
      </c>
      <c r="JR4" s="11">
        <v>0</v>
      </c>
      <c r="JS4" s="11">
        <v>0</v>
      </c>
      <c r="JT4" s="11">
        <v>0</v>
      </c>
      <c r="JU4" s="11">
        <v>0</v>
      </c>
      <c r="JV4" s="11">
        <v>0</v>
      </c>
      <c r="JW4" s="11">
        <v>0</v>
      </c>
      <c r="JX4" s="11">
        <v>0</v>
      </c>
      <c r="JY4" s="11">
        <v>0</v>
      </c>
      <c r="JZ4" s="11">
        <v>0</v>
      </c>
      <c r="KA4" s="11">
        <v>0</v>
      </c>
      <c r="KB4" s="11">
        <v>0</v>
      </c>
      <c r="KC4" s="11">
        <v>0</v>
      </c>
      <c r="KD4" s="11">
        <v>0</v>
      </c>
      <c r="KE4" s="11">
        <v>0</v>
      </c>
      <c r="KF4" s="11">
        <v>129.81680399890215</v>
      </c>
      <c r="KG4" s="11">
        <v>0</v>
      </c>
      <c r="KH4" s="11">
        <v>0</v>
      </c>
      <c r="KI4" s="11">
        <v>0</v>
      </c>
      <c r="KJ4" s="11">
        <v>0</v>
      </c>
      <c r="KK4" s="11">
        <v>2.450936885058256</v>
      </c>
      <c r="KL4" s="11">
        <v>0</v>
      </c>
      <c r="KM4" s="11">
        <v>0</v>
      </c>
      <c r="KN4" s="11">
        <v>0</v>
      </c>
      <c r="KO4" s="11">
        <v>0</v>
      </c>
      <c r="KP4" s="11">
        <v>0</v>
      </c>
      <c r="KQ4" s="11">
        <v>0</v>
      </c>
      <c r="KR4" s="11">
        <v>0</v>
      </c>
      <c r="KS4" s="11">
        <v>0</v>
      </c>
      <c r="KT4" s="11">
        <v>0.57847773324980745</v>
      </c>
      <c r="KU4" s="11">
        <v>0</v>
      </c>
      <c r="KV4" s="11">
        <v>0</v>
      </c>
      <c r="KW4" s="11">
        <v>0</v>
      </c>
      <c r="KX4" s="11">
        <v>0</v>
      </c>
      <c r="KY4" s="11">
        <v>0</v>
      </c>
      <c r="KZ4" s="11">
        <v>0</v>
      </c>
      <c r="LA4" s="11">
        <v>0</v>
      </c>
      <c r="LB4" s="11">
        <v>0</v>
      </c>
      <c r="LC4" s="11">
        <v>0</v>
      </c>
      <c r="LD4" s="11">
        <v>8.8033078099715835E-4</v>
      </c>
      <c r="LE4" s="11">
        <v>4.1500180692591411E-3</v>
      </c>
      <c r="LF4" s="11">
        <v>0</v>
      </c>
      <c r="LG4" s="11">
        <v>0</v>
      </c>
      <c r="LH4" s="11">
        <v>0</v>
      </c>
      <c r="LI4" s="11">
        <v>0</v>
      </c>
      <c r="LJ4" s="11">
        <v>0</v>
      </c>
      <c r="LK4" s="11">
        <v>0</v>
      </c>
      <c r="LL4" s="11">
        <v>0</v>
      </c>
      <c r="LM4" s="11">
        <v>0</v>
      </c>
      <c r="LN4" s="11">
        <v>0</v>
      </c>
      <c r="LO4" s="11">
        <v>0</v>
      </c>
      <c r="LP4" s="11">
        <v>0</v>
      </c>
      <c r="LQ4" s="11">
        <v>0</v>
      </c>
      <c r="LR4" s="11">
        <v>0</v>
      </c>
      <c r="LS4" s="11">
        <v>0</v>
      </c>
      <c r="LT4" s="11">
        <v>0</v>
      </c>
      <c r="LU4" s="11">
        <v>0</v>
      </c>
      <c r="LV4" s="11">
        <v>0</v>
      </c>
      <c r="LW4" s="11">
        <v>0</v>
      </c>
      <c r="LX4" s="11">
        <v>0</v>
      </c>
      <c r="LY4" s="11">
        <v>1.4531559343615925E-2</v>
      </c>
      <c r="LZ4" s="11">
        <v>0</v>
      </c>
      <c r="MA4" s="11">
        <v>0</v>
      </c>
      <c r="MB4" s="11">
        <v>0</v>
      </c>
      <c r="MC4" s="11">
        <v>0</v>
      </c>
      <c r="MD4" s="11">
        <v>0</v>
      </c>
      <c r="ME4" s="11">
        <v>0</v>
      </c>
      <c r="MF4" s="11">
        <v>2.0140752940946932E-3</v>
      </c>
      <c r="MG4" s="11">
        <v>7.5063815166877025E-3</v>
      </c>
      <c r="MH4" s="11">
        <v>0</v>
      </c>
      <c r="MI4" s="11">
        <v>0</v>
      </c>
      <c r="MJ4" s="11">
        <v>0</v>
      </c>
      <c r="MK4" s="11">
        <v>1.1853666171472781</v>
      </c>
      <c r="ML4" s="11">
        <v>0</v>
      </c>
      <c r="MM4" s="11">
        <v>0</v>
      </c>
      <c r="MN4" s="11">
        <v>0</v>
      </c>
      <c r="MO4" s="11">
        <v>3.8005007606416355E-2</v>
      </c>
      <c r="MP4" s="11">
        <v>0</v>
      </c>
      <c r="MQ4" s="11">
        <v>2.131867268902778E-3</v>
      </c>
      <c r="MR4" s="11">
        <v>0</v>
      </c>
      <c r="MS4" s="11">
        <v>0</v>
      </c>
      <c r="MT4" s="11">
        <v>0</v>
      </c>
      <c r="MU4" s="11">
        <v>0</v>
      </c>
      <c r="MV4" s="11">
        <v>0</v>
      </c>
      <c r="MW4" s="11">
        <v>0</v>
      </c>
      <c r="MX4" s="11">
        <v>1.863447027290704E-5</v>
      </c>
      <c r="MY4" s="11">
        <v>0</v>
      </c>
      <c r="MZ4" s="11">
        <v>0</v>
      </c>
      <c r="NA4" s="11">
        <v>0</v>
      </c>
      <c r="NB4" s="11">
        <v>0</v>
      </c>
      <c r="NC4" s="11">
        <v>0</v>
      </c>
      <c r="ND4" s="11">
        <v>1.8546122869081926E-3</v>
      </c>
      <c r="NE4" s="11">
        <v>0</v>
      </c>
      <c r="NF4" s="11">
        <v>0</v>
      </c>
      <c r="NG4" s="11">
        <v>0</v>
      </c>
      <c r="NH4" s="11">
        <v>0</v>
      </c>
      <c r="NI4" s="11">
        <v>0</v>
      </c>
      <c r="NJ4" s="11">
        <v>0</v>
      </c>
      <c r="NK4" s="11">
        <v>0</v>
      </c>
      <c r="NL4" s="11">
        <v>0</v>
      </c>
      <c r="NM4" s="11">
        <v>0</v>
      </c>
      <c r="NN4" s="11">
        <v>0</v>
      </c>
      <c r="NO4" s="11">
        <v>0</v>
      </c>
      <c r="NP4" s="11">
        <v>3.2943042602020286E-5</v>
      </c>
      <c r="NQ4" s="11">
        <v>0</v>
      </c>
      <c r="NR4" s="11">
        <v>0</v>
      </c>
      <c r="NS4" s="11">
        <v>0</v>
      </c>
      <c r="NT4" s="11">
        <v>0</v>
      </c>
      <c r="NU4" s="11">
        <v>0</v>
      </c>
      <c r="NV4" s="11">
        <v>0</v>
      </c>
      <c r="NW4" s="11">
        <v>0</v>
      </c>
      <c r="NX4" s="11">
        <v>0.56461264055364868</v>
      </c>
      <c r="NY4" s="11">
        <v>0</v>
      </c>
      <c r="NZ4" s="11">
        <v>2.2426267447694905E-2</v>
      </c>
      <c r="OA4" s="11">
        <v>5.430622641574576E-3</v>
      </c>
      <c r="OB4" s="11">
        <v>6.3475045459803314E-2</v>
      </c>
      <c r="OC4" s="11">
        <v>4.7969507182188528E-3</v>
      </c>
      <c r="OD4" s="11">
        <v>0</v>
      </c>
      <c r="OE4" s="11">
        <v>0</v>
      </c>
      <c r="OF4" s="11">
        <v>0</v>
      </c>
      <c r="OG4" s="11">
        <v>0</v>
      </c>
      <c r="OH4" s="11">
        <v>7.1607843378978962E-3</v>
      </c>
      <c r="OI4" s="11">
        <v>0</v>
      </c>
      <c r="OJ4" s="11">
        <v>0</v>
      </c>
      <c r="OK4" s="11">
        <v>1.2756119545082347E-2</v>
      </c>
      <c r="OL4" s="11">
        <v>0</v>
      </c>
      <c r="OM4" s="11">
        <v>6.6862139642818674E-2</v>
      </c>
      <c r="ON4" s="11">
        <v>0</v>
      </c>
      <c r="OO4" s="11">
        <v>0</v>
      </c>
      <c r="OP4" s="11">
        <v>0</v>
      </c>
      <c r="OQ4" s="11">
        <v>0</v>
      </c>
      <c r="OR4" s="11">
        <v>0</v>
      </c>
      <c r="OS4" s="11">
        <v>2.1026220160375707E-2</v>
      </c>
      <c r="OT4" s="11">
        <v>0</v>
      </c>
      <c r="OU4" s="11">
        <v>0</v>
      </c>
      <c r="OV4" s="11">
        <v>0</v>
      </c>
      <c r="OW4" s="11">
        <v>0</v>
      </c>
      <c r="OX4" s="11">
        <v>0</v>
      </c>
      <c r="OY4" s="11">
        <v>0</v>
      </c>
      <c r="OZ4" s="11">
        <v>0</v>
      </c>
      <c r="PA4" s="11">
        <v>0</v>
      </c>
      <c r="PB4" s="11">
        <v>0</v>
      </c>
      <c r="PC4" s="11">
        <v>0</v>
      </c>
      <c r="PD4" s="11">
        <v>0</v>
      </c>
      <c r="PE4" s="11">
        <v>0</v>
      </c>
      <c r="PF4" s="11">
        <v>0</v>
      </c>
      <c r="PG4" s="11">
        <v>0</v>
      </c>
      <c r="PH4" s="11">
        <v>0</v>
      </c>
      <c r="PI4" s="11">
        <v>0</v>
      </c>
      <c r="PJ4" s="11">
        <v>0</v>
      </c>
      <c r="PK4" s="11">
        <v>0</v>
      </c>
      <c r="PL4" s="11">
        <v>0</v>
      </c>
      <c r="PM4" s="11">
        <v>0</v>
      </c>
      <c r="PN4" s="11">
        <v>0</v>
      </c>
      <c r="PO4" s="11">
        <v>0</v>
      </c>
      <c r="PP4" s="11">
        <v>0</v>
      </c>
      <c r="PQ4" s="11">
        <v>0</v>
      </c>
      <c r="PR4" s="11">
        <v>0</v>
      </c>
      <c r="PS4" s="11">
        <v>0</v>
      </c>
      <c r="PT4" s="11">
        <v>0</v>
      </c>
      <c r="PU4" s="11">
        <v>0</v>
      </c>
      <c r="PV4" s="11">
        <v>0</v>
      </c>
      <c r="PW4" s="11">
        <v>0</v>
      </c>
      <c r="PX4" s="11">
        <v>0</v>
      </c>
      <c r="PY4" s="11">
        <v>0</v>
      </c>
      <c r="PZ4" s="11">
        <v>0</v>
      </c>
      <c r="QA4" s="11">
        <v>0</v>
      </c>
      <c r="QB4" s="11">
        <v>0</v>
      </c>
      <c r="QC4" s="11">
        <v>0</v>
      </c>
      <c r="QD4" s="11">
        <v>0</v>
      </c>
      <c r="QE4" s="11">
        <v>0</v>
      </c>
      <c r="QF4" s="11">
        <v>0</v>
      </c>
      <c r="QG4" s="11">
        <v>0</v>
      </c>
      <c r="QH4" s="11">
        <v>0</v>
      </c>
      <c r="QI4" s="11">
        <v>3.6460474410710146</v>
      </c>
      <c r="QJ4" s="11">
        <v>0</v>
      </c>
      <c r="QK4" s="11">
        <v>0</v>
      </c>
      <c r="QL4" s="11">
        <v>0</v>
      </c>
      <c r="QM4" s="11">
        <v>0</v>
      </c>
      <c r="QN4" s="11">
        <v>0</v>
      </c>
      <c r="QO4" s="11">
        <v>0</v>
      </c>
      <c r="QP4" s="11">
        <v>0</v>
      </c>
      <c r="QQ4" s="11">
        <v>0</v>
      </c>
      <c r="QR4" s="11">
        <v>0</v>
      </c>
      <c r="QS4" s="11">
        <v>0</v>
      </c>
      <c r="QT4" s="11">
        <v>0</v>
      </c>
      <c r="QU4" s="11">
        <v>1.6289855515247955E-5</v>
      </c>
      <c r="QV4" s="11">
        <v>0</v>
      </c>
      <c r="QW4" s="11">
        <v>0</v>
      </c>
      <c r="QX4" s="11">
        <v>0</v>
      </c>
      <c r="QY4" s="11">
        <v>0</v>
      </c>
      <c r="QZ4" s="11">
        <v>0</v>
      </c>
      <c r="RA4" s="11">
        <v>3.287788780434718E-3</v>
      </c>
      <c r="RB4" s="11">
        <v>0</v>
      </c>
      <c r="RC4" s="11">
        <v>0</v>
      </c>
      <c r="RD4" s="11">
        <v>0</v>
      </c>
      <c r="RE4" s="11">
        <v>0</v>
      </c>
      <c r="RF4" s="11">
        <v>0</v>
      </c>
      <c r="RG4" s="11">
        <v>0</v>
      </c>
      <c r="RH4" s="11">
        <v>0</v>
      </c>
      <c r="RI4" s="11">
        <v>2.3182653586352342E-4</v>
      </c>
      <c r="RJ4" s="11">
        <v>0</v>
      </c>
      <c r="RK4" s="11">
        <v>0</v>
      </c>
      <c r="RL4" s="11">
        <v>8.6765266094679626E-3</v>
      </c>
      <c r="RM4" s="11">
        <v>3.5410802102933542E-2</v>
      </c>
      <c r="RN4" s="11">
        <v>0</v>
      </c>
      <c r="RO4" s="11">
        <v>0</v>
      </c>
      <c r="RP4" s="11">
        <v>0</v>
      </c>
      <c r="RQ4" s="11">
        <v>0</v>
      </c>
      <c r="RR4" s="11">
        <v>0</v>
      </c>
      <c r="RS4" s="11">
        <v>0</v>
      </c>
      <c r="RT4" s="11">
        <v>0</v>
      </c>
      <c r="RU4" s="11">
        <v>0</v>
      </c>
      <c r="RV4" s="11">
        <v>0</v>
      </c>
      <c r="RW4" s="11">
        <v>0</v>
      </c>
      <c r="RX4" s="11">
        <v>0</v>
      </c>
      <c r="RY4" s="11">
        <v>7.6690385033753973E-4</v>
      </c>
      <c r="RZ4" s="11">
        <v>0</v>
      </c>
      <c r="SA4" s="11">
        <v>0</v>
      </c>
      <c r="SB4" s="11">
        <v>0</v>
      </c>
      <c r="SC4" s="11">
        <v>0</v>
      </c>
      <c r="SD4" s="11">
        <v>0</v>
      </c>
      <c r="SE4" s="11">
        <v>0</v>
      </c>
      <c r="SF4" s="11">
        <v>0</v>
      </c>
      <c r="SG4" s="11">
        <v>0</v>
      </c>
      <c r="SH4" s="11">
        <v>0</v>
      </c>
      <c r="SI4" s="11">
        <v>0</v>
      </c>
      <c r="SJ4" s="11">
        <v>0</v>
      </c>
      <c r="SK4" s="11">
        <v>1.7112442725743398E-4</v>
      </c>
      <c r="SL4" s="11">
        <v>0</v>
      </c>
      <c r="SM4" s="11">
        <v>0</v>
      </c>
      <c r="SN4" s="11">
        <v>0</v>
      </c>
      <c r="SO4" s="11">
        <v>0</v>
      </c>
      <c r="SP4" s="11">
        <v>0</v>
      </c>
      <c r="SQ4" s="11">
        <v>0</v>
      </c>
      <c r="SR4" s="11">
        <v>0</v>
      </c>
      <c r="SS4" s="11">
        <v>0</v>
      </c>
      <c r="ST4" s="11">
        <v>0</v>
      </c>
      <c r="SU4" s="11">
        <v>0</v>
      </c>
      <c r="SV4" s="11">
        <v>0</v>
      </c>
      <c r="SW4" s="11">
        <v>0</v>
      </c>
      <c r="SX4" s="11">
        <v>0</v>
      </c>
      <c r="SY4" s="11">
        <v>0</v>
      </c>
      <c r="SZ4" s="11">
        <v>0</v>
      </c>
      <c r="TA4" s="11">
        <v>0</v>
      </c>
      <c r="TB4" s="11">
        <v>8.1853591130566083E-4</v>
      </c>
      <c r="TC4" s="11">
        <v>6.1818802716294332E-4</v>
      </c>
      <c r="TD4" s="11">
        <v>0</v>
      </c>
      <c r="TE4" s="11">
        <v>0</v>
      </c>
      <c r="TF4" s="11">
        <v>0</v>
      </c>
      <c r="TG4" s="11">
        <v>0</v>
      </c>
      <c r="TH4" s="11">
        <v>0</v>
      </c>
      <c r="TI4" s="11">
        <v>0</v>
      </c>
      <c r="TJ4" s="11">
        <v>0</v>
      </c>
      <c r="TK4" s="11">
        <v>0</v>
      </c>
      <c r="TL4" s="11">
        <v>0</v>
      </c>
      <c r="TM4" s="11">
        <v>0</v>
      </c>
      <c r="TN4" s="11">
        <v>0</v>
      </c>
      <c r="TO4" s="11">
        <v>0</v>
      </c>
      <c r="TP4" s="11">
        <v>0</v>
      </c>
      <c r="TQ4" s="11">
        <v>0</v>
      </c>
      <c r="TR4" s="11">
        <v>0</v>
      </c>
      <c r="TS4" s="11">
        <v>0</v>
      </c>
      <c r="TT4" s="11">
        <v>0</v>
      </c>
      <c r="TU4" s="11">
        <v>1.0653543240746874</v>
      </c>
      <c r="TV4" s="11">
        <v>8.207676150407134E-5</v>
      </c>
      <c r="TW4" s="11">
        <v>0</v>
      </c>
      <c r="TX4" s="11">
        <v>0</v>
      </c>
      <c r="TY4" s="11">
        <v>0</v>
      </c>
      <c r="TZ4" s="11">
        <v>0</v>
      </c>
      <c r="UA4" s="11">
        <v>0</v>
      </c>
      <c r="UB4" s="11">
        <v>0</v>
      </c>
      <c r="UC4" s="11">
        <v>0</v>
      </c>
      <c r="UD4" s="11">
        <v>0</v>
      </c>
      <c r="UE4" s="11">
        <v>0</v>
      </c>
      <c r="UF4" s="11">
        <v>0</v>
      </c>
      <c r="UG4" s="11">
        <v>0</v>
      </c>
      <c r="UH4" s="11">
        <v>0</v>
      </c>
      <c r="UI4" s="11">
        <v>0</v>
      </c>
      <c r="UJ4" s="11">
        <v>0</v>
      </c>
      <c r="UK4" s="11">
        <v>0</v>
      </c>
      <c r="UL4" s="11">
        <v>0</v>
      </c>
      <c r="UM4" s="11">
        <v>0</v>
      </c>
      <c r="UN4" s="11">
        <v>0</v>
      </c>
      <c r="UO4" s="11">
        <v>0</v>
      </c>
      <c r="UP4" s="11">
        <v>1.9146990088932427E-3</v>
      </c>
      <c r="UQ4" s="11">
        <v>0</v>
      </c>
      <c r="UR4" s="11">
        <v>0</v>
      </c>
      <c r="US4" s="11">
        <v>4.1757800203367384E-4</v>
      </c>
      <c r="UT4" s="11">
        <v>0</v>
      </c>
      <c r="UU4" s="11">
        <v>0</v>
      </c>
      <c r="UV4" s="11">
        <v>0</v>
      </c>
      <c r="UW4" s="11">
        <v>0</v>
      </c>
      <c r="UX4" s="11">
        <v>0</v>
      </c>
      <c r="UY4" s="11">
        <v>0</v>
      </c>
      <c r="UZ4" s="11">
        <v>0</v>
      </c>
      <c r="VA4" s="11">
        <v>0</v>
      </c>
      <c r="VB4" s="11">
        <v>0</v>
      </c>
      <c r="VC4" s="11">
        <v>0</v>
      </c>
      <c r="VD4" s="11">
        <v>0</v>
      </c>
      <c r="VE4" s="11">
        <v>0</v>
      </c>
      <c r="VF4" s="11">
        <v>0</v>
      </c>
      <c r="VG4" s="11">
        <v>0</v>
      </c>
      <c r="VH4" s="11">
        <v>0</v>
      </c>
      <c r="VI4" s="11">
        <v>0</v>
      </c>
      <c r="VJ4" s="11">
        <v>0</v>
      </c>
      <c r="VK4" s="11">
        <v>0</v>
      </c>
      <c r="VL4" s="11">
        <v>4.4077601245047992E-4</v>
      </c>
      <c r="VM4" s="11">
        <v>7.7120671747725866E-3</v>
      </c>
      <c r="VN4" s="11">
        <v>0</v>
      </c>
      <c r="VO4" s="11">
        <v>0</v>
      </c>
      <c r="VP4" s="11">
        <v>0</v>
      </c>
      <c r="VQ4" s="11">
        <v>0</v>
      </c>
      <c r="VR4" s="11">
        <v>1.0808135134790222E-3</v>
      </c>
      <c r="VS4" s="11">
        <v>1.3023503614144681E-3</v>
      </c>
      <c r="VT4" s="11">
        <v>4.5822167806208053E-4</v>
      </c>
      <c r="VU4" s="11">
        <v>0</v>
      </c>
      <c r="VV4" s="11">
        <v>2.2330966802002773E-4</v>
      </c>
      <c r="VW4" s="11">
        <v>0</v>
      </c>
      <c r="VX4" s="11">
        <v>0</v>
      </c>
      <c r="VY4" s="11">
        <v>3.2649156842000002E-4</v>
      </c>
      <c r="VZ4" s="11">
        <v>0</v>
      </c>
      <c r="WA4" s="11">
        <v>0</v>
      </c>
      <c r="WB4" s="11">
        <v>0</v>
      </c>
      <c r="WC4" s="11">
        <v>0</v>
      </c>
      <c r="WD4" s="11">
        <v>0</v>
      </c>
      <c r="WE4" s="11">
        <v>0</v>
      </c>
      <c r="WF4" s="11">
        <v>0</v>
      </c>
      <c r="WG4" s="11">
        <v>0</v>
      </c>
      <c r="WH4" s="11">
        <v>0</v>
      </c>
      <c r="WI4" s="11">
        <v>0</v>
      </c>
      <c r="WJ4" s="11">
        <v>0</v>
      </c>
      <c r="WK4" s="11">
        <v>0</v>
      </c>
      <c r="WL4" s="11">
        <v>0</v>
      </c>
      <c r="WM4" s="11">
        <v>5.7636143555781332E-5</v>
      </c>
      <c r="WN4" s="11">
        <v>0</v>
      </c>
      <c r="WO4" s="11">
        <v>0</v>
      </c>
      <c r="WP4" s="11">
        <v>8.2427036010186919E-3</v>
      </c>
      <c r="WQ4" s="11">
        <v>0</v>
      </c>
      <c r="WR4" s="11">
        <v>0</v>
      </c>
      <c r="WS4" s="11">
        <v>0</v>
      </c>
      <c r="WT4" s="11">
        <v>0</v>
      </c>
      <c r="WU4" s="11">
        <v>0</v>
      </c>
      <c r="WV4" s="11">
        <v>0</v>
      </c>
      <c r="WW4" s="11">
        <v>0</v>
      </c>
      <c r="WX4" s="11">
        <v>0</v>
      </c>
      <c r="WY4" s="11">
        <v>0</v>
      </c>
      <c r="WZ4" s="11">
        <v>0</v>
      </c>
      <c r="XA4" s="11">
        <v>0</v>
      </c>
      <c r="XB4" s="11">
        <v>0</v>
      </c>
      <c r="XC4" s="11">
        <v>0</v>
      </c>
      <c r="XD4" s="11">
        <v>0</v>
      </c>
      <c r="XE4" s="11">
        <v>0</v>
      </c>
      <c r="XF4" s="11">
        <v>0</v>
      </c>
      <c r="XG4" s="11">
        <v>1.2320371108543362E-4</v>
      </c>
      <c r="XH4" s="11">
        <v>0</v>
      </c>
      <c r="XI4" s="11">
        <v>0</v>
      </c>
      <c r="XJ4" s="11">
        <v>0</v>
      </c>
      <c r="XK4" s="11">
        <v>5.6374616449712291E-4</v>
      </c>
      <c r="XL4" s="11">
        <v>0</v>
      </c>
      <c r="XM4" s="11">
        <v>0</v>
      </c>
      <c r="XN4" s="11">
        <v>0</v>
      </c>
      <c r="XO4" s="11">
        <v>5.7280564597274384E-4</v>
      </c>
      <c r="XP4" s="11">
        <v>0</v>
      </c>
      <c r="XQ4" s="11">
        <v>0</v>
      </c>
      <c r="XR4" s="11">
        <v>0</v>
      </c>
      <c r="XS4" s="11">
        <v>0</v>
      </c>
      <c r="XT4" s="11">
        <v>0</v>
      </c>
      <c r="XU4" s="11">
        <v>0</v>
      </c>
      <c r="XV4" s="11">
        <v>0</v>
      </c>
      <c r="XW4" s="11">
        <v>0</v>
      </c>
      <c r="XX4" s="11">
        <v>0</v>
      </c>
      <c r="XY4" s="11">
        <v>0</v>
      </c>
      <c r="XZ4" s="11">
        <v>0</v>
      </c>
      <c r="YA4" s="11">
        <v>0</v>
      </c>
      <c r="YB4" s="11">
        <v>0</v>
      </c>
      <c r="YC4" s="11">
        <v>0</v>
      </c>
      <c r="YD4" s="11">
        <v>0</v>
      </c>
      <c r="YE4" s="11">
        <v>0</v>
      </c>
      <c r="YF4" s="11">
        <v>0</v>
      </c>
      <c r="YG4" s="11">
        <v>0</v>
      </c>
      <c r="YH4" s="11">
        <v>0</v>
      </c>
      <c r="YI4" s="11">
        <v>0</v>
      </c>
      <c r="YJ4" s="11">
        <v>0</v>
      </c>
      <c r="YK4" s="11">
        <v>0</v>
      </c>
      <c r="YL4" s="11">
        <v>0</v>
      </c>
      <c r="YM4" s="11">
        <v>0</v>
      </c>
      <c r="YN4" s="11">
        <v>0</v>
      </c>
      <c r="YO4" s="11">
        <v>0</v>
      </c>
      <c r="YP4" s="11">
        <v>0</v>
      </c>
      <c r="YQ4" s="11">
        <v>0</v>
      </c>
      <c r="YR4" s="11">
        <v>0</v>
      </c>
      <c r="YS4" s="11">
        <v>0</v>
      </c>
      <c r="YT4" s="11">
        <v>0</v>
      </c>
      <c r="YU4" s="11">
        <v>0</v>
      </c>
      <c r="YV4" s="11">
        <v>0</v>
      </c>
      <c r="YW4" s="11">
        <v>0</v>
      </c>
      <c r="YX4" s="11">
        <v>0</v>
      </c>
      <c r="YY4" s="11">
        <v>2.5864509061507437E-5</v>
      </c>
      <c r="YZ4" s="11">
        <v>0</v>
      </c>
      <c r="ZA4" s="11">
        <v>0</v>
      </c>
      <c r="ZB4" s="11">
        <v>0</v>
      </c>
      <c r="ZC4" s="11">
        <v>0</v>
      </c>
      <c r="ZD4" s="11">
        <v>0</v>
      </c>
      <c r="ZE4" s="11">
        <v>0</v>
      </c>
      <c r="ZF4" s="11">
        <v>0</v>
      </c>
      <c r="ZG4" s="11">
        <v>0</v>
      </c>
      <c r="ZH4" s="11">
        <v>0</v>
      </c>
      <c r="ZI4" s="11">
        <v>0</v>
      </c>
      <c r="ZJ4" s="11">
        <v>0</v>
      </c>
      <c r="ZK4" s="11">
        <v>0</v>
      </c>
      <c r="ZL4" s="11">
        <v>0</v>
      </c>
      <c r="ZM4" s="11">
        <v>0</v>
      </c>
      <c r="ZN4" s="11">
        <v>0</v>
      </c>
      <c r="ZO4" s="11">
        <v>0</v>
      </c>
      <c r="ZP4" s="11">
        <v>0</v>
      </c>
      <c r="ZQ4" s="11">
        <v>0</v>
      </c>
      <c r="ZR4" s="11">
        <v>0</v>
      </c>
      <c r="ZS4" s="11">
        <v>0</v>
      </c>
      <c r="ZT4" s="11">
        <v>0</v>
      </c>
      <c r="ZU4" s="11">
        <v>4.9076954105900018E-4</v>
      </c>
      <c r="ZV4" s="11">
        <v>0</v>
      </c>
      <c r="ZW4" s="11">
        <v>0</v>
      </c>
      <c r="ZX4" s="11">
        <v>0</v>
      </c>
      <c r="ZY4" s="11">
        <v>0</v>
      </c>
      <c r="ZZ4" s="11">
        <v>0</v>
      </c>
      <c r="AAA4" s="11">
        <v>0</v>
      </c>
      <c r="AAB4" s="11">
        <v>0</v>
      </c>
      <c r="AAC4" s="11">
        <v>0</v>
      </c>
      <c r="AAD4" s="11">
        <v>0</v>
      </c>
      <c r="AAE4" s="11">
        <v>0</v>
      </c>
      <c r="AAF4" s="11">
        <v>0</v>
      </c>
      <c r="AAG4" s="11">
        <v>0</v>
      </c>
      <c r="AAH4" s="11">
        <v>0</v>
      </c>
      <c r="AAI4" s="11">
        <v>0</v>
      </c>
      <c r="AAJ4" s="11">
        <v>0</v>
      </c>
      <c r="AAK4" s="11">
        <v>2.6154255674964923E-4</v>
      </c>
      <c r="AAL4" s="11">
        <v>4.7834307513220151E-4</v>
      </c>
      <c r="AAM4" s="11">
        <v>0</v>
      </c>
      <c r="AAN4" s="11">
        <v>0</v>
      </c>
      <c r="AAO4" s="11">
        <v>0</v>
      </c>
      <c r="AAP4" s="11">
        <v>0</v>
      </c>
      <c r="AAQ4" s="11">
        <v>0</v>
      </c>
      <c r="AAR4" s="11">
        <v>0</v>
      </c>
      <c r="AAS4" s="11">
        <v>0</v>
      </c>
      <c r="AAT4" s="11">
        <v>0</v>
      </c>
      <c r="AAU4" s="11">
        <v>0</v>
      </c>
      <c r="AAV4" s="11">
        <v>0</v>
      </c>
      <c r="AAW4" s="11">
        <v>0</v>
      </c>
      <c r="AAX4" s="11">
        <v>0</v>
      </c>
      <c r="AAY4" s="11">
        <v>0</v>
      </c>
      <c r="AAZ4" s="11">
        <v>1.5201245381058008E-2</v>
      </c>
      <c r="ABA4" s="11">
        <v>0</v>
      </c>
      <c r="ABB4" s="11">
        <v>6.2248786493033842E-4</v>
      </c>
      <c r="ABC4" s="11">
        <v>0</v>
      </c>
      <c r="ABD4" s="11">
        <v>0</v>
      </c>
      <c r="ABE4" s="11">
        <v>0</v>
      </c>
      <c r="ABF4" s="11">
        <v>0</v>
      </c>
      <c r="ABG4" s="11">
        <v>0</v>
      </c>
      <c r="ABH4" s="11">
        <v>0</v>
      </c>
      <c r="ABI4" s="11">
        <v>3.2993675953413654E-2</v>
      </c>
      <c r="ABJ4" s="11">
        <v>0</v>
      </c>
      <c r="ABK4" s="11">
        <v>0</v>
      </c>
      <c r="ABL4" s="11">
        <v>0</v>
      </c>
      <c r="ABM4" s="11">
        <v>0</v>
      </c>
      <c r="ABN4" s="11">
        <v>0</v>
      </c>
      <c r="ABO4" s="11">
        <v>9.5932803806099995E-4</v>
      </c>
      <c r="ABP4" s="11">
        <v>0</v>
      </c>
      <c r="ABQ4" s="11">
        <v>0</v>
      </c>
      <c r="ABR4" s="11">
        <v>0</v>
      </c>
      <c r="ABS4" s="11">
        <v>0</v>
      </c>
      <c r="ABT4" s="11">
        <v>0</v>
      </c>
      <c r="ABU4" s="11">
        <v>2.2178926268750659E-2</v>
      </c>
      <c r="ABV4" s="11">
        <v>0</v>
      </c>
      <c r="ABW4" s="11">
        <v>0</v>
      </c>
      <c r="ABX4" s="11">
        <v>2.0450237782223767E-3</v>
      </c>
      <c r="ABY4" s="11">
        <v>0</v>
      </c>
      <c r="ABZ4" s="11">
        <v>0</v>
      </c>
      <c r="ACA4" s="11">
        <v>0</v>
      </c>
      <c r="ACB4" s="11">
        <v>0</v>
      </c>
      <c r="ACC4" s="11">
        <v>0</v>
      </c>
      <c r="ACD4" s="11">
        <v>0</v>
      </c>
      <c r="ACE4" s="11">
        <v>0</v>
      </c>
      <c r="ACF4" s="11">
        <v>0</v>
      </c>
      <c r="ACG4" s="11">
        <v>0</v>
      </c>
      <c r="ACH4" s="11">
        <v>0</v>
      </c>
      <c r="ACI4" s="11">
        <v>0</v>
      </c>
      <c r="ACJ4" s="11">
        <v>0</v>
      </c>
      <c r="ACK4" s="11">
        <v>0</v>
      </c>
      <c r="ACL4" s="11">
        <v>0</v>
      </c>
      <c r="ACM4" s="11">
        <v>0</v>
      </c>
      <c r="ACN4" s="11">
        <v>0</v>
      </c>
      <c r="ACO4" s="11">
        <v>0</v>
      </c>
      <c r="ACP4" s="11">
        <v>3.7270798106889269E-4</v>
      </c>
      <c r="ACQ4" s="11">
        <v>0</v>
      </c>
      <c r="ACR4" s="11">
        <v>0</v>
      </c>
      <c r="ACS4" s="11">
        <v>0</v>
      </c>
      <c r="ACT4" s="11">
        <v>0</v>
      </c>
      <c r="ACU4" s="11">
        <v>0</v>
      </c>
      <c r="ACV4" s="11">
        <v>0</v>
      </c>
      <c r="ACW4" s="11">
        <v>0</v>
      </c>
      <c r="ACX4" s="11">
        <v>0</v>
      </c>
      <c r="ACY4" s="11">
        <v>0</v>
      </c>
      <c r="ACZ4" s="11">
        <v>0</v>
      </c>
      <c r="ADA4" s="11">
        <v>0</v>
      </c>
      <c r="ADB4" s="11">
        <v>0</v>
      </c>
      <c r="ADC4" s="11">
        <v>0</v>
      </c>
      <c r="ADD4" s="11">
        <v>0</v>
      </c>
      <c r="ADE4" s="11">
        <v>0</v>
      </c>
      <c r="ADF4" s="11">
        <v>0</v>
      </c>
      <c r="ADG4" s="11">
        <v>1.3269533181558099E-3</v>
      </c>
    </row>
    <row r="5" spans="1:787" x14ac:dyDescent="0.25">
      <c r="A5" s="2">
        <v>21</v>
      </c>
      <c r="B5" s="6">
        <v>313</v>
      </c>
      <c r="C5" s="6" t="s">
        <v>861</v>
      </c>
      <c r="D5" s="8">
        <v>72</v>
      </c>
      <c r="E5" s="2" t="s">
        <v>5</v>
      </c>
      <c r="F5" s="2">
        <v>55</v>
      </c>
      <c r="G5" s="2" t="s">
        <v>864</v>
      </c>
      <c r="H5" s="18">
        <v>24.4</v>
      </c>
      <c r="I5" s="18">
        <v>2</v>
      </c>
      <c r="J5" s="2">
        <v>428</v>
      </c>
      <c r="K5" s="5">
        <v>1.8756218905472637</v>
      </c>
      <c r="L5" s="5">
        <v>165.67164179104478</v>
      </c>
      <c r="M5" s="20" t="s">
        <v>15</v>
      </c>
      <c r="N5" s="5" t="s">
        <v>20</v>
      </c>
      <c r="O5" s="5" t="s">
        <v>864</v>
      </c>
      <c r="P5" s="5" t="s">
        <v>854</v>
      </c>
      <c r="Q5" s="24" t="s">
        <v>1</v>
      </c>
      <c r="R5" s="24" t="s">
        <v>1</v>
      </c>
      <c r="S5" s="27" t="s">
        <v>28</v>
      </c>
      <c r="T5" s="5" t="s">
        <v>46</v>
      </c>
      <c r="U5" s="30" t="s">
        <v>34</v>
      </c>
      <c r="V5" s="31" t="s">
        <v>34</v>
      </c>
      <c r="W5" s="31">
        <v>6.4</v>
      </c>
      <c r="X5" s="31">
        <v>6.4</v>
      </c>
      <c r="Y5" s="5">
        <v>0.46700000000000003</v>
      </c>
      <c r="Z5" s="3"/>
      <c r="AA5" s="3"/>
      <c r="AB5" s="11"/>
      <c r="AC5" s="11"/>
      <c r="AD5" s="11"/>
      <c r="AE5" s="11"/>
      <c r="AF5" s="11"/>
      <c r="AG5" s="11"/>
      <c r="AH5" s="11">
        <v>2.952869538913017E-3</v>
      </c>
      <c r="AI5" s="11">
        <v>1.5274420200116594E-3</v>
      </c>
      <c r="AJ5" s="11">
        <v>1.5220816083814657E-4</v>
      </c>
      <c r="AK5" s="11">
        <v>1.0718608441251879E-3</v>
      </c>
      <c r="AL5" s="11">
        <v>2.8900964059240361E-3</v>
      </c>
      <c r="AM5" s="11">
        <v>8.3863655282558796E-4</v>
      </c>
      <c r="AN5" s="11">
        <v>3.823902431694127E-4</v>
      </c>
      <c r="AO5" s="11">
        <v>5.2127537648793531E-4</v>
      </c>
      <c r="AP5" s="11">
        <v>7.3003913680261433E-5</v>
      </c>
      <c r="AQ5" s="11">
        <v>6.0759820931182039E-3</v>
      </c>
      <c r="AR5" s="11">
        <v>0</v>
      </c>
      <c r="AS5" s="11">
        <v>0.21202897459459319</v>
      </c>
      <c r="AT5" s="11">
        <v>7.2306112770024284E-3</v>
      </c>
      <c r="AU5" s="11">
        <v>7.9339852362424212E-4</v>
      </c>
      <c r="AV5" s="11">
        <v>2.810926465331986E-4</v>
      </c>
      <c r="AW5" s="11">
        <v>0</v>
      </c>
      <c r="AX5" s="11">
        <v>8.0280283581922842E-4</v>
      </c>
      <c r="AY5" s="11">
        <v>0</v>
      </c>
      <c r="AZ5" s="11">
        <v>7.3261016207344231E-4</v>
      </c>
      <c r="BA5" s="11">
        <v>1.0512586111154276E-3</v>
      </c>
      <c r="BB5" s="11">
        <v>7.1661066917568877E-2</v>
      </c>
      <c r="BC5" s="11">
        <v>0</v>
      </c>
      <c r="BD5" s="11">
        <v>9.7678815991609114E-4</v>
      </c>
      <c r="BE5" s="11">
        <v>3.866546900779883E-4</v>
      </c>
      <c r="BF5" s="11">
        <v>0</v>
      </c>
      <c r="BG5" s="11">
        <v>2.3233226526799058E-2</v>
      </c>
      <c r="BH5" s="11">
        <v>1.46827031641E-3</v>
      </c>
      <c r="BI5" s="11">
        <v>1.8290792915040778E-3</v>
      </c>
      <c r="BJ5" s="11">
        <v>2.1347183151715845E-4</v>
      </c>
      <c r="BK5" s="11">
        <v>1.5767717214512857E-5</v>
      </c>
      <c r="BL5" s="11">
        <v>0</v>
      </c>
      <c r="BM5" s="11">
        <v>0</v>
      </c>
      <c r="BN5" s="11">
        <v>0</v>
      </c>
      <c r="BO5" s="11">
        <v>0</v>
      </c>
      <c r="BP5" s="11">
        <v>1.5692961299278879E-3</v>
      </c>
      <c r="BQ5" s="11">
        <v>3.8426927246470307E-3</v>
      </c>
      <c r="BR5" s="11">
        <v>6.7360455898372815E-6</v>
      </c>
      <c r="BS5" s="11">
        <v>1.0125868914231716E-4</v>
      </c>
      <c r="BT5" s="11">
        <v>8.9642912519129717E-2</v>
      </c>
      <c r="BU5" s="11">
        <v>5.4000539012429706E-5</v>
      </c>
      <c r="BV5" s="11">
        <v>2.6777953605825817E-4</v>
      </c>
      <c r="BW5" s="11">
        <v>4.2963681404119139E-3</v>
      </c>
      <c r="BX5" s="11">
        <v>9.9534006929564586E-2</v>
      </c>
      <c r="BY5" s="11">
        <v>4.2959398926818452E-5</v>
      </c>
      <c r="BZ5" s="11">
        <v>4.9695582617215826E-3</v>
      </c>
      <c r="CA5" s="11">
        <v>0</v>
      </c>
      <c r="CB5" s="11">
        <v>0</v>
      </c>
      <c r="CC5" s="11">
        <v>2.8306190819450327E-3</v>
      </c>
      <c r="CD5" s="11">
        <v>8.1570399218659252E-4</v>
      </c>
      <c r="CE5" s="11">
        <v>0</v>
      </c>
      <c r="CF5" s="11">
        <v>4.5224909566986306E-3</v>
      </c>
      <c r="CG5" s="11">
        <v>5.1698327841655078E-3</v>
      </c>
      <c r="CH5" s="11">
        <v>8.7178586229339254E-5</v>
      </c>
      <c r="CI5" s="11">
        <v>4.8200419842328742E-4</v>
      </c>
      <c r="CJ5" s="11">
        <v>3.7791079059820666E-4</v>
      </c>
      <c r="CK5" s="11">
        <v>3.1365738328140116E-2</v>
      </c>
      <c r="CL5" s="11">
        <v>1.4775321504027779E-2</v>
      </c>
      <c r="CM5" s="11">
        <v>0.26744855857127431</v>
      </c>
      <c r="CN5" s="11">
        <v>8.5270440700992948E-4</v>
      </c>
      <c r="CO5" s="11">
        <v>9.6186204976891335E-7</v>
      </c>
      <c r="CP5" s="11">
        <v>0</v>
      </c>
      <c r="CQ5" s="11">
        <v>0</v>
      </c>
      <c r="CR5" s="11">
        <v>0</v>
      </c>
      <c r="CS5" s="11">
        <v>6.8260250692335001E-4</v>
      </c>
      <c r="CT5" s="11">
        <v>1.8354293948081224E-3</v>
      </c>
      <c r="CU5" s="11">
        <v>0</v>
      </c>
      <c r="CV5" s="11">
        <v>1.8379756047188205E-3</v>
      </c>
      <c r="CW5" s="11">
        <v>7.813915817603879E-4</v>
      </c>
      <c r="CX5" s="11">
        <v>0</v>
      </c>
      <c r="CY5" s="11">
        <v>6.9701491274216279E-2</v>
      </c>
      <c r="CZ5" s="11">
        <v>1.7018662006916443E-3</v>
      </c>
      <c r="DA5" s="11">
        <v>0</v>
      </c>
      <c r="DB5" s="11">
        <v>1.8125813086335176E-4</v>
      </c>
      <c r="DC5" s="11">
        <v>1.4026135962734753E-3</v>
      </c>
      <c r="DD5" s="11">
        <v>3.1912411196115217E-3</v>
      </c>
      <c r="DE5" s="11">
        <v>2.064862496658811E-4</v>
      </c>
      <c r="DF5" s="11">
        <v>4.5566507818223308E-5</v>
      </c>
      <c r="DG5" s="11">
        <v>2.6430239957232766E-2</v>
      </c>
      <c r="DH5" s="11">
        <v>0</v>
      </c>
      <c r="DI5" s="11">
        <v>5.8527620190495346E-3</v>
      </c>
      <c r="DJ5" s="11">
        <v>3.6026180692596893E-4</v>
      </c>
      <c r="DK5" s="11">
        <v>2.2052982884289774E-5</v>
      </c>
      <c r="DL5" s="11">
        <v>4.6079262225589782E-3</v>
      </c>
      <c r="DM5" s="11">
        <v>0.7761101530821185</v>
      </c>
      <c r="DN5" s="11">
        <v>0</v>
      </c>
      <c r="DO5" s="11">
        <v>0</v>
      </c>
      <c r="DP5" s="11">
        <v>0</v>
      </c>
      <c r="DQ5" s="11">
        <v>1.001468898719451E-3</v>
      </c>
      <c r="DR5" s="11">
        <v>0</v>
      </c>
      <c r="DS5" s="11">
        <v>3.1580756112295694E-4</v>
      </c>
      <c r="DT5" s="11">
        <v>8.2647650527206372E-5</v>
      </c>
      <c r="DU5" s="11">
        <v>0</v>
      </c>
      <c r="DV5" s="11">
        <v>0</v>
      </c>
      <c r="DW5" s="11">
        <v>0</v>
      </c>
      <c r="DX5" s="11">
        <v>7.2762218100235115E-2</v>
      </c>
      <c r="DY5" s="11">
        <v>3.4155493042745361E-3</v>
      </c>
      <c r="DZ5" s="11">
        <v>7.8251457189575813E-3</v>
      </c>
      <c r="EA5" s="11">
        <v>6.0804981524232096E-2</v>
      </c>
      <c r="EB5" s="11">
        <v>0</v>
      </c>
      <c r="EC5" s="11">
        <v>0</v>
      </c>
      <c r="ED5" s="11">
        <v>7.3872925540748263E-4</v>
      </c>
      <c r="EE5" s="11">
        <v>0</v>
      </c>
      <c r="EF5" s="11">
        <v>0</v>
      </c>
      <c r="EG5" s="11">
        <v>0</v>
      </c>
      <c r="EH5" s="11">
        <v>1.5168156060619287E-4</v>
      </c>
      <c r="EI5" s="11">
        <v>0</v>
      </c>
      <c r="EJ5" s="11">
        <v>0</v>
      </c>
      <c r="EK5" s="11">
        <v>0</v>
      </c>
      <c r="EL5" s="11">
        <v>0.10092344988771844</v>
      </c>
      <c r="EM5" s="11">
        <v>0</v>
      </c>
      <c r="EN5" s="11">
        <v>0</v>
      </c>
      <c r="EO5" s="11">
        <v>0</v>
      </c>
      <c r="EP5" s="11">
        <v>4.6984650694925106E-2</v>
      </c>
      <c r="EQ5" s="11">
        <v>1.0608270903202538E-2</v>
      </c>
      <c r="ER5" s="11">
        <v>4.6503307605079423</v>
      </c>
      <c r="ES5" s="11">
        <v>5.617677512696132E-5</v>
      </c>
      <c r="ET5" s="11">
        <v>0</v>
      </c>
      <c r="EU5" s="11">
        <v>8.328436670102773E-4</v>
      </c>
      <c r="EV5" s="11">
        <v>0</v>
      </c>
      <c r="EW5" s="11">
        <v>0.5099166436508219</v>
      </c>
      <c r="EX5" s="11">
        <v>4.9045392742367204E-3</v>
      </c>
      <c r="EY5" s="11">
        <v>4.8102691444086134E-3</v>
      </c>
      <c r="EZ5" s="11">
        <v>9.2409790791964097E-4</v>
      </c>
      <c r="FA5" s="11">
        <v>1.4703804837750568E-2</v>
      </c>
      <c r="FB5" s="11">
        <v>6.0340122190854946E-3</v>
      </c>
      <c r="FC5" s="11">
        <v>6.059159225913025E-3</v>
      </c>
      <c r="FD5" s="11">
        <v>1.3891376111865241E-2</v>
      </c>
      <c r="FE5" s="11">
        <v>0</v>
      </c>
      <c r="FF5" s="11">
        <v>3.5655326574291438E-3</v>
      </c>
      <c r="FG5" s="11">
        <v>0</v>
      </c>
      <c r="FH5" s="11">
        <v>0</v>
      </c>
      <c r="FI5" s="11">
        <v>1.6178139575693707E-4</v>
      </c>
      <c r="FJ5" s="11">
        <v>3.08467312095E-3</v>
      </c>
      <c r="FK5" s="11">
        <v>9.4613477871593197E-4</v>
      </c>
      <c r="FL5" s="11">
        <v>2.4118122741775003E-3</v>
      </c>
      <c r="FM5" s="11">
        <v>2.0621047470883555E-3</v>
      </c>
      <c r="FN5" s="11">
        <v>6.9353745947613464E-5</v>
      </c>
      <c r="FO5" s="11">
        <v>3.0891063136028022E-2</v>
      </c>
      <c r="FP5" s="11">
        <v>0</v>
      </c>
      <c r="FQ5" s="11">
        <v>0</v>
      </c>
      <c r="FR5" s="11">
        <v>0.28055068361657015</v>
      </c>
      <c r="FS5" s="11">
        <v>0.19362448855161957</v>
      </c>
      <c r="FT5" s="11">
        <v>0</v>
      </c>
      <c r="FU5" s="11">
        <v>1.6416988691810543E-2</v>
      </c>
      <c r="FV5" s="11">
        <v>3.680867231712044E-4</v>
      </c>
      <c r="FW5" s="11">
        <v>2.0265780129569114E-4</v>
      </c>
      <c r="FX5" s="11">
        <v>3.787163266837622E-3</v>
      </c>
      <c r="FY5" s="11">
        <v>0</v>
      </c>
      <c r="FZ5" s="11">
        <v>0</v>
      </c>
      <c r="GA5" s="11">
        <v>5.7925135870343217E-2</v>
      </c>
      <c r="GB5" s="11">
        <v>1.4762140257742452E-6</v>
      </c>
      <c r="GC5" s="11">
        <v>0</v>
      </c>
      <c r="GD5" s="11">
        <v>0</v>
      </c>
      <c r="GE5" s="11">
        <v>5.4112946808740892E-5</v>
      </c>
      <c r="GF5" s="11">
        <v>7.9335898097183236E-5</v>
      </c>
      <c r="GG5" s="11">
        <v>4.9354769974735188E-2</v>
      </c>
      <c r="GH5" s="11">
        <v>2.3151691741157749E-3</v>
      </c>
      <c r="GI5" s="11">
        <v>4.9725083985568265E-5</v>
      </c>
      <c r="GJ5" s="11">
        <v>0</v>
      </c>
      <c r="GK5" s="11">
        <v>2.0677269889504192E-4</v>
      </c>
      <c r="GL5" s="11">
        <v>2.0196672450486898E-3</v>
      </c>
      <c r="GM5" s="11">
        <v>0</v>
      </c>
      <c r="GN5" s="11">
        <v>4.2781106814358481E-5</v>
      </c>
      <c r="GO5" s="11">
        <v>7.7872698368794306E-3</v>
      </c>
      <c r="GP5" s="11">
        <v>0</v>
      </c>
      <c r="GQ5" s="11">
        <v>1.9319338716647919E-4</v>
      </c>
      <c r="GR5" s="11">
        <v>0</v>
      </c>
      <c r="GS5" s="11">
        <v>2.7135651054961872E-2</v>
      </c>
      <c r="GT5" s="11">
        <v>0</v>
      </c>
      <c r="GU5" s="11">
        <v>1.6865997176053402E-3</v>
      </c>
      <c r="GV5" s="11">
        <v>0</v>
      </c>
      <c r="GW5" s="11">
        <v>0</v>
      </c>
      <c r="GX5" s="11">
        <v>7.2956964901532792E-4</v>
      </c>
      <c r="GY5" s="11">
        <v>5.8643605599122791E-5</v>
      </c>
      <c r="GZ5" s="11">
        <v>0.19851684456491031</v>
      </c>
      <c r="HA5" s="11">
        <v>0</v>
      </c>
      <c r="HB5" s="11">
        <v>0</v>
      </c>
      <c r="HC5" s="11">
        <v>1.4450482029620181E-3</v>
      </c>
      <c r="HD5" s="11">
        <v>0</v>
      </c>
      <c r="HE5" s="11">
        <v>0</v>
      </c>
      <c r="HF5" s="11">
        <v>0</v>
      </c>
      <c r="HG5" s="11">
        <v>0</v>
      </c>
      <c r="HH5" s="11">
        <v>7.5164201533925315E-4</v>
      </c>
      <c r="HI5" s="11">
        <v>3.3545462113023492E-3</v>
      </c>
      <c r="HJ5" s="11">
        <v>0</v>
      </c>
      <c r="HK5" s="11">
        <v>3.6985859637571487E-5</v>
      </c>
      <c r="HL5" s="11">
        <v>0</v>
      </c>
      <c r="HM5" s="11">
        <v>0</v>
      </c>
      <c r="HN5" s="11">
        <v>0</v>
      </c>
      <c r="HO5" s="11">
        <v>0</v>
      </c>
      <c r="HP5" s="11">
        <v>0</v>
      </c>
      <c r="HQ5" s="11">
        <v>0</v>
      </c>
      <c r="HR5" s="11">
        <v>0</v>
      </c>
      <c r="HS5" s="11">
        <v>0</v>
      </c>
      <c r="HT5" s="11">
        <v>0</v>
      </c>
      <c r="HU5" s="11">
        <v>0</v>
      </c>
      <c r="HV5" s="11">
        <v>0</v>
      </c>
      <c r="HW5" s="11">
        <v>8.9820559753123316E-4</v>
      </c>
      <c r="HX5" s="11">
        <v>0</v>
      </c>
      <c r="HY5" s="11">
        <v>6.3387111327589077E-2</v>
      </c>
      <c r="HZ5" s="11">
        <v>0</v>
      </c>
      <c r="IA5" s="11">
        <v>0</v>
      </c>
      <c r="IB5" s="11">
        <v>1.3259677739241432E-4</v>
      </c>
      <c r="IC5" s="11">
        <v>0</v>
      </c>
      <c r="ID5" s="11">
        <v>0</v>
      </c>
      <c r="IE5" s="11">
        <v>0</v>
      </c>
      <c r="IF5" s="11">
        <v>0</v>
      </c>
      <c r="IG5" s="11">
        <v>0</v>
      </c>
      <c r="IH5" s="11">
        <v>0</v>
      </c>
      <c r="II5" s="11">
        <v>0</v>
      </c>
      <c r="IJ5" s="11">
        <v>0</v>
      </c>
      <c r="IK5" s="11">
        <v>3.7322502234429073E-4</v>
      </c>
      <c r="IL5" s="11">
        <v>0</v>
      </c>
      <c r="IM5" s="11">
        <v>0</v>
      </c>
      <c r="IN5" s="11">
        <v>3.9892502220861773E-3</v>
      </c>
      <c r="IO5" s="11">
        <v>0.17329877159930562</v>
      </c>
      <c r="IP5" s="11">
        <v>3.7817282920238186E-4</v>
      </c>
      <c r="IQ5" s="11">
        <v>0</v>
      </c>
      <c r="IR5" s="11">
        <v>2.3149384057292948E-5</v>
      </c>
      <c r="IS5" s="11">
        <v>6.9553235013573586E-3</v>
      </c>
      <c r="IT5" s="11">
        <v>0</v>
      </c>
      <c r="IU5" s="11">
        <v>4.0389318626293002E-5</v>
      </c>
      <c r="IV5" s="11">
        <v>0</v>
      </c>
      <c r="IW5" s="11">
        <v>0</v>
      </c>
      <c r="IX5" s="11">
        <v>0</v>
      </c>
      <c r="IY5" s="11">
        <v>0</v>
      </c>
      <c r="IZ5" s="11">
        <v>0</v>
      </c>
      <c r="JA5" s="11">
        <v>0</v>
      </c>
      <c r="JB5" s="11">
        <v>4.1323825263603186E-5</v>
      </c>
      <c r="JC5" s="11">
        <v>0</v>
      </c>
      <c r="JD5" s="11">
        <v>0</v>
      </c>
      <c r="JE5" s="11">
        <v>0</v>
      </c>
      <c r="JF5" s="11">
        <v>0</v>
      </c>
      <c r="JG5" s="11">
        <v>1.3397592787831856E-5</v>
      </c>
      <c r="JH5" s="11">
        <v>0</v>
      </c>
      <c r="JI5" s="11">
        <v>0</v>
      </c>
      <c r="JJ5" s="11">
        <v>0</v>
      </c>
      <c r="JK5" s="11">
        <v>0</v>
      </c>
      <c r="JL5" s="11">
        <v>0</v>
      </c>
      <c r="JM5" s="11">
        <v>0</v>
      </c>
      <c r="JN5" s="11">
        <v>0</v>
      </c>
      <c r="JO5" s="11">
        <v>0</v>
      </c>
      <c r="JP5" s="11">
        <v>0</v>
      </c>
      <c r="JQ5" s="11">
        <v>0</v>
      </c>
      <c r="JR5" s="11">
        <v>0</v>
      </c>
      <c r="JS5" s="11">
        <v>0</v>
      </c>
      <c r="JT5" s="11">
        <v>0</v>
      </c>
      <c r="JU5" s="11">
        <v>0</v>
      </c>
      <c r="JV5" s="11">
        <v>0</v>
      </c>
      <c r="JW5" s="11">
        <v>0</v>
      </c>
      <c r="JX5" s="11">
        <v>0</v>
      </c>
      <c r="JY5" s="11">
        <v>0</v>
      </c>
      <c r="JZ5" s="11">
        <v>0</v>
      </c>
      <c r="KA5" s="11">
        <v>0</v>
      </c>
      <c r="KB5" s="11">
        <v>0</v>
      </c>
      <c r="KC5" s="11">
        <v>0</v>
      </c>
      <c r="KD5" s="11">
        <v>0</v>
      </c>
      <c r="KE5" s="11">
        <v>0</v>
      </c>
      <c r="KF5" s="11">
        <v>0</v>
      </c>
      <c r="KG5" s="11">
        <v>0</v>
      </c>
      <c r="KH5" s="11">
        <v>0</v>
      </c>
      <c r="KI5" s="11">
        <v>0</v>
      </c>
      <c r="KJ5" s="11">
        <v>0</v>
      </c>
      <c r="KK5" s="11">
        <v>171.53192882356095</v>
      </c>
      <c r="KL5" s="11">
        <v>0</v>
      </c>
      <c r="KM5" s="11">
        <v>0</v>
      </c>
      <c r="KN5" s="11">
        <v>0</v>
      </c>
      <c r="KO5" s="11">
        <v>1.6771895110572372E-4</v>
      </c>
      <c r="KP5" s="11">
        <v>0</v>
      </c>
      <c r="KQ5" s="11">
        <v>0</v>
      </c>
      <c r="KR5" s="11">
        <v>1.7399498361695084E-4</v>
      </c>
      <c r="KS5" s="11">
        <v>0</v>
      </c>
      <c r="KT5" s="11">
        <v>0.11244826708367885</v>
      </c>
      <c r="KU5" s="11">
        <v>6.1264261057437474E-4</v>
      </c>
      <c r="KV5" s="11">
        <v>0</v>
      </c>
      <c r="KW5" s="11">
        <v>0</v>
      </c>
      <c r="KX5" s="11">
        <v>0</v>
      </c>
      <c r="KY5" s="11">
        <v>0</v>
      </c>
      <c r="KZ5" s="11">
        <v>0</v>
      </c>
      <c r="LA5" s="11">
        <v>0</v>
      </c>
      <c r="LB5" s="11">
        <v>0</v>
      </c>
      <c r="LC5" s="11">
        <v>0</v>
      </c>
      <c r="LD5" s="11">
        <v>2.9362479637961622E-5</v>
      </c>
      <c r="LE5" s="11">
        <v>1.0527169756277895E-3</v>
      </c>
      <c r="LF5" s="11">
        <v>0</v>
      </c>
      <c r="LG5" s="11">
        <v>0</v>
      </c>
      <c r="LH5" s="11">
        <v>0</v>
      </c>
      <c r="LI5" s="11">
        <v>0</v>
      </c>
      <c r="LJ5" s="11">
        <v>0</v>
      </c>
      <c r="LK5" s="11">
        <v>0</v>
      </c>
      <c r="LL5" s="11">
        <v>0</v>
      </c>
      <c r="LM5" s="11">
        <v>0</v>
      </c>
      <c r="LN5" s="11">
        <v>0</v>
      </c>
      <c r="LO5" s="11">
        <v>0</v>
      </c>
      <c r="LP5" s="11">
        <v>0</v>
      </c>
      <c r="LQ5" s="11">
        <v>6.6436395758888767E-5</v>
      </c>
      <c r="LR5" s="11">
        <v>0</v>
      </c>
      <c r="LS5" s="11">
        <v>0</v>
      </c>
      <c r="LT5" s="11">
        <v>1.7560492818866937</v>
      </c>
      <c r="LU5" s="11">
        <v>0</v>
      </c>
      <c r="LV5" s="11">
        <v>0</v>
      </c>
      <c r="LW5" s="11">
        <v>0</v>
      </c>
      <c r="LX5" s="11">
        <v>0</v>
      </c>
      <c r="LY5" s="11">
        <v>1.1213133723847437E-2</v>
      </c>
      <c r="LZ5" s="11">
        <v>3.4461220736917007E-5</v>
      </c>
      <c r="MA5" s="11">
        <v>2.3899390198088327E-5</v>
      </c>
      <c r="MB5" s="11">
        <v>1.3231474178557026E-5</v>
      </c>
      <c r="MC5" s="11">
        <v>0</v>
      </c>
      <c r="MD5" s="11">
        <v>4.7666437587581879E-5</v>
      </c>
      <c r="ME5" s="11">
        <v>0</v>
      </c>
      <c r="MF5" s="11">
        <v>2.2238287776135001E-4</v>
      </c>
      <c r="MG5" s="11">
        <v>0</v>
      </c>
      <c r="MH5" s="11">
        <v>1.1096046301721995E-4</v>
      </c>
      <c r="MI5" s="11">
        <v>0</v>
      </c>
      <c r="MJ5" s="11">
        <v>0</v>
      </c>
      <c r="MK5" s="11">
        <v>0</v>
      </c>
      <c r="ML5" s="11">
        <v>0</v>
      </c>
      <c r="MM5" s="11">
        <v>0</v>
      </c>
      <c r="MN5" s="11">
        <v>0</v>
      </c>
      <c r="MO5" s="11">
        <v>0</v>
      </c>
      <c r="MP5" s="11">
        <v>0</v>
      </c>
      <c r="MQ5" s="11">
        <v>1.6796836270797838E-2</v>
      </c>
      <c r="MR5" s="11">
        <v>0</v>
      </c>
      <c r="MS5" s="11">
        <v>0</v>
      </c>
      <c r="MT5" s="11">
        <v>1.35101689184878E-4</v>
      </c>
      <c r="MU5" s="11">
        <v>0</v>
      </c>
      <c r="MV5" s="11">
        <v>0</v>
      </c>
      <c r="MW5" s="11">
        <v>0</v>
      </c>
      <c r="MX5" s="11">
        <v>0</v>
      </c>
      <c r="MY5" s="11">
        <v>7.813915817603879E-4</v>
      </c>
      <c r="MZ5" s="11">
        <v>0</v>
      </c>
      <c r="NA5" s="11">
        <v>0</v>
      </c>
      <c r="NB5" s="11">
        <v>0</v>
      </c>
      <c r="NC5" s="11">
        <v>0</v>
      </c>
      <c r="ND5" s="11">
        <v>4.8873272628988627E-4</v>
      </c>
      <c r="NE5" s="11">
        <v>1.0563717442188523E-3</v>
      </c>
      <c r="NF5" s="11">
        <v>0</v>
      </c>
      <c r="NG5" s="11">
        <v>0</v>
      </c>
      <c r="NH5" s="11">
        <v>0</v>
      </c>
      <c r="NI5" s="11">
        <v>0</v>
      </c>
      <c r="NJ5" s="11">
        <v>0</v>
      </c>
      <c r="NK5" s="11">
        <v>0</v>
      </c>
      <c r="NL5" s="11">
        <v>0</v>
      </c>
      <c r="NM5" s="11">
        <v>0</v>
      </c>
      <c r="NN5" s="11">
        <v>2.3409881279299639E-3</v>
      </c>
      <c r="NO5" s="11">
        <v>0</v>
      </c>
      <c r="NP5" s="11">
        <v>5.5668815170700001E-5</v>
      </c>
      <c r="NQ5" s="11">
        <v>0</v>
      </c>
      <c r="NR5" s="11">
        <v>0</v>
      </c>
      <c r="NS5" s="11">
        <v>0</v>
      </c>
      <c r="NT5" s="11">
        <v>0</v>
      </c>
      <c r="NU5" s="11">
        <v>0</v>
      </c>
      <c r="NV5" s="11">
        <v>0</v>
      </c>
      <c r="NW5" s="11">
        <v>0</v>
      </c>
      <c r="NX5" s="11">
        <v>0.27707209681881262</v>
      </c>
      <c r="NY5" s="11">
        <v>0</v>
      </c>
      <c r="NZ5" s="11">
        <v>2.973260177365447E-4</v>
      </c>
      <c r="OA5" s="11">
        <v>1.4310931874030629E-3</v>
      </c>
      <c r="OB5" s="11">
        <v>9.8841548855312603E-3</v>
      </c>
      <c r="OC5" s="11">
        <v>7.3869243744866163E-5</v>
      </c>
      <c r="OD5" s="11">
        <v>0</v>
      </c>
      <c r="OE5" s="11">
        <v>0</v>
      </c>
      <c r="OF5" s="11">
        <v>8.4384253349488209E-5</v>
      </c>
      <c r="OG5" s="11">
        <v>0</v>
      </c>
      <c r="OH5" s="11">
        <v>3.9754484648038902E-3</v>
      </c>
      <c r="OI5" s="11">
        <v>0</v>
      </c>
      <c r="OJ5" s="11">
        <v>0</v>
      </c>
      <c r="OK5" s="11">
        <v>1.5978340935404723E-3</v>
      </c>
      <c r="OL5" s="11">
        <v>5.0386795716307793E-4</v>
      </c>
      <c r="OM5" s="11">
        <v>5.9674625937627124E-3</v>
      </c>
      <c r="ON5" s="11">
        <v>2.9568185500939657E-4</v>
      </c>
      <c r="OO5" s="11">
        <v>0</v>
      </c>
      <c r="OP5" s="11">
        <v>0</v>
      </c>
      <c r="OQ5" s="11">
        <v>0</v>
      </c>
      <c r="OR5" s="11">
        <v>0</v>
      </c>
      <c r="OS5" s="11">
        <v>6.3913363741618908E-3</v>
      </c>
      <c r="OT5" s="11">
        <v>0</v>
      </c>
      <c r="OU5" s="11">
        <v>4.2721840696853183E-5</v>
      </c>
      <c r="OV5" s="11">
        <v>0</v>
      </c>
      <c r="OW5" s="11">
        <v>0</v>
      </c>
      <c r="OX5" s="11">
        <v>0</v>
      </c>
      <c r="OY5" s="11">
        <v>0</v>
      </c>
      <c r="OZ5" s="11">
        <v>0</v>
      </c>
      <c r="PA5" s="11">
        <v>0</v>
      </c>
      <c r="PB5" s="11">
        <v>0</v>
      </c>
      <c r="PC5" s="11">
        <v>1.1056554707294414E-6</v>
      </c>
      <c r="PD5" s="11">
        <v>0</v>
      </c>
      <c r="PE5" s="11">
        <v>0</v>
      </c>
      <c r="PF5" s="11">
        <v>0</v>
      </c>
      <c r="PG5" s="11">
        <v>0</v>
      </c>
      <c r="PH5" s="11">
        <v>5.715872785950241E-5</v>
      </c>
      <c r="PI5" s="11">
        <v>0</v>
      </c>
      <c r="PJ5" s="11">
        <v>1.240606606650618E-4</v>
      </c>
      <c r="PK5" s="11">
        <v>0</v>
      </c>
      <c r="PL5" s="11">
        <v>0</v>
      </c>
      <c r="PM5" s="11">
        <v>0</v>
      </c>
      <c r="PN5" s="11">
        <v>0</v>
      </c>
      <c r="PO5" s="11">
        <v>0.12018538156033154</v>
      </c>
      <c r="PP5" s="11">
        <v>0</v>
      </c>
      <c r="PQ5" s="11">
        <v>0</v>
      </c>
      <c r="PR5" s="11">
        <v>0</v>
      </c>
      <c r="PS5" s="11">
        <v>0</v>
      </c>
      <c r="PT5" s="11">
        <v>0</v>
      </c>
      <c r="PU5" s="11">
        <v>0</v>
      </c>
      <c r="PV5" s="11">
        <v>0</v>
      </c>
      <c r="PW5" s="11">
        <v>0</v>
      </c>
      <c r="PX5" s="11">
        <v>0</v>
      </c>
      <c r="PY5" s="11">
        <v>0</v>
      </c>
      <c r="PZ5" s="11">
        <v>9.5130100523841742E-6</v>
      </c>
      <c r="QA5" s="11">
        <v>0</v>
      </c>
      <c r="QB5" s="11">
        <v>0</v>
      </c>
      <c r="QC5" s="11">
        <v>0</v>
      </c>
      <c r="QD5" s="11">
        <v>0</v>
      </c>
      <c r="QE5" s="11">
        <v>0</v>
      </c>
      <c r="QF5" s="11">
        <v>0</v>
      </c>
      <c r="QG5" s="11">
        <v>0</v>
      </c>
      <c r="QH5" s="11">
        <v>0</v>
      </c>
      <c r="QI5" s="11">
        <v>0</v>
      </c>
      <c r="QJ5" s="11">
        <v>0</v>
      </c>
      <c r="QK5" s="11">
        <v>0</v>
      </c>
      <c r="QL5" s="11">
        <v>0</v>
      </c>
      <c r="QM5" s="11">
        <v>0</v>
      </c>
      <c r="QN5" s="11">
        <v>2.7797859720168745E-5</v>
      </c>
      <c r="QO5" s="11">
        <v>0</v>
      </c>
      <c r="QP5" s="11">
        <v>0</v>
      </c>
      <c r="QQ5" s="11">
        <v>0</v>
      </c>
      <c r="QR5" s="11">
        <v>0</v>
      </c>
      <c r="QS5" s="11">
        <v>5.1120498425829811E-6</v>
      </c>
      <c r="QT5" s="11">
        <v>0</v>
      </c>
      <c r="QU5" s="11">
        <v>0</v>
      </c>
      <c r="QV5" s="11">
        <v>0</v>
      </c>
      <c r="QW5" s="11">
        <v>0</v>
      </c>
      <c r="QX5" s="11">
        <v>0</v>
      </c>
      <c r="QY5" s="11">
        <v>0</v>
      </c>
      <c r="QZ5" s="11">
        <v>0</v>
      </c>
      <c r="RA5" s="11">
        <v>1.0289105880376304E-3</v>
      </c>
      <c r="RB5" s="11">
        <v>1.3186353957895863E-4</v>
      </c>
      <c r="RC5" s="11">
        <v>0</v>
      </c>
      <c r="RD5" s="11">
        <v>0</v>
      </c>
      <c r="RE5" s="11">
        <v>0</v>
      </c>
      <c r="RF5" s="11">
        <v>0</v>
      </c>
      <c r="RG5" s="11">
        <v>0</v>
      </c>
      <c r="RH5" s="11">
        <v>0</v>
      </c>
      <c r="RI5" s="11">
        <v>0</v>
      </c>
      <c r="RJ5" s="11">
        <v>4.4472142274697336E-6</v>
      </c>
      <c r="RK5" s="11">
        <v>0</v>
      </c>
      <c r="RL5" s="11">
        <v>6.8497233115934327E-4</v>
      </c>
      <c r="RM5" s="11">
        <v>8.0006522392423209E-3</v>
      </c>
      <c r="RN5" s="11">
        <v>0</v>
      </c>
      <c r="RO5" s="11">
        <v>0</v>
      </c>
      <c r="RP5" s="11">
        <v>0</v>
      </c>
      <c r="RQ5" s="11">
        <v>0</v>
      </c>
      <c r="RR5" s="11">
        <v>0</v>
      </c>
      <c r="RS5" s="11">
        <v>0</v>
      </c>
      <c r="RT5" s="11">
        <v>0</v>
      </c>
      <c r="RU5" s="11">
        <v>0</v>
      </c>
      <c r="RV5" s="11">
        <v>0</v>
      </c>
      <c r="RW5" s="11">
        <v>0</v>
      </c>
      <c r="RX5" s="11">
        <v>0</v>
      </c>
      <c r="RY5" s="11">
        <v>3.8129349084111019E-6</v>
      </c>
      <c r="RZ5" s="11">
        <v>0</v>
      </c>
      <c r="SA5" s="11">
        <v>0</v>
      </c>
      <c r="SB5" s="11">
        <v>0</v>
      </c>
      <c r="SC5" s="11">
        <v>0</v>
      </c>
      <c r="SD5" s="11">
        <v>5.9792884391525277E-5</v>
      </c>
      <c r="SE5" s="11">
        <v>0</v>
      </c>
      <c r="SF5" s="11">
        <v>0</v>
      </c>
      <c r="SG5" s="11">
        <v>0</v>
      </c>
      <c r="SH5" s="11">
        <v>0</v>
      </c>
      <c r="SI5" s="11">
        <v>0</v>
      </c>
      <c r="SJ5" s="11">
        <v>0</v>
      </c>
      <c r="SK5" s="11">
        <v>0</v>
      </c>
      <c r="SL5" s="11">
        <v>0</v>
      </c>
      <c r="SM5" s="11">
        <v>3.131760327181219E-5</v>
      </c>
      <c r="SN5" s="11">
        <v>0</v>
      </c>
      <c r="SO5" s="11">
        <v>0</v>
      </c>
      <c r="SP5" s="11">
        <v>0</v>
      </c>
      <c r="SQ5" s="11">
        <v>6.5020826859027412E-6</v>
      </c>
      <c r="SR5" s="11">
        <v>0</v>
      </c>
      <c r="SS5" s="11">
        <v>0</v>
      </c>
      <c r="ST5" s="11">
        <v>0</v>
      </c>
      <c r="SU5" s="11">
        <v>0</v>
      </c>
      <c r="SV5" s="11">
        <v>0</v>
      </c>
      <c r="SW5" s="11">
        <v>0</v>
      </c>
      <c r="SX5" s="11">
        <v>0</v>
      </c>
      <c r="SY5" s="11">
        <v>0</v>
      </c>
      <c r="SZ5" s="11">
        <v>8.9253076736708053E-6</v>
      </c>
      <c r="TA5" s="11">
        <v>0</v>
      </c>
      <c r="TB5" s="11">
        <v>5.0666975544909451E-4</v>
      </c>
      <c r="TC5" s="11">
        <v>6.9787749448663747E-5</v>
      </c>
      <c r="TD5" s="11">
        <v>2.863885487888005E-5</v>
      </c>
      <c r="TE5" s="11">
        <v>0</v>
      </c>
      <c r="TF5" s="11">
        <v>1.8647391180966095E-5</v>
      </c>
      <c r="TG5" s="11">
        <v>0</v>
      </c>
      <c r="TH5" s="11">
        <v>0</v>
      </c>
      <c r="TI5" s="11">
        <v>0</v>
      </c>
      <c r="TJ5" s="11">
        <v>0</v>
      </c>
      <c r="TK5" s="11">
        <v>0</v>
      </c>
      <c r="TL5" s="11">
        <v>0</v>
      </c>
      <c r="TM5" s="11">
        <v>0</v>
      </c>
      <c r="TN5" s="11">
        <v>0</v>
      </c>
      <c r="TO5" s="11">
        <v>0</v>
      </c>
      <c r="TP5" s="11">
        <v>0</v>
      </c>
      <c r="TQ5" s="11">
        <v>0</v>
      </c>
      <c r="TR5" s="11">
        <v>0</v>
      </c>
      <c r="TS5" s="11">
        <v>2.6388363854000009E-6</v>
      </c>
      <c r="TT5" s="11">
        <v>0</v>
      </c>
      <c r="TU5" s="11">
        <v>0</v>
      </c>
      <c r="TV5" s="11">
        <v>0</v>
      </c>
      <c r="TW5" s="11">
        <v>0</v>
      </c>
      <c r="TX5" s="11">
        <v>0</v>
      </c>
      <c r="TY5" s="11">
        <v>0</v>
      </c>
      <c r="TZ5" s="11">
        <v>0</v>
      </c>
      <c r="UA5" s="11">
        <v>0</v>
      </c>
      <c r="UB5" s="11">
        <v>0</v>
      </c>
      <c r="UC5" s="11">
        <v>0</v>
      </c>
      <c r="UD5" s="11">
        <v>0</v>
      </c>
      <c r="UE5" s="11">
        <v>0</v>
      </c>
      <c r="UF5" s="11">
        <v>0</v>
      </c>
      <c r="UG5" s="11">
        <v>0</v>
      </c>
      <c r="UH5" s="11">
        <v>5.0244783039893264E-5</v>
      </c>
      <c r="UI5" s="11">
        <v>0</v>
      </c>
      <c r="UJ5" s="11">
        <v>0</v>
      </c>
      <c r="UK5" s="11">
        <v>0</v>
      </c>
      <c r="UL5" s="11">
        <v>3.4057529987494561E-5</v>
      </c>
      <c r="UM5" s="11">
        <v>0</v>
      </c>
      <c r="UN5" s="11">
        <v>0</v>
      </c>
      <c r="UO5" s="11">
        <v>0</v>
      </c>
      <c r="UP5" s="11">
        <v>4.7734942215029401E-4</v>
      </c>
      <c r="UQ5" s="11">
        <v>0</v>
      </c>
      <c r="UR5" s="11">
        <v>0</v>
      </c>
      <c r="US5" s="11">
        <v>1.2527041308724854E-4</v>
      </c>
      <c r="UT5" s="11">
        <v>0</v>
      </c>
      <c r="UU5" s="11">
        <v>0</v>
      </c>
      <c r="UV5" s="11">
        <v>0</v>
      </c>
      <c r="UW5" s="11">
        <v>0</v>
      </c>
      <c r="UX5" s="11">
        <v>0</v>
      </c>
      <c r="UY5" s="11">
        <v>0</v>
      </c>
      <c r="UZ5" s="11">
        <v>0</v>
      </c>
      <c r="VA5" s="11">
        <v>5.1262431212940146E-6</v>
      </c>
      <c r="VB5" s="11">
        <v>6.8680564759682545E-6</v>
      </c>
      <c r="VC5" s="11">
        <v>0</v>
      </c>
      <c r="VD5" s="11">
        <v>0</v>
      </c>
      <c r="VE5" s="11">
        <v>0</v>
      </c>
      <c r="VF5" s="11">
        <v>0</v>
      </c>
      <c r="VG5" s="11">
        <v>0</v>
      </c>
      <c r="VH5" s="11">
        <v>0</v>
      </c>
      <c r="VI5" s="11">
        <v>0</v>
      </c>
      <c r="VJ5" s="11">
        <v>0</v>
      </c>
      <c r="VK5" s="11">
        <v>0</v>
      </c>
      <c r="VL5" s="11">
        <v>6.7597683501166198E-5</v>
      </c>
      <c r="VM5" s="11">
        <v>2.2596786455070564E-3</v>
      </c>
      <c r="VN5" s="11">
        <v>0</v>
      </c>
      <c r="VO5" s="11">
        <v>0</v>
      </c>
      <c r="VP5" s="11">
        <v>0</v>
      </c>
      <c r="VQ5" s="11">
        <v>0</v>
      </c>
      <c r="VR5" s="11">
        <v>1.2142938775889735E-3</v>
      </c>
      <c r="VS5" s="11">
        <v>0</v>
      </c>
      <c r="VT5" s="11">
        <v>0</v>
      </c>
      <c r="VU5" s="11">
        <v>0</v>
      </c>
      <c r="VV5" s="11">
        <v>5.6098951536042929E-5</v>
      </c>
      <c r="VW5" s="11">
        <v>0</v>
      </c>
      <c r="VX5" s="11">
        <v>0</v>
      </c>
      <c r="VY5" s="11">
        <v>5.2236046595952003E-4</v>
      </c>
      <c r="VZ5" s="11">
        <v>0</v>
      </c>
      <c r="WA5" s="11">
        <v>0</v>
      </c>
      <c r="WB5" s="11">
        <v>1.8138381297878308E-4</v>
      </c>
      <c r="WC5" s="11">
        <v>4.2162891454423403E-5</v>
      </c>
      <c r="WD5" s="11">
        <v>0</v>
      </c>
      <c r="WE5" s="11">
        <v>0</v>
      </c>
      <c r="WF5" s="11">
        <v>1.1118589714561057E-5</v>
      </c>
      <c r="WG5" s="11">
        <v>0</v>
      </c>
      <c r="WH5" s="11">
        <v>0</v>
      </c>
      <c r="WI5" s="11">
        <v>0</v>
      </c>
      <c r="WJ5" s="11">
        <v>0</v>
      </c>
      <c r="WK5" s="11">
        <v>0</v>
      </c>
      <c r="WL5" s="11">
        <v>0</v>
      </c>
      <c r="WM5" s="11">
        <v>8.5617274052908337E-6</v>
      </c>
      <c r="WN5" s="11">
        <v>0</v>
      </c>
      <c r="WO5" s="11">
        <v>0</v>
      </c>
      <c r="WP5" s="11">
        <v>1.8139285352315379E-3</v>
      </c>
      <c r="WQ5" s="11">
        <v>0</v>
      </c>
      <c r="WR5" s="11">
        <v>0</v>
      </c>
      <c r="WS5" s="11">
        <v>4.1929737776430997E-5</v>
      </c>
      <c r="WT5" s="11">
        <v>0</v>
      </c>
      <c r="WU5" s="11">
        <v>0</v>
      </c>
      <c r="WV5" s="11">
        <v>0</v>
      </c>
      <c r="WW5" s="11">
        <v>0</v>
      </c>
      <c r="WX5" s="11">
        <v>0</v>
      </c>
      <c r="WY5" s="11">
        <v>9.1196206126916045E-5</v>
      </c>
      <c r="WZ5" s="11">
        <v>0</v>
      </c>
      <c r="XA5" s="11">
        <v>0</v>
      </c>
      <c r="XB5" s="11">
        <v>0</v>
      </c>
      <c r="XC5" s="11">
        <v>0</v>
      </c>
      <c r="XD5" s="11">
        <v>3.1731196063171206E-6</v>
      </c>
      <c r="XE5" s="11">
        <v>0</v>
      </c>
      <c r="XF5" s="11">
        <v>0</v>
      </c>
      <c r="XG5" s="11">
        <v>1.3434790345435979E-5</v>
      </c>
      <c r="XH5" s="11">
        <v>0</v>
      </c>
      <c r="XI5" s="11">
        <v>0</v>
      </c>
      <c r="XJ5" s="11">
        <v>0</v>
      </c>
      <c r="XK5" s="11">
        <v>0</v>
      </c>
      <c r="XL5" s="11">
        <v>63.133478333391608</v>
      </c>
      <c r="XM5" s="11">
        <v>0</v>
      </c>
      <c r="XN5" s="11">
        <v>7.5957347340495987E-2</v>
      </c>
      <c r="XO5" s="11">
        <v>7.6002438786555314E-4</v>
      </c>
      <c r="XP5" s="11">
        <v>0</v>
      </c>
      <c r="XQ5" s="11">
        <v>0</v>
      </c>
      <c r="XR5" s="11">
        <v>0</v>
      </c>
      <c r="XS5" s="11">
        <v>1.1688142827384704E-4</v>
      </c>
      <c r="XT5" s="11">
        <v>0</v>
      </c>
      <c r="XU5" s="11">
        <v>0</v>
      </c>
      <c r="XV5" s="11">
        <v>0</v>
      </c>
      <c r="XW5" s="11">
        <v>0</v>
      </c>
      <c r="XX5" s="11">
        <v>0</v>
      </c>
      <c r="XY5" s="11">
        <v>0</v>
      </c>
      <c r="XZ5" s="11">
        <v>0</v>
      </c>
      <c r="YA5" s="11">
        <v>0</v>
      </c>
      <c r="YB5" s="11">
        <v>0</v>
      </c>
      <c r="YC5" s="11">
        <v>0</v>
      </c>
      <c r="YD5" s="11">
        <v>0</v>
      </c>
      <c r="YE5" s="11">
        <v>0</v>
      </c>
      <c r="YF5" s="11">
        <v>0</v>
      </c>
      <c r="YG5" s="11">
        <v>0</v>
      </c>
      <c r="YH5" s="11">
        <v>0</v>
      </c>
      <c r="YI5" s="11">
        <v>0</v>
      </c>
      <c r="YJ5" s="11">
        <v>0</v>
      </c>
      <c r="YK5" s="11">
        <v>0</v>
      </c>
      <c r="YL5" s="11">
        <v>0</v>
      </c>
      <c r="YM5" s="11">
        <v>0</v>
      </c>
      <c r="YN5" s="11">
        <v>0</v>
      </c>
      <c r="YO5" s="11">
        <v>0</v>
      </c>
      <c r="YP5" s="11">
        <v>0</v>
      </c>
      <c r="YQ5" s="11">
        <v>0</v>
      </c>
      <c r="YR5" s="11">
        <v>0</v>
      </c>
      <c r="YS5" s="11">
        <v>1.1394466148800364</v>
      </c>
      <c r="YT5" s="11">
        <v>0</v>
      </c>
      <c r="YU5" s="11">
        <v>0</v>
      </c>
      <c r="YV5" s="11">
        <v>0</v>
      </c>
      <c r="YW5" s="11">
        <v>0</v>
      </c>
      <c r="YX5" s="11">
        <v>2.8640282298637171E-4</v>
      </c>
      <c r="YY5" s="11">
        <v>0</v>
      </c>
      <c r="YZ5" s="11">
        <v>0</v>
      </c>
      <c r="ZA5" s="11">
        <v>0</v>
      </c>
      <c r="ZB5" s="11">
        <v>0</v>
      </c>
      <c r="ZC5" s="11">
        <v>0</v>
      </c>
      <c r="ZD5" s="11">
        <v>0</v>
      </c>
      <c r="ZE5" s="11">
        <v>0</v>
      </c>
      <c r="ZF5" s="11">
        <v>0</v>
      </c>
      <c r="ZG5" s="11">
        <v>0</v>
      </c>
      <c r="ZH5" s="11">
        <v>0</v>
      </c>
      <c r="ZI5" s="11">
        <v>0</v>
      </c>
      <c r="ZJ5" s="11">
        <v>0</v>
      </c>
      <c r="ZK5" s="11">
        <v>0</v>
      </c>
      <c r="ZL5" s="11">
        <v>0</v>
      </c>
      <c r="ZM5" s="11">
        <v>0</v>
      </c>
      <c r="ZN5" s="11">
        <v>0</v>
      </c>
      <c r="ZO5" s="11">
        <v>0</v>
      </c>
      <c r="ZP5" s="11">
        <v>0</v>
      </c>
      <c r="ZQ5" s="11">
        <v>0</v>
      </c>
      <c r="ZR5" s="11">
        <v>0</v>
      </c>
      <c r="ZS5" s="11">
        <v>0</v>
      </c>
      <c r="ZT5" s="11">
        <v>0</v>
      </c>
      <c r="ZU5" s="11">
        <v>1.0381721652916306E-4</v>
      </c>
      <c r="ZV5" s="11">
        <v>0</v>
      </c>
      <c r="ZW5" s="11">
        <v>0</v>
      </c>
      <c r="ZX5" s="11">
        <v>0</v>
      </c>
      <c r="ZY5" s="11">
        <v>0</v>
      </c>
      <c r="ZZ5" s="11">
        <v>0</v>
      </c>
      <c r="AAA5" s="11">
        <v>0</v>
      </c>
      <c r="AAB5" s="11">
        <v>0</v>
      </c>
      <c r="AAC5" s="11">
        <v>0</v>
      </c>
      <c r="AAD5" s="11">
        <v>0</v>
      </c>
      <c r="AAE5" s="11">
        <v>0</v>
      </c>
      <c r="AAF5" s="11">
        <v>0</v>
      </c>
      <c r="AAG5" s="11">
        <v>0</v>
      </c>
      <c r="AAH5" s="11">
        <v>0</v>
      </c>
      <c r="AAI5" s="11">
        <v>0</v>
      </c>
      <c r="AAJ5" s="11">
        <v>5.2633225432579433E-5</v>
      </c>
      <c r="AAK5" s="11">
        <v>6.8304177072907947E-5</v>
      </c>
      <c r="AAL5" s="11">
        <v>2.214599339110755E-4</v>
      </c>
      <c r="AAM5" s="11">
        <v>0</v>
      </c>
      <c r="AAN5" s="11">
        <v>0</v>
      </c>
      <c r="AAO5" s="11">
        <v>0</v>
      </c>
      <c r="AAP5" s="11">
        <v>0</v>
      </c>
      <c r="AAQ5" s="11">
        <v>0</v>
      </c>
      <c r="AAR5" s="11">
        <v>0</v>
      </c>
      <c r="AAS5" s="11">
        <v>0</v>
      </c>
      <c r="AAT5" s="11">
        <v>0</v>
      </c>
      <c r="AAU5" s="11">
        <v>0</v>
      </c>
      <c r="AAV5" s="11">
        <v>6.2291949021149096E-4</v>
      </c>
      <c r="AAW5" s="11">
        <v>0</v>
      </c>
      <c r="AAX5" s="11">
        <v>0</v>
      </c>
      <c r="AAY5" s="11">
        <v>0</v>
      </c>
      <c r="AAZ5" s="11">
        <v>0</v>
      </c>
      <c r="ABA5" s="11">
        <v>0</v>
      </c>
      <c r="ABB5" s="11">
        <v>1.2243751870387863E-4</v>
      </c>
      <c r="ABC5" s="11">
        <v>0</v>
      </c>
      <c r="ABD5" s="11">
        <v>0</v>
      </c>
      <c r="ABE5" s="11">
        <v>0</v>
      </c>
      <c r="ABF5" s="11">
        <v>0</v>
      </c>
      <c r="ABG5" s="11">
        <v>0</v>
      </c>
      <c r="ABH5" s="11">
        <v>1.8037180098400057E-5</v>
      </c>
      <c r="ABI5" s="11">
        <v>0</v>
      </c>
      <c r="ABJ5" s="11">
        <v>0</v>
      </c>
      <c r="ABK5" s="11">
        <v>0</v>
      </c>
      <c r="ABL5" s="11">
        <v>5.8605891927015E-4</v>
      </c>
      <c r="ABM5" s="11">
        <v>0</v>
      </c>
      <c r="ABN5" s="11">
        <v>0</v>
      </c>
      <c r="ABO5" s="11">
        <v>0</v>
      </c>
      <c r="ABP5" s="11">
        <v>0</v>
      </c>
      <c r="ABQ5" s="11">
        <v>0</v>
      </c>
      <c r="ABR5" s="11">
        <v>0</v>
      </c>
      <c r="ABS5" s="11">
        <v>0</v>
      </c>
      <c r="ABT5" s="11">
        <v>0</v>
      </c>
      <c r="ABU5" s="11">
        <v>4.0253594544113194E-3</v>
      </c>
      <c r="ABV5" s="11">
        <v>1.655163582272477E-5</v>
      </c>
      <c r="ABW5" s="11">
        <v>0</v>
      </c>
      <c r="ABX5" s="11">
        <v>1.8533272130546005E-3</v>
      </c>
      <c r="ABY5" s="11">
        <v>0</v>
      </c>
      <c r="ABZ5" s="11">
        <v>0</v>
      </c>
      <c r="ACA5" s="11">
        <v>0</v>
      </c>
      <c r="ACB5" s="11">
        <v>1.2008414764521976E-4</v>
      </c>
      <c r="ACC5" s="11">
        <v>0</v>
      </c>
      <c r="ACD5" s="11">
        <v>0</v>
      </c>
      <c r="ACE5" s="11">
        <v>7.3664718376123702E-5</v>
      </c>
      <c r="ACF5" s="11">
        <v>0</v>
      </c>
      <c r="ACG5" s="11">
        <v>0</v>
      </c>
      <c r="ACH5" s="11">
        <v>0</v>
      </c>
      <c r="ACI5" s="11">
        <v>0</v>
      </c>
      <c r="ACJ5" s="11">
        <v>0</v>
      </c>
      <c r="ACK5" s="11">
        <v>0</v>
      </c>
      <c r="ACL5" s="11">
        <v>0</v>
      </c>
      <c r="ACM5" s="11">
        <v>0</v>
      </c>
      <c r="ACN5" s="11">
        <v>0</v>
      </c>
      <c r="ACO5" s="11">
        <v>0</v>
      </c>
      <c r="ACP5" s="11">
        <v>2.4150377040556482E-4</v>
      </c>
      <c r="ACQ5" s="11">
        <v>0</v>
      </c>
      <c r="ACR5" s="11">
        <v>0</v>
      </c>
      <c r="ACS5" s="11">
        <v>0</v>
      </c>
      <c r="ACT5" s="11">
        <v>0</v>
      </c>
      <c r="ACU5" s="11">
        <v>0</v>
      </c>
      <c r="ACV5" s="11">
        <v>0</v>
      </c>
      <c r="ACW5" s="11">
        <v>0</v>
      </c>
      <c r="ACX5" s="11">
        <v>0</v>
      </c>
      <c r="ACY5" s="11">
        <v>0</v>
      </c>
      <c r="ACZ5" s="11">
        <v>9.5266818357714797E-5</v>
      </c>
      <c r="ADA5" s="11">
        <v>0</v>
      </c>
      <c r="ADB5" s="11">
        <v>0</v>
      </c>
      <c r="ADC5" s="11">
        <v>0</v>
      </c>
      <c r="ADD5" s="11">
        <v>2.1111743283704014E-4</v>
      </c>
      <c r="ADE5" s="11">
        <v>0</v>
      </c>
      <c r="ADF5" s="11">
        <v>0</v>
      </c>
      <c r="ADG5" s="11">
        <v>2.31838090577527E-3</v>
      </c>
    </row>
    <row r="6" spans="1:787" x14ac:dyDescent="0.25">
      <c r="A6" s="2">
        <v>22</v>
      </c>
      <c r="B6" s="6">
        <v>125</v>
      </c>
      <c r="C6" s="6" t="s">
        <v>861</v>
      </c>
      <c r="D6" s="8">
        <v>15</v>
      </c>
      <c r="E6" s="2" t="s">
        <v>5</v>
      </c>
      <c r="F6" s="15">
        <v>77</v>
      </c>
      <c r="G6" s="2" t="s">
        <v>864</v>
      </c>
      <c r="H6" s="18">
        <v>137.6</v>
      </c>
      <c r="I6" s="18">
        <v>5.3</v>
      </c>
      <c r="J6" s="2"/>
      <c r="K6" s="5">
        <v>2.1222222222222222</v>
      </c>
      <c r="L6" s="5">
        <v>123.88888888888889</v>
      </c>
      <c r="M6" s="20" t="s">
        <v>15</v>
      </c>
      <c r="N6" s="5" t="s">
        <v>20</v>
      </c>
      <c r="O6" s="5" t="s">
        <v>864</v>
      </c>
      <c r="P6" s="5" t="s">
        <v>854</v>
      </c>
      <c r="Q6" s="24" t="s">
        <v>1</v>
      </c>
      <c r="R6" s="24" t="s">
        <v>1</v>
      </c>
      <c r="S6" s="27" t="s">
        <v>25</v>
      </c>
      <c r="T6" s="5" t="s">
        <v>48</v>
      </c>
      <c r="U6" s="30" t="s">
        <v>34</v>
      </c>
      <c r="V6" s="31" t="s">
        <v>34</v>
      </c>
      <c r="W6" s="31">
        <v>15.073</v>
      </c>
      <c r="X6" s="31">
        <v>15.073</v>
      </c>
      <c r="Y6" s="5">
        <v>5.4</v>
      </c>
      <c r="Z6" s="3"/>
      <c r="AA6" s="3"/>
      <c r="AB6" s="11"/>
      <c r="AC6" s="11"/>
      <c r="AD6" s="11"/>
      <c r="AE6" s="11"/>
      <c r="AF6" s="11"/>
      <c r="AG6" s="11"/>
      <c r="AH6" s="11">
        <v>2.4820339624308161E-2</v>
      </c>
      <c r="AI6" s="11">
        <v>2.3222492976658501E-2</v>
      </c>
      <c r="AJ6" s="11">
        <v>0</v>
      </c>
      <c r="AK6" s="11">
        <v>1.5795601282824104E-2</v>
      </c>
      <c r="AL6" s="11">
        <v>1.8993724810452615E-2</v>
      </c>
      <c r="AM6" s="11">
        <v>6.4105624932698398E-3</v>
      </c>
      <c r="AN6" s="11">
        <v>0</v>
      </c>
      <c r="AO6" s="11">
        <v>2.7292846282361127E-2</v>
      </c>
      <c r="AP6" s="11">
        <v>0</v>
      </c>
      <c r="AQ6" s="11">
        <v>3.2932747018484504E-2</v>
      </c>
      <c r="AR6" s="11">
        <v>0</v>
      </c>
      <c r="AS6" s="11">
        <v>0.31614683172094532</v>
      </c>
      <c r="AT6" s="11">
        <v>8.3829089004533366E-3</v>
      </c>
      <c r="AU6" s="11">
        <v>0</v>
      </c>
      <c r="AV6" s="11">
        <v>0</v>
      </c>
      <c r="AW6" s="11">
        <v>0</v>
      </c>
      <c r="AX6" s="11">
        <v>0</v>
      </c>
      <c r="AY6" s="11">
        <v>0</v>
      </c>
      <c r="AZ6" s="11">
        <v>0</v>
      </c>
      <c r="BA6" s="11">
        <v>2.3562993861652937E-2</v>
      </c>
      <c r="BB6" s="11">
        <v>0.12096542618464441</v>
      </c>
      <c r="BC6" s="11">
        <v>0</v>
      </c>
      <c r="BD6" s="11">
        <v>1.6048638956753715E-3</v>
      </c>
      <c r="BE6" s="11">
        <v>1.5674842547296827E-3</v>
      </c>
      <c r="BF6" s="11">
        <v>0</v>
      </c>
      <c r="BG6" s="11">
        <v>1.8435964010399999E-2</v>
      </c>
      <c r="BH6" s="11">
        <v>4.7616149174778801E-3</v>
      </c>
      <c r="BI6" s="11">
        <v>0</v>
      </c>
      <c r="BJ6" s="11">
        <v>2.7443242520452803E-3</v>
      </c>
      <c r="BK6" s="11">
        <v>0</v>
      </c>
      <c r="BL6" s="11">
        <v>0</v>
      </c>
      <c r="BM6" s="11">
        <v>0</v>
      </c>
      <c r="BN6" s="11">
        <v>0</v>
      </c>
      <c r="BO6" s="11">
        <v>0</v>
      </c>
      <c r="BP6" s="11">
        <v>2.8412442442210445E-2</v>
      </c>
      <c r="BQ6" s="11">
        <v>5.8663004048233273E-3</v>
      </c>
      <c r="BR6" s="11">
        <v>0</v>
      </c>
      <c r="BS6" s="11">
        <v>0</v>
      </c>
      <c r="BT6" s="11">
        <v>0.10271128932322378</v>
      </c>
      <c r="BU6" s="11">
        <v>0</v>
      </c>
      <c r="BV6" s="11">
        <v>3.1721279214150773E-3</v>
      </c>
      <c r="BW6" s="11">
        <v>1.3402692500672053E-2</v>
      </c>
      <c r="BX6" s="11">
        <v>0.11741321230517957</v>
      </c>
      <c r="BY6" s="11">
        <v>0</v>
      </c>
      <c r="BZ6" s="11">
        <v>0</v>
      </c>
      <c r="CA6" s="11">
        <v>0</v>
      </c>
      <c r="CB6" s="11">
        <v>0</v>
      </c>
      <c r="CC6" s="11">
        <v>0</v>
      </c>
      <c r="CD6" s="11">
        <v>0</v>
      </c>
      <c r="CE6" s="11">
        <v>0</v>
      </c>
      <c r="CF6" s="11">
        <v>3.5540179091976478E-3</v>
      </c>
      <c r="CG6" s="11">
        <v>4.3362590645286683E-3</v>
      </c>
      <c r="CH6" s="11">
        <v>0</v>
      </c>
      <c r="CI6" s="11">
        <v>3.9653575335389622E-3</v>
      </c>
      <c r="CJ6" s="11">
        <v>0</v>
      </c>
      <c r="CK6" s="11">
        <v>8.0474006252685679E-2</v>
      </c>
      <c r="CL6" s="11">
        <v>4.2590239905775866E-2</v>
      </c>
      <c r="CM6" s="11">
        <v>0.23876556116351572</v>
      </c>
      <c r="CN6" s="11">
        <v>8.2274819218079234E-3</v>
      </c>
      <c r="CO6" s="11">
        <v>0</v>
      </c>
      <c r="CP6" s="11">
        <v>0</v>
      </c>
      <c r="CQ6" s="11">
        <v>0</v>
      </c>
      <c r="CR6" s="11">
        <v>0</v>
      </c>
      <c r="CS6" s="11">
        <v>0</v>
      </c>
      <c r="CT6" s="11">
        <v>0</v>
      </c>
      <c r="CU6" s="11">
        <v>0</v>
      </c>
      <c r="CV6" s="11">
        <v>5.9812663005292081E-3</v>
      </c>
      <c r="CW6" s="11">
        <v>0</v>
      </c>
      <c r="CX6" s="11">
        <v>0</v>
      </c>
      <c r="CY6" s="11">
        <v>6.4778849992122425E-2</v>
      </c>
      <c r="CZ6" s="11">
        <v>2.2589724353813021</v>
      </c>
      <c r="DA6" s="11">
        <v>0</v>
      </c>
      <c r="DB6" s="11">
        <v>1.7476919924111587E-3</v>
      </c>
      <c r="DC6" s="11">
        <v>0</v>
      </c>
      <c r="DD6" s="11">
        <v>8.7805246225848837E-5</v>
      </c>
      <c r="DE6" s="11">
        <v>1.550196339812694E-3</v>
      </c>
      <c r="DF6" s="11">
        <v>0</v>
      </c>
      <c r="DG6" s="11">
        <v>4.3214721282285186E-2</v>
      </c>
      <c r="DH6" s="11">
        <v>0</v>
      </c>
      <c r="DI6" s="11">
        <v>2.0755919655472081E-2</v>
      </c>
      <c r="DJ6" s="11">
        <v>0</v>
      </c>
      <c r="DK6" s="11">
        <v>0</v>
      </c>
      <c r="DL6" s="11">
        <v>4.0707853218946967E-5</v>
      </c>
      <c r="DM6" s="11">
        <v>0.52838692287404254</v>
      </c>
      <c r="DN6" s="11">
        <v>0</v>
      </c>
      <c r="DO6" s="11">
        <v>0</v>
      </c>
      <c r="DP6" s="11">
        <v>0</v>
      </c>
      <c r="DQ6" s="11">
        <v>4.7156313924141772E-3</v>
      </c>
      <c r="DR6" s="11">
        <v>0</v>
      </c>
      <c r="DS6" s="11">
        <v>0</v>
      </c>
      <c r="DT6" s="11">
        <v>0</v>
      </c>
      <c r="DU6" s="11">
        <v>0</v>
      </c>
      <c r="DV6" s="11">
        <v>0</v>
      </c>
      <c r="DW6" s="11">
        <v>0</v>
      </c>
      <c r="DX6" s="11">
        <v>0.12733197624466175</v>
      </c>
      <c r="DY6" s="11">
        <v>9.6964116719088257E-3</v>
      </c>
      <c r="DZ6" s="11">
        <v>2.5271702458601941E-2</v>
      </c>
      <c r="EA6" s="11">
        <v>0</v>
      </c>
      <c r="EB6" s="11">
        <v>0</v>
      </c>
      <c r="EC6" s="11">
        <v>0</v>
      </c>
      <c r="ED6" s="11">
        <v>4.6153848516774136E-3</v>
      </c>
      <c r="EE6" s="11">
        <v>0</v>
      </c>
      <c r="EF6" s="11">
        <v>0</v>
      </c>
      <c r="EG6" s="11">
        <v>0</v>
      </c>
      <c r="EH6" s="11">
        <v>0</v>
      </c>
      <c r="EI6" s="11">
        <v>0</v>
      </c>
      <c r="EJ6" s="11">
        <v>0</v>
      </c>
      <c r="EK6" s="11">
        <v>0</v>
      </c>
      <c r="EL6" s="11">
        <v>0.20442827622136314</v>
      </c>
      <c r="EM6" s="11">
        <v>0</v>
      </c>
      <c r="EN6" s="11">
        <v>0</v>
      </c>
      <c r="EO6" s="11">
        <v>0</v>
      </c>
      <c r="EP6" s="11">
        <v>0.20556501608701211</v>
      </c>
      <c r="EQ6" s="11">
        <v>1.8144381209769089E-2</v>
      </c>
      <c r="ER6" s="11">
        <v>2.3176563496202358</v>
      </c>
      <c r="ES6" s="11">
        <v>0</v>
      </c>
      <c r="ET6" s="11">
        <v>0</v>
      </c>
      <c r="EU6" s="11">
        <v>0</v>
      </c>
      <c r="EV6" s="11">
        <v>0</v>
      </c>
      <c r="EW6" s="11">
        <v>1.2751497354918548</v>
      </c>
      <c r="EX6" s="11">
        <v>1.0094173970493411E-2</v>
      </c>
      <c r="EY6" s="11">
        <v>3.5911625371886201E-3</v>
      </c>
      <c r="EZ6" s="11">
        <v>2.0654425771162335E-3</v>
      </c>
      <c r="FA6" s="11">
        <v>1.8849455593471759E-2</v>
      </c>
      <c r="FB6" s="11">
        <v>7.4614237863598722E-3</v>
      </c>
      <c r="FC6" s="11">
        <v>1.5257545116291689E-2</v>
      </c>
      <c r="FD6" s="11">
        <v>2.7121762813618316E-3</v>
      </c>
      <c r="FE6" s="11">
        <v>0</v>
      </c>
      <c r="FF6" s="11">
        <v>6.2050849060770429E-3</v>
      </c>
      <c r="FG6" s="11">
        <v>0</v>
      </c>
      <c r="FH6" s="11">
        <v>0</v>
      </c>
      <c r="FI6" s="11">
        <v>0</v>
      </c>
      <c r="FJ6" s="11">
        <v>5.1137408340850969E-4</v>
      </c>
      <c r="FK6" s="11">
        <v>7.0834438826535354E-3</v>
      </c>
      <c r="FL6" s="11">
        <v>8.3011265643737918E-5</v>
      </c>
      <c r="FM6" s="11">
        <v>8.0525792347653675E-3</v>
      </c>
      <c r="FN6" s="11">
        <v>0</v>
      </c>
      <c r="FO6" s="11">
        <v>0.15774505295695052</v>
      </c>
      <c r="FP6" s="11">
        <v>0</v>
      </c>
      <c r="FQ6" s="11">
        <v>20.759023364049177</v>
      </c>
      <c r="FR6" s="11">
        <v>0.13770631889309715</v>
      </c>
      <c r="FS6" s="11">
        <v>5.3834195204749094E-2</v>
      </c>
      <c r="FT6" s="11">
        <v>0</v>
      </c>
      <c r="FU6" s="11">
        <v>4.1054001764002354E-2</v>
      </c>
      <c r="FV6" s="11">
        <v>6.5996021063618169E-4</v>
      </c>
      <c r="FW6" s="11">
        <v>2.1443239225684096E-2</v>
      </c>
      <c r="FX6" s="11">
        <v>1.2714924156038164E-2</v>
      </c>
      <c r="FY6" s="11">
        <v>0</v>
      </c>
      <c r="FZ6" s="11">
        <v>0</v>
      </c>
      <c r="GA6" s="11">
        <v>6.1030180465166742E-2</v>
      </c>
      <c r="GB6" s="11">
        <v>0</v>
      </c>
      <c r="GC6" s="11">
        <v>0</v>
      </c>
      <c r="GD6" s="11">
        <v>0</v>
      </c>
      <c r="GE6" s="11">
        <v>0</v>
      </c>
      <c r="GF6" s="11">
        <v>0</v>
      </c>
      <c r="GG6" s="11">
        <v>5.5194436621528412E-2</v>
      </c>
      <c r="GH6" s="11">
        <v>6.6274365421807304E-3</v>
      </c>
      <c r="GI6" s="11">
        <v>0</v>
      </c>
      <c r="GJ6" s="11">
        <v>0</v>
      </c>
      <c r="GK6" s="11">
        <v>0</v>
      </c>
      <c r="GL6" s="11">
        <v>0</v>
      </c>
      <c r="GM6" s="11">
        <v>0</v>
      </c>
      <c r="GN6" s="11">
        <v>0</v>
      </c>
      <c r="GO6" s="11">
        <v>2.2839370006603608E-2</v>
      </c>
      <c r="GP6" s="11">
        <v>0</v>
      </c>
      <c r="GQ6" s="11">
        <v>3.1502164333235935E-3</v>
      </c>
      <c r="GR6" s="11">
        <v>0</v>
      </c>
      <c r="GS6" s="11">
        <v>0</v>
      </c>
      <c r="GT6" s="11">
        <v>0</v>
      </c>
      <c r="GU6" s="11">
        <v>0</v>
      </c>
      <c r="GV6" s="11">
        <v>0</v>
      </c>
      <c r="GW6" s="11">
        <v>0</v>
      </c>
      <c r="GX6" s="11">
        <v>0</v>
      </c>
      <c r="GY6" s="11">
        <v>0</v>
      </c>
      <c r="GZ6" s="11">
        <v>0</v>
      </c>
      <c r="HA6" s="11">
        <v>0</v>
      </c>
      <c r="HB6" s="11">
        <v>0</v>
      </c>
      <c r="HC6" s="11">
        <v>1.4157071429471039E-2</v>
      </c>
      <c r="HD6" s="11">
        <v>0</v>
      </c>
      <c r="HE6" s="11">
        <v>0</v>
      </c>
      <c r="HF6" s="11">
        <v>0</v>
      </c>
      <c r="HG6" s="11">
        <v>0</v>
      </c>
      <c r="HH6" s="11">
        <v>0</v>
      </c>
      <c r="HI6" s="11">
        <v>3.03869305263106E-3</v>
      </c>
      <c r="HJ6" s="11">
        <v>0</v>
      </c>
      <c r="HK6" s="11">
        <v>0</v>
      </c>
      <c r="HL6" s="11">
        <v>0</v>
      </c>
      <c r="HM6" s="11">
        <v>0</v>
      </c>
      <c r="HN6" s="11">
        <v>0</v>
      </c>
      <c r="HO6" s="11">
        <v>0</v>
      </c>
      <c r="HP6" s="11">
        <v>0</v>
      </c>
      <c r="HQ6" s="11">
        <v>0</v>
      </c>
      <c r="HR6" s="11">
        <v>0</v>
      </c>
      <c r="HS6" s="11">
        <v>0</v>
      </c>
      <c r="HT6" s="11">
        <v>0</v>
      </c>
      <c r="HU6" s="11">
        <v>0</v>
      </c>
      <c r="HV6" s="11">
        <v>0</v>
      </c>
      <c r="HW6" s="11">
        <v>1.2095939731811795E-2</v>
      </c>
      <c r="HX6" s="11">
        <v>0</v>
      </c>
      <c r="HY6" s="11">
        <v>1.3126869077474297E-2</v>
      </c>
      <c r="HZ6" s="11">
        <v>0</v>
      </c>
      <c r="IA6" s="11">
        <v>0</v>
      </c>
      <c r="IB6" s="11">
        <v>0</v>
      </c>
      <c r="IC6" s="11">
        <v>0</v>
      </c>
      <c r="ID6" s="11">
        <v>0</v>
      </c>
      <c r="IE6" s="11">
        <v>0</v>
      </c>
      <c r="IF6" s="11">
        <v>0</v>
      </c>
      <c r="IG6" s="11">
        <v>0</v>
      </c>
      <c r="IH6" s="11">
        <v>0</v>
      </c>
      <c r="II6" s="11">
        <v>0</v>
      </c>
      <c r="IJ6" s="11">
        <v>0</v>
      </c>
      <c r="IK6" s="11">
        <v>0</v>
      </c>
      <c r="IL6" s="11">
        <v>0</v>
      </c>
      <c r="IM6" s="11">
        <v>0</v>
      </c>
      <c r="IN6" s="11">
        <v>1.5567344370846E-2</v>
      </c>
      <c r="IO6" s="11">
        <v>6.0148253890735331E-2</v>
      </c>
      <c r="IP6" s="11">
        <v>0</v>
      </c>
      <c r="IQ6" s="11">
        <v>0</v>
      </c>
      <c r="IR6" s="11">
        <v>0</v>
      </c>
      <c r="IS6" s="11">
        <v>3.5888530624380639E-2</v>
      </c>
      <c r="IT6" s="11">
        <v>0</v>
      </c>
      <c r="IU6" s="11">
        <v>0</v>
      </c>
      <c r="IV6" s="11">
        <v>0</v>
      </c>
      <c r="IW6" s="11">
        <v>0</v>
      </c>
      <c r="IX6" s="11">
        <v>0</v>
      </c>
      <c r="IY6" s="11">
        <v>0</v>
      </c>
      <c r="IZ6" s="11">
        <v>0</v>
      </c>
      <c r="JA6" s="11">
        <v>0</v>
      </c>
      <c r="JB6" s="11">
        <v>0</v>
      </c>
      <c r="JC6" s="11">
        <v>0</v>
      </c>
      <c r="JD6" s="11">
        <v>0</v>
      </c>
      <c r="JE6" s="11">
        <v>0</v>
      </c>
      <c r="JF6" s="11">
        <v>0</v>
      </c>
      <c r="JG6" s="11">
        <v>0</v>
      </c>
      <c r="JH6" s="11">
        <v>0</v>
      </c>
      <c r="JI6" s="11">
        <v>0</v>
      </c>
      <c r="JJ6" s="11">
        <v>0</v>
      </c>
      <c r="JK6" s="11">
        <v>0</v>
      </c>
      <c r="JL6" s="11">
        <v>0</v>
      </c>
      <c r="JM6" s="11">
        <v>0</v>
      </c>
      <c r="JN6" s="11">
        <v>0</v>
      </c>
      <c r="JO6" s="11">
        <v>0</v>
      </c>
      <c r="JP6" s="11">
        <v>0</v>
      </c>
      <c r="JQ6" s="11">
        <v>0</v>
      </c>
      <c r="JR6" s="11">
        <v>0</v>
      </c>
      <c r="JS6" s="11">
        <v>0</v>
      </c>
      <c r="JT6" s="11">
        <v>0</v>
      </c>
      <c r="JU6" s="11">
        <v>0</v>
      </c>
      <c r="JV6" s="11">
        <v>0</v>
      </c>
      <c r="JW6" s="11">
        <v>0</v>
      </c>
      <c r="JX6" s="11">
        <v>0</v>
      </c>
      <c r="JY6" s="11">
        <v>0</v>
      </c>
      <c r="JZ6" s="11">
        <v>0</v>
      </c>
      <c r="KA6" s="11">
        <v>0</v>
      </c>
      <c r="KB6" s="11">
        <v>0</v>
      </c>
      <c r="KC6" s="11">
        <v>0</v>
      </c>
      <c r="KD6" s="11">
        <v>0</v>
      </c>
      <c r="KE6" s="11">
        <v>0</v>
      </c>
      <c r="KF6" s="11">
        <v>0</v>
      </c>
      <c r="KG6" s="11">
        <v>0</v>
      </c>
      <c r="KH6" s="11">
        <v>0</v>
      </c>
      <c r="KI6" s="11">
        <v>1.5025895264304569E-3</v>
      </c>
      <c r="KJ6" s="11">
        <v>0</v>
      </c>
      <c r="KK6" s="11">
        <v>3140.2564498833417</v>
      </c>
      <c r="KL6" s="11">
        <v>0</v>
      </c>
      <c r="KM6" s="11">
        <v>0</v>
      </c>
      <c r="KN6" s="11">
        <v>0</v>
      </c>
      <c r="KO6" s="11">
        <v>0</v>
      </c>
      <c r="KP6" s="11">
        <v>0</v>
      </c>
      <c r="KQ6" s="11">
        <v>0</v>
      </c>
      <c r="KR6" s="11">
        <v>0</v>
      </c>
      <c r="KS6" s="11">
        <v>0</v>
      </c>
      <c r="KT6" s="11">
        <v>0</v>
      </c>
      <c r="KU6" s="11">
        <v>0</v>
      </c>
      <c r="KV6" s="11">
        <v>0</v>
      </c>
      <c r="KW6" s="11">
        <v>0</v>
      </c>
      <c r="KX6" s="11">
        <v>0</v>
      </c>
      <c r="KY6" s="11">
        <v>0</v>
      </c>
      <c r="KZ6" s="11">
        <v>0</v>
      </c>
      <c r="LA6" s="11">
        <v>0</v>
      </c>
      <c r="LB6" s="11">
        <v>0</v>
      </c>
      <c r="LC6" s="11">
        <v>0</v>
      </c>
      <c r="LD6" s="11">
        <v>0</v>
      </c>
      <c r="LE6" s="11">
        <v>0</v>
      </c>
      <c r="LF6" s="11">
        <v>0</v>
      </c>
      <c r="LG6" s="11">
        <v>0</v>
      </c>
      <c r="LH6" s="11">
        <v>0</v>
      </c>
      <c r="LI6" s="11">
        <v>0</v>
      </c>
      <c r="LJ6" s="11">
        <v>0</v>
      </c>
      <c r="LK6" s="11">
        <v>0</v>
      </c>
      <c r="LL6" s="11">
        <v>0</v>
      </c>
      <c r="LM6" s="11">
        <v>0</v>
      </c>
      <c r="LN6" s="11">
        <v>0</v>
      </c>
      <c r="LO6" s="11">
        <v>0</v>
      </c>
      <c r="LP6" s="11">
        <v>0</v>
      </c>
      <c r="LQ6" s="11">
        <v>0</v>
      </c>
      <c r="LR6" s="11">
        <v>0</v>
      </c>
      <c r="LS6" s="11">
        <v>0</v>
      </c>
      <c r="LT6" s="11">
        <v>0.13924203089512829</v>
      </c>
      <c r="LU6" s="11">
        <v>0</v>
      </c>
      <c r="LV6" s="11">
        <v>0</v>
      </c>
      <c r="LW6" s="11">
        <v>0</v>
      </c>
      <c r="LX6" s="11">
        <v>0</v>
      </c>
      <c r="LY6" s="11">
        <v>1.8219090625848317E-3</v>
      </c>
      <c r="LZ6" s="11">
        <v>0</v>
      </c>
      <c r="MA6" s="11">
        <v>0</v>
      </c>
      <c r="MB6" s="11">
        <v>0</v>
      </c>
      <c r="MC6" s="11">
        <v>0</v>
      </c>
      <c r="MD6" s="11">
        <v>0</v>
      </c>
      <c r="ME6" s="11">
        <v>0</v>
      </c>
      <c r="MF6" s="11">
        <v>0</v>
      </c>
      <c r="MG6" s="11">
        <v>0</v>
      </c>
      <c r="MH6" s="11">
        <v>0</v>
      </c>
      <c r="MI6" s="11">
        <v>0</v>
      </c>
      <c r="MJ6" s="11">
        <v>0</v>
      </c>
      <c r="MK6" s="11">
        <v>2995.677631534782</v>
      </c>
      <c r="ML6" s="11">
        <v>0</v>
      </c>
      <c r="MM6" s="11">
        <v>0</v>
      </c>
      <c r="MN6" s="11">
        <v>0</v>
      </c>
      <c r="MO6" s="11">
        <v>0</v>
      </c>
      <c r="MP6" s="11">
        <v>0</v>
      </c>
      <c r="MQ6" s="11">
        <v>0</v>
      </c>
      <c r="MR6" s="11">
        <v>0</v>
      </c>
      <c r="MS6" s="11">
        <v>0</v>
      </c>
      <c r="MT6" s="11">
        <v>0</v>
      </c>
      <c r="MU6" s="11">
        <v>0</v>
      </c>
      <c r="MV6" s="11">
        <v>0</v>
      </c>
      <c r="MW6" s="11">
        <v>0</v>
      </c>
      <c r="MX6" s="11">
        <v>0</v>
      </c>
      <c r="MY6" s="11">
        <v>0</v>
      </c>
      <c r="MZ6" s="11">
        <v>0</v>
      </c>
      <c r="NA6" s="11">
        <v>0</v>
      </c>
      <c r="NB6" s="11">
        <v>0</v>
      </c>
      <c r="NC6" s="11">
        <v>0</v>
      </c>
      <c r="ND6" s="11">
        <v>1.7248261444227618E-3</v>
      </c>
      <c r="NE6" s="11">
        <v>0</v>
      </c>
      <c r="NF6" s="11">
        <v>0</v>
      </c>
      <c r="NG6" s="11">
        <v>0</v>
      </c>
      <c r="NH6" s="11">
        <v>0</v>
      </c>
      <c r="NI6" s="11">
        <v>0</v>
      </c>
      <c r="NJ6" s="11">
        <v>0</v>
      </c>
      <c r="NK6" s="11">
        <v>0</v>
      </c>
      <c r="NL6" s="11">
        <v>0</v>
      </c>
      <c r="NM6" s="11">
        <v>0</v>
      </c>
      <c r="NN6" s="11">
        <v>0</v>
      </c>
      <c r="NO6" s="11">
        <v>0</v>
      </c>
      <c r="NP6" s="11">
        <v>0</v>
      </c>
      <c r="NQ6" s="11">
        <v>0</v>
      </c>
      <c r="NR6" s="11">
        <v>0</v>
      </c>
      <c r="NS6" s="11">
        <v>0</v>
      </c>
      <c r="NT6" s="11">
        <v>0</v>
      </c>
      <c r="NU6" s="11">
        <v>0</v>
      </c>
      <c r="NV6" s="11">
        <v>0</v>
      </c>
      <c r="NW6" s="11">
        <v>0</v>
      </c>
      <c r="NX6" s="11">
        <v>0.81658029920162034</v>
      </c>
      <c r="NY6" s="11">
        <v>0</v>
      </c>
      <c r="NZ6" s="11">
        <v>0</v>
      </c>
      <c r="OA6" s="11">
        <v>7.7621211535836652E-3</v>
      </c>
      <c r="OB6" s="11">
        <v>3.3788278706881947E-2</v>
      </c>
      <c r="OC6" s="11">
        <v>0</v>
      </c>
      <c r="OD6" s="11">
        <v>0</v>
      </c>
      <c r="OE6" s="11">
        <v>0</v>
      </c>
      <c r="OF6" s="11">
        <v>2.8000468208503374E-3</v>
      </c>
      <c r="OG6" s="11">
        <v>0</v>
      </c>
      <c r="OH6" s="11">
        <v>0</v>
      </c>
      <c r="OI6" s="11">
        <v>0</v>
      </c>
      <c r="OJ6" s="11">
        <v>0</v>
      </c>
      <c r="OK6" s="11">
        <v>5.8581736200109796E-3</v>
      </c>
      <c r="OL6" s="11">
        <v>0</v>
      </c>
      <c r="OM6" s="11">
        <v>3.5564822206576672E-3</v>
      </c>
      <c r="ON6" s="11">
        <v>0</v>
      </c>
      <c r="OO6" s="11">
        <v>0</v>
      </c>
      <c r="OP6" s="11">
        <v>0</v>
      </c>
      <c r="OQ6" s="11">
        <v>0</v>
      </c>
      <c r="OR6" s="11">
        <v>0</v>
      </c>
      <c r="OS6" s="11">
        <v>5.5079782266976379E-2</v>
      </c>
      <c r="OT6" s="11">
        <v>0</v>
      </c>
      <c r="OU6" s="11">
        <v>0</v>
      </c>
      <c r="OV6" s="11">
        <v>0</v>
      </c>
      <c r="OW6" s="11">
        <v>0</v>
      </c>
      <c r="OX6" s="11">
        <v>0</v>
      </c>
      <c r="OY6" s="11">
        <v>0</v>
      </c>
      <c r="OZ6" s="11">
        <v>0</v>
      </c>
      <c r="PA6" s="11">
        <v>0</v>
      </c>
      <c r="PB6" s="11">
        <v>0</v>
      </c>
      <c r="PC6" s="11">
        <v>0</v>
      </c>
      <c r="PD6" s="11">
        <v>0</v>
      </c>
      <c r="PE6" s="11">
        <v>0</v>
      </c>
      <c r="PF6" s="11">
        <v>0</v>
      </c>
      <c r="PG6" s="11">
        <v>0</v>
      </c>
      <c r="PH6" s="11">
        <v>0</v>
      </c>
      <c r="PI6" s="11">
        <v>0</v>
      </c>
      <c r="PJ6" s="11">
        <v>0</v>
      </c>
      <c r="PK6" s="11">
        <v>0</v>
      </c>
      <c r="PL6" s="11">
        <v>0</v>
      </c>
      <c r="PM6" s="11">
        <v>0</v>
      </c>
      <c r="PN6" s="11">
        <v>0</v>
      </c>
      <c r="PO6" s="11">
        <v>0</v>
      </c>
      <c r="PP6" s="11">
        <v>0</v>
      </c>
      <c r="PQ6" s="11">
        <v>0</v>
      </c>
      <c r="PR6" s="11">
        <v>0</v>
      </c>
      <c r="PS6" s="11">
        <v>0</v>
      </c>
      <c r="PT6" s="11">
        <v>0</v>
      </c>
      <c r="PU6" s="11">
        <v>0</v>
      </c>
      <c r="PV6" s="11">
        <v>0</v>
      </c>
      <c r="PW6" s="11">
        <v>0</v>
      </c>
      <c r="PX6" s="11">
        <v>0</v>
      </c>
      <c r="PY6" s="11">
        <v>0</v>
      </c>
      <c r="PZ6" s="11">
        <v>0</v>
      </c>
      <c r="QA6" s="11">
        <v>0</v>
      </c>
      <c r="QB6" s="11">
        <v>0</v>
      </c>
      <c r="QC6" s="11">
        <v>0</v>
      </c>
      <c r="QD6" s="11">
        <v>0</v>
      </c>
      <c r="QE6" s="11">
        <v>0</v>
      </c>
      <c r="QF6" s="11">
        <v>0</v>
      </c>
      <c r="QG6" s="11">
        <v>0</v>
      </c>
      <c r="QH6" s="11">
        <v>0</v>
      </c>
      <c r="QI6" s="11">
        <v>16.129912046724115</v>
      </c>
      <c r="QJ6" s="11">
        <v>0</v>
      </c>
      <c r="QK6" s="11">
        <v>0</v>
      </c>
      <c r="QL6" s="11">
        <v>0</v>
      </c>
      <c r="QM6" s="11">
        <v>0</v>
      </c>
      <c r="QN6" s="11">
        <v>0</v>
      </c>
      <c r="QO6" s="11">
        <v>0</v>
      </c>
      <c r="QP6" s="11">
        <v>0</v>
      </c>
      <c r="QQ6" s="11">
        <v>0</v>
      </c>
      <c r="QR6" s="11">
        <v>0</v>
      </c>
      <c r="QS6" s="11">
        <v>0</v>
      </c>
      <c r="QT6" s="11">
        <v>0</v>
      </c>
      <c r="QU6" s="11">
        <v>0</v>
      </c>
      <c r="QV6" s="11">
        <v>0</v>
      </c>
      <c r="QW6" s="11">
        <v>0</v>
      </c>
      <c r="QX6" s="11">
        <v>0</v>
      </c>
      <c r="QY6" s="11">
        <v>0</v>
      </c>
      <c r="QZ6" s="11">
        <v>0</v>
      </c>
      <c r="RA6" s="11">
        <v>2.1205683012102106E-3</v>
      </c>
      <c r="RB6" s="11">
        <v>0</v>
      </c>
      <c r="RC6" s="11">
        <v>0</v>
      </c>
      <c r="RD6" s="11">
        <v>0</v>
      </c>
      <c r="RE6" s="11">
        <v>0</v>
      </c>
      <c r="RF6" s="11">
        <v>0</v>
      </c>
      <c r="RG6" s="11">
        <v>0</v>
      </c>
      <c r="RH6" s="11">
        <v>0</v>
      </c>
      <c r="RI6" s="11">
        <v>0</v>
      </c>
      <c r="RJ6" s="11">
        <v>0</v>
      </c>
      <c r="RK6" s="11">
        <v>0</v>
      </c>
      <c r="RL6" s="11">
        <v>9.9483064635704117E-3</v>
      </c>
      <c r="RM6" s="11">
        <v>4.6768036377998833E-2</v>
      </c>
      <c r="RN6" s="11">
        <v>0</v>
      </c>
      <c r="RO6" s="11">
        <v>0</v>
      </c>
      <c r="RP6" s="11">
        <v>0</v>
      </c>
      <c r="RQ6" s="11">
        <v>0</v>
      </c>
      <c r="RR6" s="11">
        <v>0</v>
      </c>
      <c r="RS6" s="11">
        <v>0</v>
      </c>
      <c r="RT6" s="11">
        <v>0</v>
      </c>
      <c r="RU6" s="11">
        <v>0</v>
      </c>
      <c r="RV6" s="11">
        <v>0</v>
      </c>
      <c r="RW6" s="11">
        <v>0</v>
      </c>
      <c r="RX6" s="11">
        <v>0</v>
      </c>
      <c r="RY6" s="11">
        <v>0</v>
      </c>
      <c r="RZ6" s="11">
        <v>0</v>
      </c>
      <c r="SA6" s="11">
        <v>0</v>
      </c>
      <c r="SB6" s="11">
        <v>0</v>
      </c>
      <c r="SC6" s="11">
        <v>0</v>
      </c>
      <c r="SD6" s="11">
        <v>0</v>
      </c>
      <c r="SE6" s="11">
        <v>0</v>
      </c>
      <c r="SF6" s="11">
        <v>0</v>
      </c>
      <c r="SG6" s="11">
        <v>0</v>
      </c>
      <c r="SH6" s="11">
        <v>0</v>
      </c>
      <c r="SI6" s="11">
        <v>0</v>
      </c>
      <c r="SJ6" s="11">
        <v>0</v>
      </c>
      <c r="SK6" s="11">
        <v>0</v>
      </c>
      <c r="SL6" s="11">
        <v>0</v>
      </c>
      <c r="SM6" s="11">
        <v>0</v>
      </c>
      <c r="SN6" s="11">
        <v>0</v>
      </c>
      <c r="SO6" s="11">
        <v>0</v>
      </c>
      <c r="SP6" s="11">
        <v>0</v>
      </c>
      <c r="SQ6" s="11">
        <v>0</v>
      </c>
      <c r="SR6" s="11">
        <v>0</v>
      </c>
      <c r="SS6" s="11">
        <v>0</v>
      </c>
      <c r="ST6" s="11">
        <v>0</v>
      </c>
      <c r="SU6" s="11">
        <v>0</v>
      </c>
      <c r="SV6" s="11">
        <v>0</v>
      </c>
      <c r="SW6" s="11">
        <v>0</v>
      </c>
      <c r="SX6" s="11">
        <v>0</v>
      </c>
      <c r="SY6" s="11">
        <v>0</v>
      </c>
      <c r="SZ6" s="11">
        <v>0</v>
      </c>
      <c r="TA6" s="11">
        <v>0</v>
      </c>
      <c r="TB6" s="11">
        <v>2.8039312017945628E-3</v>
      </c>
      <c r="TC6" s="11">
        <v>0</v>
      </c>
      <c r="TD6" s="11">
        <v>0</v>
      </c>
      <c r="TE6" s="11">
        <v>0</v>
      </c>
      <c r="TF6" s="11">
        <v>0</v>
      </c>
      <c r="TG6" s="11">
        <v>0</v>
      </c>
      <c r="TH6" s="11">
        <v>0</v>
      </c>
      <c r="TI6" s="11">
        <v>0</v>
      </c>
      <c r="TJ6" s="11">
        <v>0</v>
      </c>
      <c r="TK6" s="11">
        <v>0</v>
      </c>
      <c r="TL6" s="11">
        <v>0</v>
      </c>
      <c r="TM6" s="11">
        <v>0</v>
      </c>
      <c r="TN6" s="11">
        <v>0</v>
      </c>
      <c r="TO6" s="11">
        <v>0</v>
      </c>
      <c r="TP6" s="11">
        <v>0</v>
      </c>
      <c r="TQ6" s="11">
        <v>0</v>
      </c>
      <c r="TR6" s="11">
        <v>0</v>
      </c>
      <c r="TS6" s="11">
        <v>0</v>
      </c>
      <c r="TT6" s="11">
        <v>0</v>
      </c>
      <c r="TU6" s="11">
        <v>5.4018401602856465E-3</v>
      </c>
      <c r="TV6" s="11">
        <v>0</v>
      </c>
      <c r="TW6" s="11">
        <v>0</v>
      </c>
      <c r="TX6" s="11">
        <v>0</v>
      </c>
      <c r="TY6" s="11">
        <v>0</v>
      </c>
      <c r="TZ6" s="11">
        <v>0</v>
      </c>
      <c r="UA6" s="11">
        <v>0</v>
      </c>
      <c r="UB6" s="11">
        <v>0</v>
      </c>
      <c r="UC6" s="11">
        <v>0</v>
      </c>
      <c r="UD6" s="11">
        <v>0</v>
      </c>
      <c r="UE6" s="11">
        <v>0</v>
      </c>
      <c r="UF6" s="11">
        <v>0</v>
      </c>
      <c r="UG6" s="11">
        <v>0</v>
      </c>
      <c r="UH6" s="11">
        <v>0</v>
      </c>
      <c r="UI6" s="11">
        <v>0</v>
      </c>
      <c r="UJ6" s="11">
        <v>0</v>
      </c>
      <c r="UK6" s="11">
        <v>0</v>
      </c>
      <c r="UL6" s="11">
        <v>0</v>
      </c>
      <c r="UM6" s="11">
        <v>0</v>
      </c>
      <c r="UN6" s="11">
        <v>0</v>
      </c>
      <c r="UO6" s="11">
        <v>0</v>
      </c>
      <c r="UP6" s="11">
        <v>1.3664673144052129E-3</v>
      </c>
      <c r="UQ6" s="11">
        <v>0</v>
      </c>
      <c r="UR6" s="11">
        <v>0</v>
      </c>
      <c r="US6" s="11">
        <v>0</v>
      </c>
      <c r="UT6" s="11">
        <v>0</v>
      </c>
      <c r="UU6" s="11">
        <v>0</v>
      </c>
      <c r="UV6" s="11">
        <v>0</v>
      </c>
      <c r="UW6" s="11">
        <v>0</v>
      </c>
      <c r="UX6" s="11">
        <v>0</v>
      </c>
      <c r="UY6" s="11">
        <v>0</v>
      </c>
      <c r="UZ6" s="11">
        <v>0</v>
      </c>
      <c r="VA6" s="11">
        <v>0</v>
      </c>
      <c r="VB6" s="11">
        <v>0</v>
      </c>
      <c r="VC6" s="11">
        <v>0</v>
      </c>
      <c r="VD6" s="11">
        <v>0</v>
      </c>
      <c r="VE6" s="11">
        <v>0</v>
      </c>
      <c r="VF6" s="11">
        <v>0</v>
      </c>
      <c r="VG6" s="11">
        <v>0</v>
      </c>
      <c r="VH6" s="11">
        <v>0</v>
      </c>
      <c r="VI6" s="11">
        <v>0</v>
      </c>
      <c r="VJ6" s="11">
        <v>0</v>
      </c>
      <c r="VK6" s="11">
        <v>0</v>
      </c>
      <c r="VL6" s="11">
        <v>1.5225092057624305E-3</v>
      </c>
      <c r="VM6" s="11">
        <v>1.0743937790690007E-2</v>
      </c>
      <c r="VN6" s="11">
        <v>0</v>
      </c>
      <c r="VO6" s="11">
        <v>0</v>
      </c>
      <c r="VP6" s="11">
        <v>0</v>
      </c>
      <c r="VQ6" s="11">
        <v>2.7214566322971773E-4</v>
      </c>
      <c r="VR6" s="11">
        <v>0</v>
      </c>
      <c r="VS6" s="11">
        <v>2.1756567327363813E-3</v>
      </c>
      <c r="VT6" s="11">
        <v>0</v>
      </c>
      <c r="VU6" s="11">
        <v>0</v>
      </c>
      <c r="VV6" s="11">
        <v>0</v>
      </c>
      <c r="VW6" s="11">
        <v>0</v>
      </c>
      <c r="VX6" s="11">
        <v>0</v>
      </c>
      <c r="VY6" s="11">
        <v>0</v>
      </c>
      <c r="VZ6" s="11">
        <v>0</v>
      </c>
      <c r="WA6" s="11">
        <v>0</v>
      </c>
      <c r="WB6" s="11">
        <v>0</v>
      </c>
      <c r="WC6" s="11">
        <v>0</v>
      </c>
      <c r="WD6" s="11">
        <v>0</v>
      </c>
      <c r="WE6" s="11">
        <v>0</v>
      </c>
      <c r="WF6" s="11">
        <v>0</v>
      </c>
      <c r="WG6" s="11">
        <v>0</v>
      </c>
      <c r="WH6" s="11">
        <v>0</v>
      </c>
      <c r="WI6" s="11">
        <v>0</v>
      </c>
      <c r="WJ6" s="11">
        <v>0</v>
      </c>
      <c r="WK6" s="11">
        <v>0</v>
      </c>
      <c r="WL6" s="11">
        <v>0</v>
      </c>
      <c r="WM6" s="11">
        <v>0</v>
      </c>
      <c r="WN6" s="11">
        <v>0</v>
      </c>
      <c r="WO6" s="11">
        <v>0</v>
      </c>
      <c r="WP6" s="11">
        <v>3.7205679212275362E-2</v>
      </c>
      <c r="WQ6" s="11">
        <v>0</v>
      </c>
      <c r="WR6" s="11">
        <v>0</v>
      </c>
      <c r="WS6" s="11">
        <v>0</v>
      </c>
      <c r="WT6" s="11">
        <v>0</v>
      </c>
      <c r="WU6" s="11">
        <v>0</v>
      </c>
      <c r="WV6" s="11">
        <v>5.1388692703028226E-3</v>
      </c>
      <c r="WW6" s="11">
        <v>0</v>
      </c>
      <c r="WX6" s="11">
        <v>0</v>
      </c>
      <c r="WY6" s="11">
        <v>0</v>
      </c>
      <c r="WZ6" s="11">
        <v>0</v>
      </c>
      <c r="XA6" s="11">
        <v>0</v>
      </c>
      <c r="XB6" s="11">
        <v>0</v>
      </c>
      <c r="XC6" s="11">
        <v>0</v>
      </c>
      <c r="XD6" s="11">
        <v>0</v>
      </c>
      <c r="XE6" s="11">
        <v>0</v>
      </c>
      <c r="XF6" s="11">
        <v>0</v>
      </c>
      <c r="XG6" s="11">
        <v>0</v>
      </c>
      <c r="XH6" s="11">
        <v>0</v>
      </c>
      <c r="XI6" s="11">
        <v>0</v>
      </c>
      <c r="XJ6" s="11">
        <v>0</v>
      </c>
      <c r="XK6" s="11">
        <v>0</v>
      </c>
      <c r="XL6" s="11">
        <v>0</v>
      </c>
      <c r="XM6" s="11">
        <v>0</v>
      </c>
      <c r="XN6" s="11">
        <v>0</v>
      </c>
      <c r="XO6" s="11">
        <v>1.4413802187786759E-3</v>
      </c>
      <c r="XP6" s="11">
        <v>0</v>
      </c>
      <c r="XQ6" s="11">
        <v>0</v>
      </c>
      <c r="XR6" s="11">
        <v>0</v>
      </c>
      <c r="XS6" s="11">
        <v>1.8731298981534571E-3</v>
      </c>
      <c r="XT6" s="11">
        <v>0</v>
      </c>
      <c r="XU6" s="11">
        <v>0</v>
      </c>
      <c r="XV6" s="11">
        <v>0</v>
      </c>
      <c r="XW6" s="11">
        <v>0</v>
      </c>
      <c r="XX6" s="11">
        <v>0</v>
      </c>
      <c r="XY6" s="11">
        <v>0</v>
      </c>
      <c r="XZ6" s="11">
        <v>0</v>
      </c>
      <c r="YA6" s="11">
        <v>0</v>
      </c>
      <c r="YB6" s="11">
        <v>0</v>
      </c>
      <c r="YC6" s="11">
        <v>0</v>
      </c>
      <c r="YD6" s="11">
        <v>0</v>
      </c>
      <c r="YE6" s="11">
        <v>0</v>
      </c>
      <c r="YF6" s="11">
        <v>0</v>
      </c>
      <c r="YG6" s="11">
        <v>0</v>
      </c>
      <c r="YH6" s="11">
        <v>0</v>
      </c>
      <c r="YI6" s="11">
        <v>0</v>
      </c>
      <c r="YJ6" s="11">
        <v>0</v>
      </c>
      <c r="YK6" s="11">
        <v>0</v>
      </c>
      <c r="YL6" s="11">
        <v>0</v>
      </c>
      <c r="YM6" s="11">
        <v>0</v>
      </c>
      <c r="YN6" s="11">
        <v>0</v>
      </c>
      <c r="YO6" s="11">
        <v>0</v>
      </c>
      <c r="YP6" s="11">
        <v>0</v>
      </c>
      <c r="YQ6" s="11">
        <v>0</v>
      </c>
      <c r="YR6" s="11">
        <v>0</v>
      </c>
      <c r="YS6" s="11">
        <v>0</v>
      </c>
      <c r="YT6" s="11">
        <v>0</v>
      </c>
      <c r="YU6" s="11">
        <v>0</v>
      </c>
      <c r="YV6" s="11">
        <v>0</v>
      </c>
      <c r="YW6" s="11">
        <v>0</v>
      </c>
      <c r="YX6" s="11">
        <v>0</v>
      </c>
      <c r="YY6" s="11">
        <v>0</v>
      </c>
      <c r="YZ6" s="11">
        <v>0</v>
      </c>
      <c r="ZA6" s="11">
        <v>0</v>
      </c>
      <c r="ZB6" s="11">
        <v>0</v>
      </c>
      <c r="ZC6" s="11">
        <v>0</v>
      </c>
      <c r="ZD6" s="11">
        <v>0</v>
      </c>
      <c r="ZE6" s="11">
        <v>0</v>
      </c>
      <c r="ZF6" s="11">
        <v>0</v>
      </c>
      <c r="ZG6" s="11">
        <v>0</v>
      </c>
      <c r="ZH6" s="11">
        <v>0</v>
      </c>
      <c r="ZI6" s="11">
        <v>0</v>
      </c>
      <c r="ZJ6" s="11">
        <v>0</v>
      </c>
      <c r="ZK6" s="11">
        <v>0</v>
      </c>
      <c r="ZL6" s="11">
        <v>0</v>
      </c>
      <c r="ZM6" s="11">
        <v>0</v>
      </c>
      <c r="ZN6" s="11">
        <v>0</v>
      </c>
      <c r="ZO6" s="11">
        <v>0</v>
      </c>
      <c r="ZP6" s="11">
        <v>0</v>
      </c>
      <c r="ZQ6" s="11">
        <v>0</v>
      </c>
      <c r="ZR6" s="11">
        <v>0</v>
      </c>
      <c r="ZS6" s="11">
        <v>0</v>
      </c>
      <c r="ZT6" s="11">
        <v>0</v>
      </c>
      <c r="ZU6" s="11">
        <v>0</v>
      </c>
      <c r="ZV6" s="11">
        <v>0</v>
      </c>
      <c r="ZW6" s="11">
        <v>0</v>
      </c>
      <c r="ZX6" s="11">
        <v>0</v>
      </c>
      <c r="ZY6" s="11">
        <v>0</v>
      </c>
      <c r="ZZ6" s="11">
        <v>0</v>
      </c>
      <c r="AAA6" s="11">
        <v>0</v>
      </c>
      <c r="AAB6" s="11">
        <v>0</v>
      </c>
      <c r="AAC6" s="11">
        <v>0</v>
      </c>
      <c r="AAD6" s="11">
        <v>0</v>
      </c>
      <c r="AAE6" s="11">
        <v>0</v>
      </c>
      <c r="AAF6" s="11">
        <v>0</v>
      </c>
      <c r="AAG6" s="11">
        <v>0</v>
      </c>
      <c r="AAH6" s="11">
        <v>0</v>
      </c>
      <c r="AAI6" s="11">
        <v>0</v>
      </c>
      <c r="AAJ6" s="11">
        <v>0</v>
      </c>
      <c r="AAK6" s="11">
        <v>0</v>
      </c>
      <c r="AAL6" s="11">
        <v>1.9813049547543053E-3</v>
      </c>
      <c r="AAM6" s="11">
        <v>0</v>
      </c>
      <c r="AAN6" s="11">
        <v>1.8562345863331266E-4</v>
      </c>
      <c r="AAO6" s="11">
        <v>0</v>
      </c>
      <c r="AAP6" s="11">
        <v>0</v>
      </c>
      <c r="AAQ6" s="11">
        <v>0</v>
      </c>
      <c r="AAR6" s="11">
        <v>0</v>
      </c>
      <c r="AAS6" s="11">
        <v>0</v>
      </c>
      <c r="AAT6" s="11">
        <v>0</v>
      </c>
      <c r="AAU6" s="11">
        <v>0</v>
      </c>
      <c r="AAV6" s="11">
        <v>0</v>
      </c>
      <c r="AAW6" s="11">
        <v>0</v>
      </c>
      <c r="AAX6" s="11">
        <v>0</v>
      </c>
      <c r="AAY6" s="11">
        <v>0</v>
      </c>
      <c r="AAZ6" s="11">
        <v>0</v>
      </c>
      <c r="ABA6" s="11">
        <v>0</v>
      </c>
      <c r="ABB6" s="11">
        <v>0</v>
      </c>
      <c r="ABC6" s="11">
        <v>0</v>
      </c>
      <c r="ABD6" s="11">
        <v>0</v>
      </c>
      <c r="ABE6" s="11">
        <v>0</v>
      </c>
      <c r="ABF6" s="11">
        <v>0</v>
      </c>
      <c r="ABG6" s="11">
        <v>0</v>
      </c>
      <c r="ABH6" s="11">
        <v>0</v>
      </c>
      <c r="ABI6" s="11">
        <v>0</v>
      </c>
      <c r="ABJ6" s="11">
        <v>0</v>
      </c>
      <c r="ABK6" s="11">
        <v>0</v>
      </c>
      <c r="ABL6" s="11">
        <v>0</v>
      </c>
      <c r="ABM6" s="11">
        <v>0</v>
      </c>
      <c r="ABN6" s="11">
        <v>5.1208349002634652E-4</v>
      </c>
      <c r="ABO6" s="11">
        <v>0</v>
      </c>
      <c r="ABP6" s="11">
        <v>0</v>
      </c>
      <c r="ABQ6" s="11">
        <v>0</v>
      </c>
      <c r="ABR6" s="11">
        <v>0</v>
      </c>
      <c r="ABS6" s="11">
        <v>0</v>
      </c>
      <c r="ABT6" s="11">
        <v>0</v>
      </c>
      <c r="ABU6" s="11">
        <v>2.4208653809539887E-2</v>
      </c>
      <c r="ABV6" s="11">
        <v>0</v>
      </c>
      <c r="ABW6" s="11">
        <v>0</v>
      </c>
      <c r="ABX6" s="11">
        <v>3.1414942758331448E-3</v>
      </c>
      <c r="ABY6" s="11">
        <v>0</v>
      </c>
      <c r="ABZ6" s="11">
        <v>0</v>
      </c>
      <c r="ACA6" s="11">
        <v>0</v>
      </c>
      <c r="ACB6" s="11">
        <v>0</v>
      </c>
      <c r="ACC6" s="11">
        <v>0</v>
      </c>
      <c r="ACD6" s="11">
        <v>0</v>
      </c>
      <c r="ACE6" s="11">
        <v>0</v>
      </c>
      <c r="ACF6" s="11">
        <v>0</v>
      </c>
      <c r="ACG6" s="11">
        <v>0</v>
      </c>
      <c r="ACH6" s="11">
        <v>0</v>
      </c>
      <c r="ACI6" s="11">
        <v>0</v>
      </c>
      <c r="ACJ6" s="11">
        <v>0</v>
      </c>
      <c r="ACK6" s="11">
        <v>0</v>
      </c>
      <c r="ACL6" s="11">
        <v>0</v>
      </c>
      <c r="ACM6" s="11">
        <v>0</v>
      </c>
      <c r="ACN6" s="11">
        <v>0</v>
      </c>
      <c r="ACO6" s="11">
        <v>0</v>
      </c>
      <c r="ACP6" s="11">
        <v>2.2477022732518056E-3</v>
      </c>
      <c r="ACQ6" s="11">
        <v>0</v>
      </c>
      <c r="ACR6" s="11">
        <v>0</v>
      </c>
      <c r="ACS6" s="11">
        <v>0</v>
      </c>
      <c r="ACT6" s="11">
        <v>0</v>
      </c>
      <c r="ACU6" s="11">
        <v>0</v>
      </c>
      <c r="ACV6" s="11">
        <v>0</v>
      </c>
      <c r="ACW6" s="11">
        <v>0</v>
      </c>
      <c r="ACX6" s="11">
        <v>0</v>
      </c>
      <c r="ACY6" s="11">
        <v>0</v>
      </c>
      <c r="ACZ6" s="11">
        <v>0</v>
      </c>
      <c r="ADA6" s="11">
        <v>0</v>
      </c>
      <c r="ADB6" s="11">
        <v>0</v>
      </c>
      <c r="ADC6" s="11">
        <v>0</v>
      </c>
      <c r="ADD6" s="11">
        <v>1.8435045169564325E-3</v>
      </c>
      <c r="ADE6" s="11">
        <v>0</v>
      </c>
      <c r="ADF6" s="11">
        <v>0</v>
      </c>
      <c r="ADG6" s="11">
        <v>0</v>
      </c>
    </row>
    <row r="7" spans="1:787" x14ac:dyDescent="0.25">
      <c r="A7" s="2">
        <v>26</v>
      </c>
      <c r="B7" s="6">
        <v>702</v>
      </c>
      <c r="C7" s="6" t="s">
        <v>861</v>
      </c>
      <c r="D7" s="8">
        <v>183</v>
      </c>
      <c r="E7" s="2" t="s">
        <v>5</v>
      </c>
      <c r="F7" s="2">
        <v>65</v>
      </c>
      <c r="G7" s="2" t="s">
        <v>864</v>
      </c>
      <c r="H7" s="18">
        <v>6.1</v>
      </c>
      <c r="I7" s="18">
        <v>2</v>
      </c>
      <c r="J7" s="2">
        <v>484</v>
      </c>
      <c r="K7" s="5">
        <v>6.447916666666667</v>
      </c>
      <c r="L7" s="5">
        <v>308.33333333333331</v>
      </c>
      <c r="M7" s="20" t="s">
        <v>15</v>
      </c>
      <c r="N7" s="5" t="s">
        <v>20</v>
      </c>
      <c r="O7" s="22" t="s">
        <v>866</v>
      </c>
      <c r="P7" s="5" t="s">
        <v>854</v>
      </c>
      <c r="Q7" s="24" t="s">
        <v>1</v>
      </c>
      <c r="R7" s="24" t="s">
        <v>1</v>
      </c>
      <c r="S7" s="27" t="s">
        <v>28</v>
      </c>
      <c r="T7" s="5" t="s">
        <v>44</v>
      </c>
      <c r="U7" s="30" t="s">
        <v>34</v>
      </c>
      <c r="V7" s="31" t="s">
        <v>34</v>
      </c>
      <c r="W7" s="31">
        <v>35.067999999999998</v>
      </c>
      <c r="X7" s="31">
        <v>35.067999999999998</v>
      </c>
      <c r="Y7" s="5">
        <v>1.58</v>
      </c>
      <c r="Z7" s="3"/>
      <c r="AA7" s="3"/>
      <c r="AB7" s="11"/>
      <c r="AC7" s="11"/>
      <c r="AD7" s="11"/>
      <c r="AE7" s="11"/>
      <c r="AF7" s="11"/>
      <c r="AG7" s="11"/>
      <c r="AH7" s="11">
        <v>0</v>
      </c>
      <c r="AI7" s="11">
        <v>7.7327083873812152E-5</v>
      </c>
      <c r="AJ7" s="11">
        <v>1.6155727450517233E-4</v>
      </c>
      <c r="AK7" s="11">
        <v>4.6461821431599998E-4</v>
      </c>
      <c r="AL7" s="11">
        <v>5.0386795716307847E-4</v>
      </c>
      <c r="AM7" s="11">
        <v>0</v>
      </c>
      <c r="AN7" s="11">
        <v>2.896112445283241E-3</v>
      </c>
      <c r="AO7" s="11">
        <v>0</v>
      </c>
      <c r="AP7" s="11">
        <v>2.2594534082324726E-5</v>
      </c>
      <c r="AQ7" s="11">
        <v>6.6075599893081994E-3</v>
      </c>
      <c r="AR7" s="11">
        <v>0</v>
      </c>
      <c r="AS7" s="11">
        <v>0.30277821952962247</v>
      </c>
      <c r="AT7" s="11">
        <v>1.7007717314275504E-2</v>
      </c>
      <c r="AU7" s="11">
        <v>0</v>
      </c>
      <c r="AV7" s="11">
        <v>8.3222510397518802E-5</v>
      </c>
      <c r="AW7" s="11">
        <v>0</v>
      </c>
      <c r="AX7" s="11">
        <v>1.7412430784022044E-3</v>
      </c>
      <c r="AY7" s="11">
        <v>0</v>
      </c>
      <c r="AZ7" s="11">
        <v>3.914895525741163E-5</v>
      </c>
      <c r="BA7" s="11">
        <v>1.6337525899665681E-2</v>
      </c>
      <c r="BB7" s="11">
        <v>4.0959256375071848E-2</v>
      </c>
      <c r="BC7" s="11">
        <v>0</v>
      </c>
      <c r="BD7" s="11">
        <v>2.7077933062391543E-3</v>
      </c>
      <c r="BE7" s="11">
        <v>5.3296681722569451E-4</v>
      </c>
      <c r="BF7" s="11">
        <v>0</v>
      </c>
      <c r="BG7" s="11">
        <v>4.6049628676138175E-2</v>
      </c>
      <c r="BH7" s="11">
        <v>4.5444875405802158E-3</v>
      </c>
      <c r="BI7" s="11">
        <v>3.4921550563951588E-3</v>
      </c>
      <c r="BJ7" s="11">
        <v>8.6520722509743602E-4</v>
      </c>
      <c r="BK7" s="11">
        <v>0</v>
      </c>
      <c r="BL7" s="11">
        <v>0</v>
      </c>
      <c r="BM7" s="11">
        <v>0</v>
      </c>
      <c r="BN7" s="11">
        <v>621.81143316149939</v>
      </c>
      <c r="BO7" s="11">
        <v>0</v>
      </c>
      <c r="BP7" s="11">
        <v>0</v>
      </c>
      <c r="BQ7" s="11">
        <v>3.1670016477797478E-3</v>
      </c>
      <c r="BR7" s="11">
        <v>1.4429024906277179E-5</v>
      </c>
      <c r="BS7" s="11">
        <v>0</v>
      </c>
      <c r="BT7" s="11">
        <v>0.1151298097121745</v>
      </c>
      <c r="BU7" s="11">
        <v>3.5949552391866411E-5</v>
      </c>
      <c r="BV7" s="11">
        <v>6.3292989549275445E-4</v>
      </c>
      <c r="BW7" s="11">
        <v>6.1437419366717301E-3</v>
      </c>
      <c r="BX7" s="11">
        <v>7.4619495848399997E-2</v>
      </c>
      <c r="BY7" s="11">
        <v>2.76441422446706E-5</v>
      </c>
      <c r="BZ7" s="11">
        <v>1.6959781909351196E-3</v>
      </c>
      <c r="CA7" s="11">
        <v>0</v>
      </c>
      <c r="CB7" s="11">
        <v>0</v>
      </c>
      <c r="CC7" s="11">
        <v>9.1395150578388873E-3</v>
      </c>
      <c r="CD7" s="11">
        <v>1.3095921853060893E-3</v>
      </c>
      <c r="CE7" s="11">
        <v>0</v>
      </c>
      <c r="CF7" s="11">
        <v>2.0002627520741546E-2</v>
      </c>
      <c r="CG7" s="11">
        <v>1.1409135848846572E-2</v>
      </c>
      <c r="CH7" s="11">
        <v>0</v>
      </c>
      <c r="CI7" s="11">
        <v>1.3912033708104332</v>
      </c>
      <c r="CJ7" s="11">
        <v>7.8193338888654824E-4</v>
      </c>
      <c r="CK7" s="11">
        <v>2.4152784510029113E-2</v>
      </c>
      <c r="CL7" s="11">
        <v>1.1681208375408581E-2</v>
      </c>
      <c r="CM7" s="11">
        <v>0.22724702825926668</v>
      </c>
      <c r="CN7" s="11">
        <v>1.8494773316463831E-3</v>
      </c>
      <c r="CO7" s="11">
        <v>1.3492125265415508E-3</v>
      </c>
      <c r="CP7" s="11">
        <v>0</v>
      </c>
      <c r="CQ7" s="11">
        <v>0</v>
      </c>
      <c r="CR7" s="11">
        <v>3.61011729733264E-4</v>
      </c>
      <c r="CS7" s="11">
        <v>8.9696128286872946E-4</v>
      </c>
      <c r="CT7" s="11">
        <v>1.3567149312700086E-3</v>
      </c>
      <c r="CU7" s="11">
        <v>0</v>
      </c>
      <c r="CV7" s="11">
        <v>1.2423895654303976E-3</v>
      </c>
      <c r="CW7" s="11">
        <v>5.6140647872240999E-4</v>
      </c>
      <c r="CX7" s="11">
        <v>1.4221933524238772E-3</v>
      </c>
      <c r="CY7" s="11">
        <v>6.0051052133501773E-2</v>
      </c>
      <c r="CZ7" s="11">
        <v>4.0789265348047908E-2</v>
      </c>
      <c r="DA7" s="11">
        <v>0</v>
      </c>
      <c r="DB7" s="11">
        <v>9.520080731149734E-5</v>
      </c>
      <c r="DC7" s="11">
        <v>1.0331986174023165E-3</v>
      </c>
      <c r="DD7" s="11">
        <v>32.252371352417278</v>
      </c>
      <c r="DE7" s="11">
        <v>0</v>
      </c>
      <c r="DF7" s="11">
        <v>1.4200815766285719E-5</v>
      </c>
      <c r="DG7" s="11">
        <v>9.3574641633874141E-3</v>
      </c>
      <c r="DH7" s="11">
        <v>0</v>
      </c>
      <c r="DI7" s="11">
        <v>1.8266364447582888E-2</v>
      </c>
      <c r="DJ7" s="11">
        <v>7.5008064366127486E-4</v>
      </c>
      <c r="DK7" s="11">
        <v>0</v>
      </c>
      <c r="DL7" s="11">
        <v>7.0719967807325052E-3</v>
      </c>
      <c r="DM7" s="11">
        <v>0.66634135230472114</v>
      </c>
      <c r="DN7" s="11">
        <v>0</v>
      </c>
      <c r="DO7" s="11">
        <v>0</v>
      </c>
      <c r="DP7" s="11">
        <v>0</v>
      </c>
      <c r="DQ7" s="11">
        <v>1.5032840306785091E-3</v>
      </c>
      <c r="DR7" s="11">
        <v>4.3112840500996669E-3</v>
      </c>
      <c r="DS7" s="11">
        <v>7.8305715768919905E-3</v>
      </c>
      <c r="DT7" s="11">
        <v>7.30075523463036E-4</v>
      </c>
      <c r="DU7" s="11">
        <v>0</v>
      </c>
      <c r="DV7" s="11">
        <v>16.752834791197746</v>
      </c>
      <c r="DW7" s="11">
        <v>0</v>
      </c>
      <c r="DX7" s="11">
        <v>0.18715861117508228</v>
      </c>
      <c r="DY7" s="11">
        <v>1.316874277941689E-3</v>
      </c>
      <c r="DZ7" s="11">
        <v>2.6873598597543395E-2</v>
      </c>
      <c r="EA7" s="11">
        <v>40.485498411136106</v>
      </c>
      <c r="EB7" s="11">
        <v>0.64097204096036464</v>
      </c>
      <c r="EC7" s="11">
        <v>0</v>
      </c>
      <c r="ED7" s="11">
        <v>0.41764044399953582</v>
      </c>
      <c r="EE7" s="11">
        <v>0</v>
      </c>
      <c r="EF7" s="11">
        <v>0</v>
      </c>
      <c r="EG7" s="11">
        <v>0</v>
      </c>
      <c r="EH7" s="11">
        <v>5.6218529306639774E-4</v>
      </c>
      <c r="EI7" s="11">
        <v>0</v>
      </c>
      <c r="EJ7" s="11">
        <v>0</v>
      </c>
      <c r="EK7" s="11">
        <v>0</v>
      </c>
      <c r="EL7" s="11">
        <v>0.46115809679296987</v>
      </c>
      <c r="EM7" s="11">
        <v>0</v>
      </c>
      <c r="EN7" s="11">
        <v>0</v>
      </c>
      <c r="EO7" s="11">
        <v>0</v>
      </c>
      <c r="EP7" s="11">
        <v>8.2660009132658738E-2</v>
      </c>
      <c r="EQ7" s="11">
        <v>4.9974409603595941E-2</v>
      </c>
      <c r="ER7" s="11">
        <v>3.2746332398965143</v>
      </c>
      <c r="ES7" s="11">
        <v>2.5123643671897436E-4</v>
      </c>
      <c r="ET7" s="11">
        <v>0</v>
      </c>
      <c r="EU7" s="11">
        <v>0</v>
      </c>
      <c r="EV7" s="11">
        <v>0</v>
      </c>
      <c r="EW7" s="11">
        <v>0.62734603322815996</v>
      </c>
      <c r="EX7" s="11">
        <v>1.7878051686188334E-2</v>
      </c>
      <c r="EY7" s="11">
        <v>5.5485762145397457E-3</v>
      </c>
      <c r="EZ7" s="11">
        <v>5.6026820324456125E-3</v>
      </c>
      <c r="FA7" s="11">
        <v>4.0789265348047908E-2</v>
      </c>
      <c r="FB7" s="11">
        <v>4.9870598711992731E-2</v>
      </c>
      <c r="FC7" s="11">
        <v>1.0622987287600397E-2</v>
      </c>
      <c r="FD7" s="11">
        <v>1.4929744986051856E-2</v>
      </c>
      <c r="FE7" s="11">
        <v>0</v>
      </c>
      <c r="FF7" s="11">
        <v>2.1572442363592691E-2</v>
      </c>
      <c r="FG7" s="11">
        <v>0</v>
      </c>
      <c r="FH7" s="11">
        <v>0</v>
      </c>
      <c r="FI7" s="11">
        <v>0</v>
      </c>
      <c r="FJ7" s="11">
        <v>1.0823128781984881E-3</v>
      </c>
      <c r="FK7" s="11">
        <v>1.8114156385413743E-3</v>
      </c>
      <c r="FL7" s="11">
        <v>3.9754484648038971E-3</v>
      </c>
      <c r="FM7" s="11">
        <v>3.3313746680411153E-3</v>
      </c>
      <c r="FN7" s="11">
        <v>2.2973550009739693E-5</v>
      </c>
      <c r="FO7" s="11">
        <v>21.043945785519263</v>
      </c>
      <c r="FP7" s="11">
        <v>0</v>
      </c>
      <c r="FQ7" s="11">
        <v>1.4951946720522975</v>
      </c>
      <c r="FR7" s="11">
        <v>0.24271468996539514</v>
      </c>
      <c r="FS7" s="11">
        <v>0.11307354471346634</v>
      </c>
      <c r="FT7" s="11">
        <v>0</v>
      </c>
      <c r="FU7" s="11">
        <v>1.4981577305954461E-2</v>
      </c>
      <c r="FV7" s="11">
        <v>3.6404520778401538E-3</v>
      </c>
      <c r="FW7" s="11">
        <v>5.4378852684019703E-4</v>
      </c>
      <c r="FX7" s="11">
        <v>5.6104543850939072E-3</v>
      </c>
      <c r="FY7" s="11">
        <v>0</v>
      </c>
      <c r="FZ7" s="11">
        <v>0</v>
      </c>
      <c r="GA7" s="11">
        <v>0.12899019703374801</v>
      </c>
      <c r="GB7" s="11">
        <v>1.0260617932381605E-3</v>
      </c>
      <c r="GC7" s="11">
        <v>0</v>
      </c>
      <c r="GD7" s="11">
        <v>0</v>
      </c>
      <c r="GE7" s="11">
        <v>1.9670664750530577E-4</v>
      </c>
      <c r="GF7" s="11">
        <v>7.8527040324467279E-2</v>
      </c>
      <c r="GG7" s="11">
        <v>5.5604032871596931E-2</v>
      </c>
      <c r="GH7" s="11">
        <v>4.727631599671437E-3</v>
      </c>
      <c r="GI7" s="11">
        <v>0</v>
      </c>
      <c r="GJ7" s="11">
        <v>3.9556146908126523E-6</v>
      </c>
      <c r="GK7" s="11">
        <v>2.0577186151237814E-4</v>
      </c>
      <c r="GL7" s="11">
        <v>3.2156661145531793E-3</v>
      </c>
      <c r="GM7" s="11">
        <v>0</v>
      </c>
      <c r="GN7" s="11">
        <v>1.391821122991422E-5</v>
      </c>
      <c r="GO7" s="11">
        <v>8.6042277507993199E-4</v>
      </c>
      <c r="GP7" s="11">
        <v>0</v>
      </c>
      <c r="GQ7" s="11">
        <v>5.1161044301772029E-4</v>
      </c>
      <c r="GR7" s="11">
        <v>0</v>
      </c>
      <c r="GS7" s="11">
        <v>21.102372952098509</v>
      </c>
      <c r="GT7" s="11">
        <v>0</v>
      </c>
      <c r="GU7" s="11">
        <v>4.1471424926492091E-3</v>
      </c>
      <c r="GV7" s="11">
        <v>1.9587074065799283E-6</v>
      </c>
      <c r="GW7" s="11">
        <v>1.1180972781619242E-4</v>
      </c>
      <c r="GX7" s="11">
        <v>0.30978374142023379</v>
      </c>
      <c r="GY7" s="11">
        <v>8.9936198401951027E-6</v>
      </c>
      <c r="GZ7" s="11">
        <v>123.32601350255123</v>
      </c>
      <c r="HA7" s="11">
        <v>0</v>
      </c>
      <c r="HB7" s="11">
        <v>0</v>
      </c>
      <c r="HC7" s="11">
        <v>0</v>
      </c>
      <c r="HD7" s="11">
        <v>0</v>
      </c>
      <c r="HE7" s="11">
        <v>2.1557494667065885E-2</v>
      </c>
      <c r="HF7" s="11">
        <v>4.3324692899826441E-2</v>
      </c>
      <c r="HG7" s="11">
        <v>7.4597000305501419E-3</v>
      </c>
      <c r="HH7" s="11">
        <v>1.2193544998286511E-3</v>
      </c>
      <c r="HI7" s="11">
        <v>0.38805507654105997</v>
      </c>
      <c r="HJ7" s="11">
        <v>0</v>
      </c>
      <c r="HK7" s="11">
        <v>1.6134150492967212E-3</v>
      </c>
      <c r="HL7" s="11">
        <v>0</v>
      </c>
      <c r="HM7" s="11">
        <v>0</v>
      </c>
      <c r="HN7" s="11">
        <v>1.8177950162320863E-2</v>
      </c>
      <c r="HO7" s="11">
        <v>4.8945951125684894E-2</v>
      </c>
      <c r="HP7" s="11">
        <v>5.8896811099960339E-2</v>
      </c>
      <c r="HQ7" s="11">
        <v>2.0863393090791054E-5</v>
      </c>
      <c r="HR7" s="11">
        <v>2.8362285789623216E-5</v>
      </c>
      <c r="HS7" s="11">
        <v>6.5266077391026949</v>
      </c>
      <c r="HT7" s="11">
        <v>1.3614251043104636E-3</v>
      </c>
      <c r="HU7" s="11">
        <v>0</v>
      </c>
      <c r="HV7" s="11">
        <v>0</v>
      </c>
      <c r="HW7" s="11">
        <v>1.559536823746592E-3</v>
      </c>
      <c r="HX7" s="11">
        <v>0</v>
      </c>
      <c r="HY7" s="11">
        <v>0</v>
      </c>
      <c r="HZ7" s="11">
        <v>0</v>
      </c>
      <c r="IA7" s="11">
        <v>0</v>
      </c>
      <c r="IB7" s="11">
        <v>0</v>
      </c>
      <c r="IC7" s="11">
        <v>0</v>
      </c>
      <c r="ID7" s="11">
        <v>0</v>
      </c>
      <c r="IE7" s="11">
        <v>0</v>
      </c>
      <c r="IF7" s="11">
        <v>0</v>
      </c>
      <c r="IG7" s="11">
        <v>0</v>
      </c>
      <c r="IH7" s="11">
        <v>0</v>
      </c>
      <c r="II7" s="11">
        <v>0</v>
      </c>
      <c r="IJ7" s="11">
        <v>0</v>
      </c>
      <c r="IK7" s="11">
        <v>3.4878387269185462</v>
      </c>
      <c r="IL7" s="11">
        <v>0</v>
      </c>
      <c r="IM7" s="11">
        <v>0</v>
      </c>
      <c r="IN7" s="11">
        <v>698.12101650070838</v>
      </c>
      <c r="IO7" s="11">
        <v>7.978898109135385E-2</v>
      </c>
      <c r="IP7" s="11">
        <v>0</v>
      </c>
      <c r="IQ7" s="11">
        <v>0</v>
      </c>
      <c r="IR7" s="11">
        <v>0</v>
      </c>
      <c r="IS7" s="11">
        <v>0</v>
      </c>
      <c r="IT7" s="11">
        <v>1.5433290758324426E-4</v>
      </c>
      <c r="IU7" s="11">
        <v>0</v>
      </c>
      <c r="IV7" s="11">
        <v>0</v>
      </c>
      <c r="IW7" s="11">
        <v>0</v>
      </c>
      <c r="IX7" s="11">
        <v>0</v>
      </c>
      <c r="IY7" s="11">
        <v>0</v>
      </c>
      <c r="IZ7" s="11">
        <v>0</v>
      </c>
      <c r="JA7" s="11">
        <v>0</v>
      </c>
      <c r="JB7" s="11">
        <v>4.475267154615606E-5</v>
      </c>
      <c r="JC7" s="11">
        <v>0</v>
      </c>
      <c r="JD7" s="11">
        <v>0</v>
      </c>
      <c r="JE7" s="11">
        <v>0</v>
      </c>
      <c r="JF7" s="11">
        <v>0</v>
      </c>
      <c r="JG7" s="11">
        <v>0</v>
      </c>
      <c r="JH7" s="11">
        <v>0</v>
      </c>
      <c r="JI7" s="11">
        <v>0</v>
      </c>
      <c r="JJ7" s="11">
        <v>0</v>
      </c>
      <c r="JK7" s="11">
        <v>3.3567049064731595E-4</v>
      </c>
      <c r="JL7" s="11">
        <v>0</v>
      </c>
      <c r="JM7" s="11">
        <v>0</v>
      </c>
      <c r="JN7" s="11">
        <v>0</v>
      </c>
      <c r="JO7" s="11">
        <v>0</v>
      </c>
      <c r="JP7" s="11">
        <v>0</v>
      </c>
      <c r="JQ7" s="11">
        <v>4.0563707590729629E-2</v>
      </c>
      <c r="JR7" s="11">
        <v>0</v>
      </c>
      <c r="JS7" s="11">
        <v>0</v>
      </c>
      <c r="JT7" s="11">
        <v>0</v>
      </c>
      <c r="JU7" s="11">
        <v>0</v>
      </c>
      <c r="JV7" s="11">
        <v>0</v>
      </c>
      <c r="JW7" s="11">
        <v>7.3460759286720064E-5</v>
      </c>
      <c r="JX7" s="11">
        <v>0</v>
      </c>
      <c r="JY7" s="11">
        <v>0</v>
      </c>
      <c r="JZ7" s="11">
        <v>0</v>
      </c>
      <c r="KA7" s="11">
        <v>0</v>
      </c>
      <c r="KB7" s="11">
        <v>0</v>
      </c>
      <c r="KC7" s="11">
        <v>0</v>
      </c>
      <c r="KD7" s="11">
        <v>0</v>
      </c>
      <c r="KE7" s="11">
        <v>0</v>
      </c>
      <c r="KF7" s="11">
        <v>0</v>
      </c>
      <c r="KG7" s="11">
        <v>0</v>
      </c>
      <c r="KH7" s="11">
        <v>0</v>
      </c>
      <c r="KI7" s="11">
        <v>0</v>
      </c>
      <c r="KJ7" s="11">
        <v>0</v>
      </c>
      <c r="KK7" s="11">
        <v>8836.9532303234046</v>
      </c>
      <c r="KL7" s="11">
        <v>0</v>
      </c>
      <c r="KM7" s="11">
        <v>0</v>
      </c>
      <c r="KN7" s="11">
        <v>0</v>
      </c>
      <c r="KO7" s="11">
        <v>0</v>
      </c>
      <c r="KP7" s="11">
        <v>0</v>
      </c>
      <c r="KQ7" s="11">
        <v>0</v>
      </c>
      <c r="KR7" s="11">
        <v>6.6492403288445884E-2</v>
      </c>
      <c r="KS7" s="11">
        <v>0</v>
      </c>
      <c r="KT7" s="11">
        <v>1.0968249796946266</v>
      </c>
      <c r="KU7" s="11">
        <v>9.7076198787963662E-3</v>
      </c>
      <c r="KV7" s="11">
        <v>0</v>
      </c>
      <c r="KW7" s="11">
        <v>0</v>
      </c>
      <c r="KX7" s="11">
        <v>0</v>
      </c>
      <c r="KY7" s="11">
        <v>9.5026726585500807</v>
      </c>
      <c r="KZ7" s="11">
        <v>0</v>
      </c>
      <c r="LA7" s="11">
        <v>0</v>
      </c>
      <c r="LB7" s="11">
        <v>0</v>
      </c>
      <c r="LC7" s="11">
        <v>0</v>
      </c>
      <c r="LD7" s="11">
        <v>7.5945990858724001E-5</v>
      </c>
      <c r="LE7" s="11">
        <v>6.3998838086049795E-4</v>
      </c>
      <c r="LF7" s="11">
        <v>0</v>
      </c>
      <c r="LG7" s="11">
        <v>0</v>
      </c>
      <c r="LH7" s="11">
        <v>489.55710124997699</v>
      </c>
      <c r="LI7" s="11">
        <v>0</v>
      </c>
      <c r="LJ7" s="11">
        <v>0</v>
      </c>
      <c r="LK7" s="11">
        <v>0</v>
      </c>
      <c r="LL7" s="11">
        <v>0</v>
      </c>
      <c r="LM7" s="11">
        <v>6.2030330332531213E-5</v>
      </c>
      <c r="LN7" s="11">
        <v>2.4299083543959784E-6</v>
      </c>
      <c r="LO7" s="11">
        <v>0</v>
      </c>
      <c r="LP7" s="11">
        <v>1.9171640704215692E-5</v>
      </c>
      <c r="LQ7" s="11">
        <v>1.8225694720970671E-5</v>
      </c>
      <c r="LR7" s="11">
        <v>0</v>
      </c>
      <c r="LS7" s="11">
        <v>0</v>
      </c>
      <c r="LT7" s="11">
        <v>716.25690573027555</v>
      </c>
      <c r="LU7" s="11">
        <v>0</v>
      </c>
      <c r="LV7" s="11">
        <v>0</v>
      </c>
      <c r="LW7" s="11">
        <v>0</v>
      </c>
      <c r="LX7" s="11">
        <v>1.5910440817305125E-5</v>
      </c>
      <c r="LY7" s="11">
        <v>2.0224690399693801E-3</v>
      </c>
      <c r="LZ7" s="11">
        <v>1.4907576218325662E-4</v>
      </c>
      <c r="MA7" s="11">
        <v>0</v>
      </c>
      <c r="MB7" s="11">
        <v>1.1142289554466108E-4</v>
      </c>
      <c r="MC7" s="11">
        <v>0</v>
      </c>
      <c r="MD7" s="11">
        <v>0</v>
      </c>
      <c r="ME7" s="11">
        <v>0</v>
      </c>
      <c r="MF7" s="11">
        <v>3.4394777505720828E-2</v>
      </c>
      <c r="MG7" s="11">
        <v>0</v>
      </c>
      <c r="MH7" s="11">
        <v>7.8624220442415039E-5</v>
      </c>
      <c r="MI7" s="11">
        <v>0</v>
      </c>
      <c r="MJ7" s="11">
        <v>0</v>
      </c>
      <c r="MK7" s="11">
        <v>278.46135886204155</v>
      </c>
      <c r="ML7" s="11">
        <v>0</v>
      </c>
      <c r="MM7" s="11">
        <v>4.4256884734830975E-6</v>
      </c>
      <c r="MN7" s="11">
        <v>0</v>
      </c>
      <c r="MO7" s="11">
        <v>22.120825710048262</v>
      </c>
      <c r="MP7" s="11">
        <v>2.6080541206814615E-5</v>
      </c>
      <c r="MQ7" s="11">
        <v>52.176683254813582</v>
      </c>
      <c r="MR7" s="11">
        <v>0</v>
      </c>
      <c r="MS7" s="11">
        <v>0</v>
      </c>
      <c r="MT7" s="11">
        <v>3.9536619542125104E-2</v>
      </c>
      <c r="MU7" s="11">
        <v>0</v>
      </c>
      <c r="MV7" s="11">
        <v>2.7224431117455785E-6</v>
      </c>
      <c r="MW7" s="11">
        <v>0</v>
      </c>
      <c r="MX7" s="11">
        <v>0</v>
      </c>
      <c r="MY7" s="11">
        <v>4.8737954821477286E-4</v>
      </c>
      <c r="MZ7" s="11">
        <v>0</v>
      </c>
      <c r="NA7" s="11">
        <v>0</v>
      </c>
      <c r="NB7" s="11">
        <v>0</v>
      </c>
      <c r="NC7" s="11">
        <v>36.639637715113771</v>
      </c>
      <c r="ND7" s="11">
        <v>3.655441624513327E-4</v>
      </c>
      <c r="NE7" s="11">
        <v>0</v>
      </c>
      <c r="NF7" s="11">
        <v>0</v>
      </c>
      <c r="NG7" s="11">
        <v>0</v>
      </c>
      <c r="NH7" s="11">
        <v>0</v>
      </c>
      <c r="NI7" s="11">
        <v>0</v>
      </c>
      <c r="NJ7" s="11">
        <v>0</v>
      </c>
      <c r="NK7" s="11">
        <v>0</v>
      </c>
      <c r="NL7" s="11">
        <v>0</v>
      </c>
      <c r="NM7" s="11">
        <v>0</v>
      </c>
      <c r="NN7" s="11">
        <v>8.2308744604951266E-4</v>
      </c>
      <c r="NO7" s="11">
        <v>4.8776610999150018E-2</v>
      </c>
      <c r="NP7" s="11">
        <v>1.8037180098400122E-5</v>
      </c>
      <c r="NQ7" s="11">
        <v>0</v>
      </c>
      <c r="NR7" s="11">
        <v>0.14704537705793608</v>
      </c>
      <c r="NS7" s="11">
        <v>1.1103740161111836E-4</v>
      </c>
      <c r="NT7" s="11">
        <v>0</v>
      </c>
      <c r="NU7" s="11">
        <v>0</v>
      </c>
      <c r="NV7" s="11">
        <v>0</v>
      </c>
      <c r="NW7" s="11">
        <v>0</v>
      </c>
      <c r="NX7" s="11">
        <v>0.45829019762546608</v>
      </c>
      <c r="NY7" s="11">
        <v>1.4280492277873267E-4</v>
      </c>
      <c r="NZ7" s="11">
        <v>0</v>
      </c>
      <c r="OA7" s="11">
        <v>0.1630440087206956</v>
      </c>
      <c r="OB7" s="11">
        <v>1.5596145542872739E-2</v>
      </c>
      <c r="OC7" s="11">
        <v>0</v>
      </c>
      <c r="OD7" s="11">
        <v>0</v>
      </c>
      <c r="OE7" s="11">
        <v>0</v>
      </c>
      <c r="OF7" s="11">
        <v>0</v>
      </c>
      <c r="OG7" s="11">
        <v>0</v>
      </c>
      <c r="OH7" s="11">
        <v>1.3023503614144716E-3</v>
      </c>
      <c r="OI7" s="11">
        <v>0</v>
      </c>
      <c r="OJ7" s="11">
        <v>0</v>
      </c>
      <c r="OK7" s="11">
        <v>3.8613828920035088E-3</v>
      </c>
      <c r="OL7" s="11">
        <v>1.3775623497549628E-3</v>
      </c>
      <c r="OM7" s="11">
        <v>4.4020926909884878E-2</v>
      </c>
      <c r="ON7" s="11">
        <v>0.34468091724644423</v>
      </c>
      <c r="OO7" s="11">
        <v>1.0838143229202194E-3</v>
      </c>
      <c r="OP7" s="11">
        <v>0</v>
      </c>
      <c r="OQ7" s="11">
        <v>0</v>
      </c>
      <c r="OR7" s="11">
        <v>0</v>
      </c>
      <c r="OS7" s="11">
        <v>3.7792962645359306E-3</v>
      </c>
      <c r="OT7" s="11">
        <v>0</v>
      </c>
      <c r="OU7" s="11">
        <v>0.18612365562392871</v>
      </c>
      <c r="OV7" s="11">
        <v>0</v>
      </c>
      <c r="OW7" s="11">
        <v>0</v>
      </c>
      <c r="OX7" s="11">
        <v>0</v>
      </c>
      <c r="OY7" s="11">
        <v>0</v>
      </c>
      <c r="OZ7" s="11">
        <v>0</v>
      </c>
      <c r="PA7" s="11">
        <v>0</v>
      </c>
      <c r="PB7" s="11">
        <v>0</v>
      </c>
      <c r="PC7" s="11">
        <v>0</v>
      </c>
      <c r="PD7" s="11">
        <v>0</v>
      </c>
      <c r="PE7" s="11">
        <v>0</v>
      </c>
      <c r="PF7" s="11">
        <v>0</v>
      </c>
      <c r="PG7" s="11">
        <v>0</v>
      </c>
      <c r="PH7" s="11">
        <v>0</v>
      </c>
      <c r="PI7" s="11">
        <v>0</v>
      </c>
      <c r="PJ7" s="11">
        <v>0</v>
      </c>
      <c r="PK7" s="11">
        <v>0</v>
      </c>
      <c r="PL7" s="11">
        <v>0</v>
      </c>
      <c r="PM7" s="11">
        <v>0</v>
      </c>
      <c r="PN7" s="11">
        <v>0</v>
      </c>
      <c r="PO7" s="11">
        <v>184.35379862143105</v>
      </c>
      <c r="PP7" s="11">
        <v>0</v>
      </c>
      <c r="PQ7" s="11">
        <v>0</v>
      </c>
      <c r="PR7" s="11">
        <v>0</v>
      </c>
      <c r="PS7" s="11">
        <v>0</v>
      </c>
      <c r="PT7" s="11">
        <v>0</v>
      </c>
      <c r="PU7" s="11">
        <v>0</v>
      </c>
      <c r="PV7" s="11">
        <v>0</v>
      </c>
      <c r="PW7" s="11">
        <v>0</v>
      </c>
      <c r="PX7" s="11">
        <v>30.470332400339267</v>
      </c>
      <c r="PY7" s="11">
        <v>0</v>
      </c>
      <c r="PZ7" s="11">
        <v>0</v>
      </c>
      <c r="QA7" s="11">
        <v>0</v>
      </c>
      <c r="QB7" s="11">
        <v>0</v>
      </c>
      <c r="QC7" s="11">
        <v>0</v>
      </c>
      <c r="QD7" s="11">
        <v>0</v>
      </c>
      <c r="QE7" s="11">
        <v>1.1440812583217564E-2</v>
      </c>
      <c r="QF7" s="11">
        <v>0</v>
      </c>
      <c r="QG7" s="11">
        <v>0</v>
      </c>
      <c r="QH7" s="11">
        <v>0</v>
      </c>
      <c r="QI7" s="11">
        <v>0</v>
      </c>
      <c r="QJ7" s="11">
        <v>3.4916329397516561E-6</v>
      </c>
      <c r="QK7" s="11">
        <v>0</v>
      </c>
      <c r="QL7" s="11">
        <v>9.9514165478940459E-6</v>
      </c>
      <c r="QM7" s="11">
        <v>0</v>
      </c>
      <c r="QN7" s="11">
        <v>2.6627221661366672E-6</v>
      </c>
      <c r="QO7" s="11">
        <v>0</v>
      </c>
      <c r="QP7" s="11">
        <v>0</v>
      </c>
      <c r="QQ7" s="11">
        <v>0</v>
      </c>
      <c r="QR7" s="11">
        <v>0</v>
      </c>
      <c r="QS7" s="11">
        <v>0</v>
      </c>
      <c r="QT7" s="11">
        <v>0</v>
      </c>
      <c r="QU7" s="11">
        <v>0</v>
      </c>
      <c r="QV7" s="11">
        <v>0</v>
      </c>
      <c r="QW7" s="11">
        <v>0</v>
      </c>
      <c r="QX7" s="11">
        <v>0</v>
      </c>
      <c r="QY7" s="11">
        <v>23.34971981546294</v>
      </c>
      <c r="QZ7" s="11">
        <v>0</v>
      </c>
      <c r="RA7" s="11">
        <v>1.2746645421264978E-3</v>
      </c>
      <c r="RB7" s="11">
        <v>0</v>
      </c>
      <c r="RC7" s="11">
        <v>0</v>
      </c>
      <c r="RD7" s="11">
        <v>0</v>
      </c>
      <c r="RE7" s="11">
        <v>0</v>
      </c>
      <c r="RF7" s="11">
        <v>0</v>
      </c>
      <c r="RG7" s="11">
        <v>0</v>
      </c>
      <c r="RH7" s="11">
        <v>0</v>
      </c>
      <c r="RI7" s="11">
        <v>0</v>
      </c>
      <c r="RJ7" s="11">
        <v>0</v>
      </c>
      <c r="RK7" s="11">
        <v>0</v>
      </c>
      <c r="RL7" s="11">
        <v>1.0861245283149154E-2</v>
      </c>
      <c r="RM7" s="11">
        <v>6.2905646580196484E-2</v>
      </c>
      <c r="RN7" s="11">
        <v>0.93713794670227235</v>
      </c>
      <c r="RO7" s="11">
        <v>0</v>
      </c>
      <c r="RP7" s="11">
        <v>0</v>
      </c>
      <c r="RQ7" s="11">
        <v>0</v>
      </c>
      <c r="RR7" s="11">
        <v>0</v>
      </c>
      <c r="RS7" s="11">
        <v>0</v>
      </c>
      <c r="RT7" s="11">
        <v>0</v>
      </c>
      <c r="RU7" s="11">
        <v>0</v>
      </c>
      <c r="RV7" s="11">
        <v>0</v>
      </c>
      <c r="RW7" s="11">
        <v>0</v>
      </c>
      <c r="RX7" s="11">
        <v>0</v>
      </c>
      <c r="RY7" s="11">
        <v>0</v>
      </c>
      <c r="RZ7" s="11">
        <v>3.2921856948542219E-4</v>
      </c>
      <c r="SA7" s="11">
        <v>0</v>
      </c>
      <c r="SB7" s="11">
        <v>0</v>
      </c>
      <c r="SC7" s="11">
        <v>0</v>
      </c>
      <c r="SD7" s="11">
        <v>0</v>
      </c>
      <c r="SE7" s="11">
        <v>0</v>
      </c>
      <c r="SF7" s="11">
        <v>0</v>
      </c>
      <c r="SG7" s="11">
        <v>0</v>
      </c>
      <c r="SH7" s="11">
        <v>0</v>
      </c>
      <c r="SI7" s="11">
        <v>3.1929764287508094E-6</v>
      </c>
      <c r="SJ7" s="11">
        <v>0</v>
      </c>
      <c r="SK7" s="11">
        <v>0</v>
      </c>
      <c r="SL7" s="11">
        <v>0</v>
      </c>
      <c r="SM7" s="11">
        <v>0</v>
      </c>
      <c r="SN7" s="11">
        <v>0</v>
      </c>
      <c r="SO7" s="11">
        <v>0</v>
      </c>
      <c r="SP7" s="11">
        <v>0</v>
      </c>
      <c r="SQ7" s="11">
        <v>0</v>
      </c>
      <c r="SR7" s="11">
        <v>0</v>
      </c>
      <c r="SS7" s="11">
        <v>0</v>
      </c>
      <c r="ST7" s="11">
        <v>0</v>
      </c>
      <c r="SU7" s="11">
        <v>0</v>
      </c>
      <c r="SV7" s="11">
        <v>0</v>
      </c>
      <c r="SW7" s="11">
        <v>0</v>
      </c>
      <c r="SX7" s="11">
        <v>0</v>
      </c>
      <c r="SY7" s="11">
        <v>0</v>
      </c>
      <c r="SZ7" s="11">
        <v>0</v>
      </c>
      <c r="TA7" s="11">
        <v>0</v>
      </c>
      <c r="TB7" s="11">
        <v>5.828181122990285E-4</v>
      </c>
      <c r="TC7" s="11">
        <v>1.1011764891545321E-4</v>
      </c>
      <c r="TD7" s="11">
        <v>0</v>
      </c>
      <c r="TE7" s="11">
        <v>0</v>
      </c>
      <c r="TF7" s="11">
        <v>0</v>
      </c>
      <c r="TG7" s="11">
        <v>0</v>
      </c>
      <c r="TH7" s="11">
        <v>0</v>
      </c>
      <c r="TI7" s="11">
        <v>0</v>
      </c>
      <c r="TJ7" s="11">
        <v>0</v>
      </c>
      <c r="TK7" s="11">
        <v>3.0355833942179723E-5</v>
      </c>
      <c r="TL7" s="11">
        <v>0</v>
      </c>
      <c r="TM7" s="11">
        <v>0</v>
      </c>
      <c r="TN7" s="11">
        <v>0</v>
      </c>
      <c r="TO7" s="11">
        <v>0</v>
      </c>
      <c r="TP7" s="11">
        <v>0</v>
      </c>
      <c r="TQ7" s="11">
        <v>0</v>
      </c>
      <c r="TR7" s="11">
        <v>0</v>
      </c>
      <c r="TS7" s="11">
        <v>0</v>
      </c>
      <c r="TT7" s="11">
        <v>0</v>
      </c>
      <c r="TU7" s="11">
        <v>0</v>
      </c>
      <c r="TV7" s="11">
        <v>4.0048774385109608E-8</v>
      </c>
      <c r="TW7" s="11">
        <v>0</v>
      </c>
      <c r="TX7" s="11">
        <v>0</v>
      </c>
      <c r="TY7" s="11">
        <v>0</v>
      </c>
      <c r="TZ7" s="11">
        <v>0</v>
      </c>
      <c r="UA7" s="11">
        <v>0</v>
      </c>
      <c r="UB7" s="11">
        <v>0</v>
      </c>
      <c r="UC7" s="11">
        <v>0</v>
      </c>
      <c r="UD7" s="11">
        <v>0</v>
      </c>
      <c r="UE7" s="11">
        <v>0</v>
      </c>
      <c r="UF7" s="11">
        <v>0</v>
      </c>
      <c r="UG7" s="11">
        <v>0</v>
      </c>
      <c r="UH7" s="11">
        <v>0.29266727305580981</v>
      </c>
      <c r="UI7" s="11">
        <v>3.7138148764699437E-6</v>
      </c>
      <c r="UJ7" s="11">
        <v>0</v>
      </c>
      <c r="UK7" s="11">
        <v>0</v>
      </c>
      <c r="UL7" s="11">
        <v>0</v>
      </c>
      <c r="UM7" s="11">
        <v>0</v>
      </c>
      <c r="UN7" s="11">
        <v>0</v>
      </c>
      <c r="UO7" s="11">
        <v>0</v>
      </c>
      <c r="UP7" s="11">
        <v>5.6101747623809781E-4</v>
      </c>
      <c r="UQ7" s="11">
        <v>0</v>
      </c>
      <c r="UR7" s="11">
        <v>0</v>
      </c>
      <c r="US7" s="11">
        <v>1.5605404064662962E-4</v>
      </c>
      <c r="UT7" s="11">
        <v>0</v>
      </c>
      <c r="UU7" s="11">
        <v>0</v>
      </c>
      <c r="UV7" s="11">
        <v>0</v>
      </c>
      <c r="UW7" s="11">
        <v>4.6945074832384733E-5</v>
      </c>
      <c r="UX7" s="11">
        <v>0</v>
      </c>
      <c r="UY7" s="11">
        <v>0</v>
      </c>
      <c r="UZ7" s="11">
        <v>0</v>
      </c>
      <c r="VA7" s="11">
        <v>1.1622930058153632E-5</v>
      </c>
      <c r="VB7" s="11">
        <v>0</v>
      </c>
      <c r="VC7" s="11">
        <v>0</v>
      </c>
      <c r="VD7" s="11">
        <v>0</v>
      </c>
      <c r="VE7" s="11">
        <v>0</v>
      </c>
      <c r="VF7" s="11">
        <v>0</v>
      </c>
      <c r="VG7" s="11">
        <v>0</v>
      </c>
      <c r="VH7" s="11">
        <v>0</v>
      </c>
      <c r="VI7" s="11">
        <v>67.75865503711087</v>
      </c>
      <c r="VJ7" s="11">
        <v>0</v>
      </c>
      <c r="VK7" s="11">
        <v>0</v>
      </c>
      <c r="VL7" s="11">
        <v>2.0805627599379697E-5</v>
      </c>
      <c r="VM7" s="11">
        <v>5.8284716115911059E-3</v>
      </c>
      <c r="VN7" s="11">
        <v>0</v>
      </c>
      <c r="VO7" s="11">
        <v>0</v>
      </c>
      <c r="VP7" s="11">
        <v>0</v>
      </c>
      <c r="VQ7" s="11">
        <v>0</v>
      </c>
      <c r="VR7" s="11">
        <v>2.435330573410346E-3</v>
      </c>
      <c r="VS7" s="11">
        <v>4.0475410514733139E-4</v>
      </c>
      <c r="VT7" s="11">
        <v>1.510369883117146E-6</v>
      </c>
      <c r="VU7" s="11">
        <v>0</v>
      </c>
      <c r="VV7" s="11">
        <v>7.4283701882487698E-4</v>
      </c>
      <c r="VW7" s="11">
        <v>0</v>
      </c>
      <c r="VX7" s="11">
        <v>0</v>
      </c>
      <c r="VY7" s="11">
        <v>0</v>
      </c>
      <c r="VZ7" s="38">
        <v>6.3462392126500002E-6</v>
      </c>
      <c r="WA7" s="11">
        <v>0</v>
      </c>
      <c r="WB7" s="11">
        <v>5.8684268340005607E-5</v>
      </c>
      <c r="WC7" s="11">
        <v>86.48232076102137</v>
      </c>
      <c r="WD7" s="11">
        <v>0</v>
      </c>
      <c r="WE7" s="11">
        <v>0</v>
      </c>
      <c r="WF7" s="11">
        <v>0</v>
      </c>
      <c r="WG7" s="11">
        <v>0</v>
      </c>
      <c r="WH7" s="11">
        <v>0</v>
      </c>
      <c r="WI7" s="11">
        <v>0</v>
      </c>
      <c r="WJ7" s="11">
        <v>0</v>
      </c>
      <c r="WK7" s="11">
        <v>0</v>
      </c>
      <c r="WL7" s="11">
        <v>0</v>
      </c>
      <c r="WM7" s="11">
        <v>0</v>
      </c>
      <c r="WN7" s="11">
        <v>0</v>
      </c>
      <c r="WO7" s="11">
        <v>0</v>
      </c>
      <c r="WP7" s="11">
        <v>1.6901105521448165E-3</v>
      </c>
      <c r="WQ7" s="11">
        <v>0</v>
      </c>
      <c r="WR7" s="11">
        <v>0</v>
      </c>
      <c r="WS7" s="11">
        <v>3.0800927771358454E-5</v>
      </c>
      <c r="WT7" s="11">
        <v>0</v>
      </c>
      <c r="WU7" s="11">
        <v>0</v>
      </c>
      <c r="WV7" s="11">
        <v>9.0750267939268053E-6</v>
      </c>
      <c r="WW7" s="11">
        <v>0</v>
      </c>
      <c r="WX7" s="11">
        <v>0</v>
      </c>
      <c r="WY7" s="11">
        <v>0</v>
      </c>
      <c r="WZ7" s="11">
        <v>0</v>
      </c>
      <c r="XA7" s="11">
        <v>0</v>
      </c>
      <c r="XB7" s="11">
        <v>0</v>
      </c>
      <c r="XC7" s="11">
        <v>0</v>
      </c>
      <c r="XD7" s="11">
        <v>0</v>
      </c>
      <c r="XE7" s="11">
        <v>0</v>
      </c>
      <c r="XF7" s="11">
        <v>0</v>
      </c>
      <c r="XG7" s="11">
        <v>1.6269721133356368E-2</v>
      </c>
      <c r="XH7" s="11">
        <v>0</v>
      </c>
      <c r="XI7" s="11">
        <v>0</v>
      </c>
      <c r="XJ7" s="11">
        <v>0</v>
      </c>
      <c r="XK7" s="11">
        <v>0</v>
      </c>
      <c r="XL7" s="11">
        <v>0</v>
      </c>
      <c r="XM7" s="11">
        <v>0</v>
      </c>
      <c r="XN7" s="11">
        <v>0</v>
      </c>
      <c r="XO7" s="11">
        <v>30.301836601694323</v>
      </c>
      <c r="XP7" s="11">
        <v>0</v>
      </c>
      <c r="XQ7" s="11">
        <v>0</v>
      </c>
      <c r="XR7" s="11">
        <v>0</v>
      </c>
      <c r="XS7" s="11">
        <v>5.9092449705986713E-5</v>
      </c>
      <c r="XT7" s="11">
        <v>0</v>
      </c>
      <c r="XU7" s="11">
        <v>0</v>
      </c>
      <c r="XV7" s="11">
        <v>0</v>
      </c>
      <c r="XW7" s="11">
        <v>0</v>
      </c>
      <c r="XX7" s="11">
        <v>0</v>
      </c>
      <c r="XY7" s="11">
        <v>0</v>
      </c>
      <c r="XZ7" s="11">
        <v>0</v>
      </c>
      <c r="YA7" s="11">
        <v>0</v>
      </c>
      <c r="YB7" s="11">
        <v>0</v>
      </c>
      <c r="YC7" s="11">
        <v>0</v>
      </c>
      <c r="YD7" s="11">
        <v>0</v>
      </c>
      <c r="YE7" s="11">
        <v>0</v>
      </c>
      <c r="YF7" s="11">
        <v>0</v>
      </c>
      <c r="YG7" s="11">
        <v>3.3313746680411153E-3</v>
      </c>
      <c r="YH7" s="11">
        <v>0</v>
      </c>
      <c r="YI7" s="11">
        <v>2.9179877117274861E-5</v>
      </c>
      <c r="YJ7" s="11">
        <v>0</v>
      </c>
      <c r="YK7" s="11">
        <v>3.4826597311168231E-2</v>
      </c>
      <c r="YL7" s="11">
        <v>0</v>
      </c>
      <c r="YM7" s="11">
        <v>0</v>
      </c>
      <c r="YN7" s="11">
        <v>0</v>
      </c>
      <c r="YO7" s="11">
        <v>0</v>
      </c>
      <c r="YP7" s="11">
        <v>0</v>
      </c>
      <c r="YQ7" s="11">
        <v>6.4084426739337381E-5</v>
      </c>
      <c r="YR7" s="11">
        <v>0</v>
      </c>
      <c r="YS7" s="11">
        <v>0</v>
      </c>
      <c r="YT7" s="11">
        <v>0</v>
      </c>
      <c r="YU7" s="11">
        <v>0</v>
      </c>
      <c r="YV7" s="11">
        <v>0</v>
      </c>
      <c r="YW7" s="11">
        <v>0.61656860387228896</v>
      </c>
      <c r="YX7" s="11">
        <v>2.0422925244681547E-2</v>
      </c>
      <c r="YY7" s="11">
        <v>0.61315908349148385</v>
      </c>
      <c r="YZ7" s="11">
        <v>39.025178699730503</v>
      </c>
      <c r="ZA7" s="11">
        <v>0</v>
      </c>
      <c r="ZB7" s="11">
        <v>0</v>
      </c>
      <c r="ZC7" s="11">
        <v>0.59309426774908502</v>
      </c>
      <c r="ZD7" s="11">
        <v>0</v>
      </c>
      <c r="ZE7" s="11">
        <v>0</v>
      </c>
      <c r="ZF7" s="11">
        <v>0</v>
      </c>
      <c r="ZG7" s="11">
        <v>0</v>
      </c>
      <c r="ZH7" s="11">
        <v>0</v>
      </c>
      <c r="ZI7" s="11">
        <v>0</v>
      </c>
      <c r="ZJ7" s="11">
        <v>0</v>
      </c>
      <c r="ZK7" s="11">
        <v>0</v>
      </c>
      <c r="ZL7" s="11">
        <v>0</v>
      </c>
      <c r="ZM7" s="11">
        <v>0</v>
      </c>
      <c r="ZN7" s="11">
        <v>0</v>
      </c>
      <c r="ZO7" s="11">
        <v>0</v>
      </c>
      <c r="ZP7" s="11">
        <v>0</v>
      </c>
      <c r="ZQ7" s="11">
        <v>0</v>
      </c>
      <c r="ZR7" s="11">
        <v>0</v>
      </c>
      <c r="ZS7" s="11">
        <v>0</v>
      </c>
      <c r="ZT7" s="11">
        <v>0</v>
      </c>
      <c r="ZU7" s="11">
        <v>0.27861277848934585</v>
      </c>
      <c r="ZV7" s="11">
        <v>0</v>
      </c>
      <c r="ZW7" s="11">
        <v>0</v>
      </c>
      <c r="ZX7" s="11">
        <v>0</v>
      </c>
      <c r="ZY7" s="11">
        <v>0</v>
      </c>
      <c r="ZZ7" s="11">
        <v>0</v>
      </c>
      <c r="AAA7" s="11">
        <v>0</v>
      </c>
      <c r="AAB7" s="11">
        <v>0</v>
      </c>
      <c r="AAC7" s="11">
        <v>0</v>
      </c>
      <c r="AAD7" s="11">
        <v>0</v>
      </c>
      <c r="AAE7" s="11">
        <v>4.9381607741044474E-5</v>
      </c>
      <c r="AAF7" s="11">
        <v>0</v>
      </c>
      <c r="AAG7" s="11">
        <v>0</v>
      </c>
      <c r="AAH7" s="11">
        <v>0</v>
      </c>
      <c r="AAI7" s="11">
        <v>0</v>
      </c>
      <c r="AAJ7" s="11">
        <v>0</v>
      </c>
      <c r="AAK7" s="11">
        <v>1.013339510898191E-3</v>
      </c>
      <c r="AAL7" s="11">
        <v>1.1893633483207542E-2</v>
      </c>
      <c r="AAM7" s="11">
        <v>0</v>
      </c>
      <c r="AAN7" s="11">
        <v>2.2894067564795147E-5</v>
      </c>
      <c r="AAO7" s="11">
        <v>0</v>
      </c>
      <c r="AAP7" s="11">
        <v>0</v>
      </c>
      <c r="AAQ7" s="11">
        <v>0</v>
      </c>
      <c r="AAR7" s="11">
        <v>0</v>
      </c>
      <c r="AAS7" s="11">
        <v>0</v>
      </c>
      <c r="AAT7" s="11">
        <v>0</v>
      </c>
      <c r="AAU7" s="11">
        <v>0</v>
      </c>
      <c r="AAV7" s="11">
        <v>5.1772626968413608E-2</v>
      </c>
      <c r="AAW7" s="11">
        <v>0</v>
      </c>
      <c r="AAX7" s="11">
        <v>0</v>
      </c>
      <c r="AAY7" s="11">
        <v>0</v>
      </c>
      <c r="AAZ7" s="11">
        <v>0</v>
      </c>
      <c r="ABA7" s="11">
        <v>0</v>
      </c>
      <c r="ABB7" s="11">
        <v>2.1752625215400858E-2</v>
      </c>
      <c r="ABC7" s="11">
        <v>45.359515751112326</v>
      </c>
      <c r="ABD7" s="11">
        <v>0</v>
      </c>
      <c r="ABE7" s="11">
        <v>0</v>
      </c>
      <c r="ABF7" s="11">
        <v>0</v>
      </c>
      <c r="ABG7" s="11">
        <v>0</v>
      </c>
      <c r="ABH7" s="11">
        <v>0</v>
      </c>
      <c r="ABI7" s="11">
        <v>1.5641006284919377</v>
      </c>
      <c r="ABJ7" s="11">
        <v>0</v>
      </c>
      <c r="ABK7" s="11">
        <v>0</v>
      </c>
      <c r="ABL7" s="11">
        <v>0</v>
      </c>
      <c r="ABM7" s="11">
        <v>49.157285062985231</v>
      </c>
      <c r="ABN7" s="11">
        <v>0</v>
      </c>
      <c r="ABO7" s="11">
        <v>0</v>
      </c>
      <c r="ABP7" s="11">
        <v>0</v>
      </c>
      <c r="ABQ7" s="11">
        <v>0</v>
      </c>
      <c r="ABR7" s="11">
        <v>0</v>
      </c>
      <c r="ABS7" s="11">
        <v>0</v>
      </c>
      <c r="ABT7" s="11">
        <v>0</v>
      </c>
      <c r="ABU7" s="11">
        <v>2.6210004802169513E-3</v>
      </c>
      <c r="ABV7" s="11">
        <v>0</v>
      </c>
      <c r="ABW7" s="11">
        <v>0</v>
      </c>
      <c r="ABX7" s="11">
        <v>1.1127408348437879E-3</v>
      </c>
      <c r="ABY7" s="11">
        <v>0</v>
      </c>
      <c r="ABZ7" s="11">
        <v>0</v>
      </c>
      <c r="ACA7" s="11">
        <v>0</v>
      </c>
      <c r="ACB7" s="11">
        <v>0</v>
      </c>
      <c r="ACC7" s="11">
        <v>0</v>
      </c>
      <c r="ACD7" s="11">
        <v>0</v>
      </c>
      <c r="ACE7" s="11">
        <v>0</v>
      </c>
      <c r="ACF7" s="11">
        <v>0</v>
      </c>
      <c r="ACG7" s="11">
        <v>0</v>
      </c>
      <c r="ACH7" s="11">
        <v>4.5915262951807379E-5</v>
      </c>
      <c r="ACI7" s="11">
        <v>0</v>
      </c>
      <c r="ACJ7" s="11">
        <v>0</v>
      </c>
      <c r="ACK7" s="11">
        <v>0</v>
      </c>
      <c r="ACL7" s="11">
        <v>0</v>
      </c>
      <c r="ACM7" s="11">
        <v>0</v>
      </c>
      <c r="ACN7" s="11">
        <v>0</v>
      </c>
      <c r="ACO7" s="11">
        <v>0</v>
      </c>
      <c r="ACP7" s="11">
        <v>8.3107219432707453E-5</v>
      </c>
      <c r="ACQ7" s="11">
        <v>0</v>
      </c>
      <c r="ACR7" s="11">
        <v>0</v>
      </c>
      <c r="ACS7" s="11">
        <v>0</v>
      </c>
      <c r="ACT7" s="11">
        <v>0</v>
      </c>
      <c r="ACU7" s="11">
        <v>0</v>
      </c>
      <c r="ACV7" s="11">
        <v>0</v>
      </c>
      <c r="ACW7" s="11">
        <v>1035.6589911868141</v>
      </c>
      <c r="ACX7" s="11">
        <v>0</v>
      </c>
      <c r="ACY7" s="11">
        <v>7.0655998926799995E-5</v>
      </c>
      <c r="ACZ7" s="11">
        <v>0</v>
      </c>
      <c r="ADA7" s="11">
        <v>0</v>
      </c>
      <c r="ADB7" s="11">
        <v>0</v>
      </c>
      <c r="ADC7" s="11">
        <v>0</v>
      </c>
      <c r="ADD7" s="11">
        <v>9.700893400936314E-3</v>
      </c>
      <c r="ADE7" s="11">
        <v>0</v>
      </c>
      <c r="ADF7" s="11">
        <v>1.8403418894101243E-5</v>
      </c>
      <c r="ADG7" s="11">
        <v>3.0527672894586316E-3</v>
      </c>
    </row>
    <row r="8" spans="1:787" x14ac:dyDescent="0.25">
      <c r="A8" s="2">
        <v>28</v>
      </c>
      <c r="B8" s="6">
        <v>58</v>
      </c>
      <c r="C8" s="6" t="s">
        <v>861</v>
      </c>
      <c r="D8" s="7">
        <v>37</v>
      </c>
      <c r="E8" s="2" t="s">
        <v>5</v>
      </c>
      <c r="F8" s="2">
        <v>71</v>
      </c>
      <c r="G8" s="2" t="s">
        <v>863</v>
      </c>
      <c r="H8" s="17">
        <v>1179.5</v>
      </c>
      <c r="I8" s="17">
        <v>2</v>
      </c>
      <c r="J8" s="2"/>
      <c r="K8" s="5">
        <v>3.3134328358208953</v>
      </c>
      <c r="L8" s="5">
        <v>181.34328358208955</v>
      </c>
      <c r="M8" s="20" t="s">
        <v>15</v>
      </c>
      <c r="N8" s="5" t="s">
        <v>20</v>
      </c>
      <c r="O8" s="22" t="s">
        <v>866</v>
      </c>
      <c r="P8" s="5" t="s">
        <v>854</v>
      </c>
      <c r="Q8" s="20" t="s">
        <v>1</v>
      </c>
      <c r="R8" s="20" t="s">
        <v>1</v>
      </c>
      <c r="S8" s="27" t="s">
        <v>26</v>
      </c>
      <c r="T8" s="5" t="s">
        <v>48</v>
      </c>
      <c r="U8" s="30" t="s">
        <v>33</v>
      </c>
      <c r="V8" s="31" t="s">
        <v>33</v>
      </c>
      <c r="W8" s="31">
        <v>0</v>
      </c>
      <c r="X8" s="31"/>
      <c r="Y8" s="5">
        <v>1.81</v>
      </c>
      <c r="Z8" s="3"/>
      <c r="AA8" s="3"/>
      <c r="AB8" s="11"/>
      <c r="AC8" s="11"/>
      <c r="AD8" s="11"/>
      <c r="AE8" s="11"/>
      <c r="AF8" s="11"/>
      <c r="AG8" s="11"/>
      <c r="AH8" s="11">
        <v>1.5846777831897287E-2</v>
      </c>
      <c r="AI8" s="11">
        <v>9.6472490967100116E-3</v>
      </c>
      <c r="AJ8" s="11">
        <v>1.1439672200955485E-4</v>
      </c>
      <c r="AK8" s="11">
        <v>5.5217195621588954E-3</v>
      </c>
      <c r="AL8" s="11">
        <v>1.6314892971211518E-2</v>
      </c>
      <c r="AM8" s="11">
        <v>9.6000752398064688E-4</v>
      </c>
      <c r="AN8" s="11">
        <v>1.7006869656718739E-3</v>
      </c>
      <c r="AO8" s="11">
        <v>0</v>
      </c>
      <c r="AP8" s="11">
        <v>0</v>
      </c>
      <c r="AQ8" s="11">
        <v>1.1005231727471223E-2</v>
      </c>
      <c r="AR8" s="11">
        <v>0</v>
      </c>
      <c r="AS8" s="11">
        <v>9.8709539949470515E-2</v>
      </c>
      <c r="AT8" s="11">
        <v>6.0970763748937565E-3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4.924733694816819E-4</v>
      </c>
      <c r="BA8" s="11">
        <v>0</v>
      </c>
      <c r="BB8" s="11">
        <v>2.6540389125071003E-2</v>
      </c>
      <c r="BC8" s="11">
        <v>0</v>
      </c>
      <c r="BD8" s="11">
        <v>1.8948001784231414E-4</v>
      </c>
      <c r="BE8" s="11">
        <v>2.2991771324815417E-3</v>
      </c>
      <c r="BF8" s="11">
        <v>0</v>
      </c>
      <c r="BG8" s="11">
        <v>5.9019411001120223E-2</v>
      </c>
      <c r="BH8" s="11">
        <v>5.5485762145397301E-3</v>
      </c>
      <c r="BI8" s="11">
        <v>7.9065357325974403E-4</v>
      </c>
      <c r="BJ8" s="11">
        <v>1.3613572514495351E-4</v>
      </c>
      <c r="BK8" s="11">
        <v>0</v>
      </c>
      <c r="BL8" s="11">
        <v>0</v>
      </c>
      <c r="BM8" s="11">
        <v>0</v>
      </c>
      <c r="BN8" s="11">
        <v>0</v>
      </c>
      <c r="BO8" s="11">
        <v>0</v>
      </c>
      <c r="BP8" s="11">
        <v>5.7320282222615747E-4</v>
      </c>
      <c r="BQ8" s="11">
        <v>2.6591290560499998E-3</v>
      </c>
      <c r="BR8" s="11">
        <v>1.0309496016624154E-5</v>
      </c>
      <c r="BS8" s="11">
        <v>0</v>
      </c>
      <c r="BT8" s="11">
        <v>9.6210177964299995E-2</v>
      </c>
      <c r="BU8" s="11">
        <v>1.954833472216372E-4</v>
      </c>
      <c r="BV8" s="11">
        <v>5.4454290057981414E-4</v>
      </c>
      <c r="BW8" s="11">
        <v>2.2755093638782021E-2</v>
      </c>
      <c r="BX8" s="11">
        <v>9.4622909569462454E-2</v>
      </c>
      <c r="BY8" s="11">
        <v>0</v>
      </c>
      <c r="BZ8" s="11">
        <v>2.126070626760156E-2</v>
      </c>
      <c r="CA8" s="11">
        <v>0</v>
      </c>
      <c r="CB8" s="11">
        <v>0</v>
      </c>
      <c r="CC8" s="11">
        <v>6.6531875949369605E-4</v>
      </c>
      <c r="CD8" s="11">
        <v>1.4490602866715138E-3</v>
      </c>
      <c r="CE8" s="11">
        <v>0</v>
      </c>
      <c r="CF8" s="11">
        <v>3.5260323548588508E-4</v>
      </c>
      <c r="CG8" s="11">
        <v>3.6478482450766456E-4</v>
      </c>
      <c r="CH8" s="11">
        <v>0</v>
      </c>
      <c r="CI8" s="11">
        <v>0</v>
      </c>
      <c r="CJ8" s="11">
        <v>0</v>
      </c>
      <c r="CK8" s="11">
        <v>7.1512206744753351E-2</v>
      </c>
      <c r="CL8" s="11">
        <v>4.1994183649640637E-2</v>
      </c>
      <c r="CM8" s="11">
        <v>0.1115941521796824</v>
      </c>
      <c r="CN8" s="11">
        <v>2.2548722704910824E-4</v>
      </c>
      <c r="CO8" s="11">
        <v>1.3584616213588666E-5</v>
      </c>
      <c r="CP8" s="11">
        <v>0</v>
      </c>
      <c r="CQ8" s="11">
        <v>0</v>
      </c>
      <c r="CR8" s="11">
        <v>0</v>
      </c>
      <c r="CS8" s="11">
        <v>1.0549083166316701E-3</v>
      </c>
      <c r="CT8" s="11">
        <v>1.7160809613695597E-3</v>
      </c>
      <c r="CU8" s="11">
        <v>0</v>
      </c>
      <c r="CV8" s="11">
        <v>1.0346834962803367E-2</v>
      </c>
      <c r="CW8" s="11">
        <v>2.3819078796222244E-3</v>
      </c>
      <c r="CX8" s="11">
        <v>0</v>
      </c>
      <c r="CY8" s="11">
        <v>8.4163197911281559E-2</v>
      </c>
      <c r="CZ8" s="11">
        <v>0</v>
      </c>
      <c r="DA8" s="11">
        <v>0</v>
      </c>
      <c r="DB8" s="11">
        <v>0</v>
      </c>
      <c r="DC8" s="11">
        <v>0</v>
      </c>
      <c r="DD8" s="11">
        <v>9.0696426761576973E-4</v>
      </c>
      <c r="DE8" s="11">
        <v>8.724338294195409E-4</v>
      </c>
      <c r="DF8" s="11">
        <v>0</v>
      </c>
      <c r="DG8" s="11">
        <v>4.1877912310439719E-2</v>
      </c>
      <c r="DH8" s="11">
        <v>0</v>
      </c>
      <c r="DI8" s="11">
        <v>1.2554369039423119E-2</v>
      </c>
      <c r="DJ8" s="11">
        <v>7.1109667621193837E-4</v>
      </c>
      <c r="DK8" s="11">
        <v>1.3708262399570709E-4</v>
      </c>
      <c r="DL8" s="11">
        <v>6.395768046672883E-3</v>
      </c>
      <c r="DM8" s="11">
        <v>0.90145871974109026</v>
      </c>
      <c r="DN8" s="11">
        <v>0</v>
      </c>
      <c r="DO8" s="11">
        <v>0</v>
      </c>
      <c r="DP8" s="11">
        <v>0</v>
      </c>
      <c r="DQ8" s="11">
        <v>0</v>
      </c>
      <c r="DR8" s="11">
        <v>0</v>
      </c>
      <c r="DS8" s="11">
        <v>0</v>
      </c>
      <c r="DT8" s="11">
        <v>1.5476140300857625E-4</v>
      </c>
      <c r="DU8" s="11">
        <v>0</v>
      </c>
      <c r="DV8" s="11">
        <v>0</v>
      </c>
      <c r="DW8" s="11">
        <v>0</v>
      </c>
      <c r="DX8" s="11">
        <v>6.9701491274216182E-2</v>
      </c>
      <c r="DY8" s="11">
        <v>9.0889750811604074E-3</v>
      </c>
      <c r="DZ8" s="11">
        <v>0</v>
      </c>
      <c r="EA8" s="11">
        <v>0</v>
      </c>
      <c r="EB8" s="11">
        <v>0</v>
      </c>
      <c r="EC8" s="11">
        <v>0</v>
      </c>
      <c r="ED8" s="11">
        <v>1.5147898064782589E-3</v>
      </c>
      <c r="EE8" s="11">
        <v>0</v>
      </c>
      <c r="EF8" s="11">
        <v>0</v>
      </c>
      <c r="EG8" s="11">
        <v>0</v>
      </c>
      <c r="EH8" s="11">
        <v>0</v>
      </c>
      <c r="EI8" s="11">
        <v>0</v>
      </c>
      <c r="EJ8" s="11">
        <v>0</v>
      </c>
      <c r="EK8" s="11">
        <v>0</v>
      </c>
      <c r="EL8" s="11">
        <v>0.15003108333315854</v>
      </c>
      <c r="EM8" s="11">
        <v>0</v>
      </c>
      <c r="EN8" s="11">
        <v>0</v>
      </c>
      <c r="EO8" s="11">
        <v>0</v>
      </c>
      <c r="EP8" s="11">
        <v>6.0973802657900464E-2</v>
      </c>
      <c r="EQ8" s="11">
        <v>1.5552963735987968E-2</v>
      </c>
      <c r="ER8" s="11">
        <v>4.6278218659984587</v>
      </c>
      <c r="ES8" s="11">
        <v>0</v>
      </c>
      <c r="ET8" s="11">
        <v>9.8773060853276293E-3</v>
      </c>
      <c r="EU8" s="11">
        <v>4.0646119323849185E-3</v>
      </c>
      <c r="EV8" s="11">
        <v>0</v>
      </c>
      <c r="EW8" s="11">
        <v>0.18846040226365685</v>
      </c>
      <c r="EX8" s="11">
        <v>2.9940900615640677E-3</v>
      </c>
      <c r="EY8" s="11">
        <v>7.0965489750152147E-3</v>
      </c>
      <c r="EZ8" s="11">
        <v>9.9179758530942657E-4</v>
      </c>
      <c r="FA8" s="11">
        <v>1.1608564030642124E-2</v>
      </c>
      <c r="FB8" s="11">
        <v>1.2160390205848868E-2</v>
      </c>
      <c r="FC8" s="11">
        <v>8.078668980194775E-3</v>
      </c>
      <c r="FD8" s="11">
        <v>4.9489333679239673E-3</v>
      </c>
      <c r="FE8" s="11">
        <v>0</v>
      </c>
      <c r="FF8" s="11">
        <v>1.1884799938189367E-3</v>
      </c>
      <c r="FG8" s="11">
        <v>0</v>
      </c>
      <c r="FH8" s="11">
        <v>0</v>
      </c>
      <c r="FI8" s="11">
        <v>9.8017932275438037E-4</v>
      </c>
      <c r="FJ8" s="11">
        <v>5.8649451581982747E-3</v>
      </c>
      <c r="FK8" s="11">
        <v>3.7660331858822404E-4</v>
      </c>
      <c r="FL8" s="11">
        <v>6.8449770902973721E-4</v>
      </c>
      <c r="FM8" s="11">
        <v>5.3707278503570526E-3</v>
      </c>
      <c r="FN8" s="11">
        <v>0</v>
      </c>
      <c r="FO8" s="11">
        <v>0</v>
      </c>
      <c r="FP8" s="11">
        <v>0</v>
      </c>
      <c r="FQ8" s="11">
        <v>0</v>
      </c>
      <c r="FR8" s="11">
        <v>0.25179705826744259</v>
      </c>
      <c r="FS8" s="11">
        <v>8.865423334109937E-2</v>
      </c>
      <c r="FT8" s="11">
        <v>0</v>
      </c>
      <c r="FU8" s="11">
        <v>7.5690782297274635E-3</v>
      </c>
      <c r="FV8" s="11">
        <v>2.3023666790899463E-3</v>
      </c>
      <c r="FW8" s="11">
        <v>0</v>
      </c>
      <c r="FX8" s="11">
        <v>4.8002768637054882E-3</v>
      </c>
      <c r="FY8" s="11">
        <v>0</v>
      </c>
      <c r="FZ8" s="11">
        <v>0</v>
      </c>
      <c r="GA8" s="11">
        <v>2.6102527749970995E-2</v>
      </c>
      <c r="GB8" s="11">
        <v>5.9917349563400567E-5</v>
      </c>
      <c r="GC8" s="11">
        <v>0</v>
      </c>
      <c r="GD8" s="11">
        <v>0</v>
      </c>
      <c r="GE8" s="11">
        <v>3.2603926359787543E-4</v>
      </c>
      <c r="GF8" s="11">
        <v>0</v>
      </c>
      <c r="GG8" s="11">
        <v>2.158740042466482E-2</v>
      </c>
      <c r="GH8" s="11">
        <v>3.6226507166787841E-4</v>
      </c>
      <c r="GI8" s="11">
        <v>1.4113909045945462E-3</v>
      </c>
      <c r="GJ8" s="11">
        <v>1.1447604326235631E-4</v>
      </c>
      <c r="GK8" s="11">
        <v>0</v>
      </c>
      <c r="GL8" s="11">
        <v>9.5337626762826951E-4</v>
      </c>
      <c r="GM8" s="11">
        <v>0</v>
      </c>
      <c r="GN8" s="11">
        <v>7.6421247464882183E-5</v>
      </c>
      <c r="GO8" s="11">
        <v>2.2897490998449024E-2</v>
      </c>
      <c r="GP8" s="11">
        <v>0</v>
      </c>
      <c r="GQ8" s="11">
        <v>0</v>
      </c>
      <c r="GR8" s="11">
        <v>0</v>
      </c>
      <c r="GS8" s="11">
        <v>0</v>
      </c>
      <c r="GT8" s="11">
        <v>0</v>
      </c>
      <c r="GU8" s="11">
        <v>3.7426125769550873E-4</v>
      </c>
      <c r="GV8" s="11">
        <v>0</v>
      </c>
      <c r="GW8" s="11">
        <v>0</v>
      </c>
      <c r="GX8" s="11">
        <v>0</v>
      </c>
      <c r="GY8" s="11">
        <v>5.2052729188142447E-5</v>
      </c>
      <c r="GZ8" s="11">
        <v>0</v>
      </c>
      <c r="HA8" s="11">
        <v>0</v>
      </c>
      <c r="HB8" s="11">
        <v>0</v>
      </c>
      <c r="HC8" s="11">
        <v>2.6557468219000988E-3</v>
      </c>
      <c r="HD8" s="11">
        <v>0</v>
      </c>
      <c r="HE8" s="11">
        <v>0</v>
      </c>
      <c r="HF8" s="11">
        <v>0</v>
      </c>
      <c r="HG8" s="11">
        <v>3.6228312770827495E-3</v>
      </c>
      <c r="HH8" s="11">
        <v>6.8307581494357627E-4</v>
      </c>
      <c r="HI8" s="11">
        <v>1.8027377306500461E-2</v>
      </c>
      <c r="HJ8" s="11">
        <v>0</v>
      </c>
      <c r="HK8" s="11">
        <v>1.0396641919881704E-3</v>
      </c>
      <c r="HL8" s="11">
        <v>0</v>
      </c>
      <c r="HM8" s="11">
        <v>0</v>
      </c>
      <c r="HN8" s="11">
        <v>0</v>
      </c>
      <c r="HO8" s="11">
        <v>2.7135651054961907E-2</v>
      </c>
      <c r="HP8" s="11">
        <v>0</v>
      </c>
      <c r="HQ8" s="11">
        <v>0</v>
      </c>
      <c r="HR8" s="11">
        <v>0</v>
      </c>
      <c r="HS8" s="11">
        <v>8.4325782908846968E-5</v>
      </c>
      <c r="HT8" s="11">
        <v>0</v>
      </c>
      <c r="HU8" s="11">
        <v>0</v>
      </c>
      <c r="HV8" s="11">
        <v>0</v>
      </c>
      <c r="HW8" s="11">
        <v>4.3896856117927518E-3</v>
      </c>
      <c r="HX8" s="11">
        <v>0</v>
      </c>
      <c r="HY8" s="11">
        <v>0</v>
      </c>
      <c r="HZ8" s="11">
        <v>0</v>
      </c>
      <c r="IA8" s="11">
        <v>9.8426426246390661E-4</v>
      </c>
      <c r="IB8" s="11">
        <v>1.8456354475236674E-3</v>
      </c>
      <c r="IC8" s="11">
        <v>0</v>
      </c>
      <c r="ID8" s="11">
        <v>0</v>
      </c>
      <c r="IE8" s="11">
        <v>0</v>
      </c>
      <c r="IF8" s="11">
        <v>0</v>
      </c>
      <c r="IG8" s="11">
        <v>0</v>
      </c>
      <c r="IH8" s="11">
        <v>0</v>
      </c>
      <c r="II8" s="11">
        <v>0</v>
      </c>
      <c r="IJ8" s="11">
        <v>0</v>
      </c>
      <c r="IK8" s="11">
        <v>0</v>
      </c>
      <c r="IL8" s="11">
        <v>0</v>
      </c>
      <c r="IM8" s="11">
        <v>0</v>
      </c>
      <c r="IN8" s="11">
        <v>0</v>
      </c>
      <c r="IO8" s="11">
        <v>0.21424498407621184</v>
      </c>
      <c r="IP8" s="11">
        <v>3.2156661145531793E-3</v>
      </c>
      <c r="IQ8" s="11">
        <v>1.6223865733944337E-3</v>
      </c>
      <c r="IR8" s="11">
        <v>0</v>
      </c>
      <c r="IS8" s="11">
        <v>1.7582224578478714E-3</v>
      </c>
      <c r="IT8" s="11">
        <v>0</v>
      </c>
      <c r="IU8" s="11">
        <v>0</v>
      </c>
      <c r="IV8" s="11">
        <v>0</v>
      </c>
      <c r="IW8" s="11">
        <v>0</v>
      </c>
      <c r="IX8" s="11">
        <v>0</v>
      </c>
      <c r="IY8" s="11">
        <v>0</v>
      </c>
      <c r="IZ8" s="11">
        <v>0</v>
      </c>
      <c r="JA8" s="11">
        <v>0</v>
      </c>
      <c r="JB8" s="11">
        <v>3.1866613553162358E-4</v>
      </c>
      <c r="JC8" s="11">
        <v>0</v>
      </c>
      <c r="JD8" s="11">
        <v>0</v>
      </c>
      <c r="JE8" s="11">
        <v>0</v>
      </c>
      <c r="JF8" s="11">
        <v>0</v>
      </c>
      <c r="JG8" s="11">
        <v>0</v>
      </c>
      <c r="JH8" s="11">
        <v>0</v>
      </c>
      <c r="JI8" s="11">
        <v>0</v>
      </c>
      <c r="JJ8" s="11">
        <v>0</v>
      </c>
      <c r="JK8" s="11">
        <v>3.8665469007798797E-4</v>
      </c>
      <c r="JL8" s="11">
        <v>0</v>
      </c>
      <c r="JM8" s="11">
        <v>0</v>
      </c>
      <c r="JN8" s="11">
        <v>0</v>
      </c>
      <c r="JO8" s="11">
        <v>0</v>
      </c>
      <c r="JP8" s="11">
        <v>0</v>
      </c>
      <c r="JQ8" s="11">
        <v>0</v>
      </c>
      <c r="JR8" s="11">
        <v>0</v>
      </c>
      <c r="JS8" s="11">
        <v>0</v>
      </c>
      <c r="JT8" s="11">
        <v>0</v>
      </c>
      <c r="JU8" s="11">
        <v>0</v>
      </c>
      <c r="JV8" s="11">
        <v>0</v>
      </c>
      <c r="JW8" s="11">
        <v>0</v>
      </c>
      <c r="JX8" s="11">
        <v>0</v>
      </c>
      <c r="JY8" s="11">
        <v>0</v>
      </c>
      <c r="JZ8" s="11">
        <v>0</v>
      </c>
      <c r="KA8" s="11">
        <v>0</v>
      </c>
      <c r="KB8" s="11">
        <v>0</v>
      </c>
      <c r="KC8" s="11">
        <v>0</v>
      </c>
      <c r="KD8" s="11">
        <v>0</v>
      </c>
      <c r="KE8" s="11">
        <v>0</v>
      </c>
      <c r="KF8" s="11">
        <v>0</v>
      </c>
      <c r="KG8" s="11">
        <v>0</v>
      </c>
      <c r="KH8" s="11">
        <v>0</v>
      </c>
      <c r="KI8" s="11">
        <v>0</v>
      </c>
      <c r="KJ8" s="11">
        <v>0</v>
      </c>
      <c r="KK8" s="11">
        <v>0</v>
      </c>
      <c r="KL8" s="11">
        <v>0</v>
      </c>
      <c r="KM8" s="11">
        <v>0</v>
      </c>
      <c r="KN8" s="11">
        <v>0</v>
      </c>
      <c r="KO8" s="11">
        <v>0</v>
      </c>
      <c r="KP8" s="11">
        <v>0</v>
      </c>
      <c r="KQ8" s="11">
        <v>0</v>
      </c>
      <c r="KR8" s="11">
        <v>0</v>
      </c>
      <c r="KS8" s="11">
        <v>0</v>
      </c>
      <c r="KT8" s="11">
        <v>0</v>
      </c>
      <c r="KU8" s="11">
        <v>0</v>
      </c>
      <c r="KV8" s="11">
        <v>3.7604411067794247E-6</v>
      </c>
      <c r="KW8" s="11">
        <v>0</v>
      </c>
      <c r="KX8" s="11">
        <v>0</v>
      </c>
      <c r="KY8" s="11">
        <v>0</v>
      </c>
      <c r="KZ8" s="11">
        <v>0</v>
      </c>
      <c r="LA8" s="11">
        <v>0</v>
      </c>
      <c r="LB8" s="11">
        <v>0</v>
      </c>
      <c r="LC8" s="11">
        <v>0</v>
      </c>
      <c r="LD8" s="11">
        <v>0</v>
      </c>
      <c r="LE8" s="11">
        <v>9.5073660837630624E-4</v>
      </c>
      <c r="LF8" s="11">
        <v>0</v>
      </c>
      <c r="LG8" s="11">
        <v>0</v>
      </c>
      <c r="LH8" s="11">
        <v>0</v>
      </c>
      <c r="LI8" s="11">
        <v>0</v>
      </c>
      <c r="LJ8" s="11">
        <v>0</v>
      </c>
      <c r="LK8" s="11">
        <v>0</v>
      </c>
      <c r="LL8" s="11">
        <v>0</v>
      </c>
      <c r="LM8" s="11">
        <v>0</v>
      </c>
      <c r="LN8" s="11">
        <v>0</v>
      </c>
      <c r="LO8" s="11">
        <v>0</v>
      </c>
      <c r="LP8" s="11">
        <v>0</v>
      </c>
      <c r="LQ8" s="11">
        <v>0</v>
      </c>
      <c r="LR8" s="11">
        <v>0</v>
      </c>
      <c r="LS8" s="11">
        <v>0</v>
      </c>
      <c r="LT8" s="11">
        <v>2.6409293605471329E-4</v>
      </c>
      <c r="LU8" s="11">
        <v>0</v>
      </c>
      <c r="LV8" s="11">
        <v>0</v>
      </c>
      <c r="LW8" s="11">
        <v>0</v>
      </c>
      <c r="LX8" s="11">
        <v>0</v>
      </c>
      <c r="LY8" s="11">
        <v>1.4857480867164149E-2</v>
      </c>
      <c r="LZ8" s="11">
        <v>0</v>
      </c>
      <c r="MA8" s="11">
        <v>0</v>
      </c>
      <c r="MB8" s="11">
        <v>0</v>
      </c>
      <c r="MC8" s="11">
        <v>0</v>
      </c>
      <c r="MD8" s="11">
        <v>0</v>
      </c>
      <c r="ME8" s="11">
        <v>1.6335897429257026E-4</v>
      </c>
      <c r="MF8" s="11">
        <v>2.4885451486899999E-4</v>
      </c>
      <c r="MG8" s="11">
        <v>0</v>
      </c>
      <c r="MH8" s="11">
        <v>2.9609204135149652E-4</v>
      </c>
      <c r="MI8" s="11">
        <v>0</v>
      </c>
      <c r="MJ8" s="11">
        <v>0</v>
      </c>
      <c r="MK8" s="11">
        <v>0</v>
      </c>
      <c r="ML8" s="11">
        <v>0</v>
      </c>
      <c r="MM8" s="11">
        <v>0</v>
      </c>
      <c r="MN8" s="11">
        <v>0</v>
      </c>
      <c r="MO8" s="11">
        <v>0</v>
      </c>
      <c r="MP8" s="11">
        <v>0</v>
      </c>
      <c r="MQ8" s="11">
        <v>0</v>
      </c>
      <c r="MR8" s="11">
        <v>0</v>
      </c>
      <c r="MS8" s="11">
        <v>0</v>
      </c>
      <c r="MT8" s="11">
        <v>6.0672624242477267E-4</v>
      </c>
      <c r="MU8" s="11">
        <v>0</v>
      </c>
      <c r="MV8" s="11">
        <v>0</v>
      </c>
      <c r="MW8" s="11">
        <v>1.7316142978797031E-3</v>
      </c>
      <c r="MX8" s="11">
        <v>0</v>
      </c>
      <c r="MY8" s="11">
        <v>0</v>
      </c>
      <c r="MZ8" s="11">
        <v>0</v>
      </c>
      <c r="NA8" s="11">
        <v>0</v>
      </c>
      <c r="NB8" s="11">
        <v>0</v>
      </c>
      <c r="NC8" s="11">
        <v>0</v>
      </c>
      <c r="ND8" s="11">
        <v>9.075931452679441E-4</v>
      </c>
      <c r="NE8" s="11">
        <v>0</v>
      </c>
      <c r="NF8" s="11">
        <v>0</v>
      </c>
      <c r="NG8" s="11">
        <v>0</v>
      </c>
      <c r="NH8" s="11">
        <v>0</v>
      </c>
      <c r="NI8" s="11">
        <v>0</v>
      </c>
      <c r="NJ8" s="11">
        <v>0</v>
      </c>
      <c r="NK8" s="11">
        <v>0</v>
      </c>
      <c r="NL8" s="11">
        <v>0</v>
      </c>
      <c r="NM8" s="11">
        <v>0</v>
      </c>
      <c r="NN8" s="11">
        <v>0</v>
      </c>
      <c r="NO8" s="11">
        <v>0</v>
      </c>
      <c r="NP8" s="11">
        <v>0</v>
      </c>
      <c r="NQ8" s="11">
        <v>0</v>
      </c>
      <c r="NR8" s="11">
        <v>0</v>
      </c>
      <c r="NS8" s="11">
        <v>3.3777105733119974E-4</v>
      </c>
      <c r="NT8" s="11">
        <v>0</v>
      </c>
      <c r="NU8" s="11">
        <v>0</v>
      </c>
      <c r="NV8" s="11">
        <v>0</v>
      </c>
      <c r="NW8" s="11">
        <v>0</v>
      </c>
      <c r="NX8" s="11">
        <v>0.23970523689527082</v>
      </c>
      <c r="NY8" s="11">
        <v>0</v>
      </c>
      <c r="NZ8" s="11">
        <v>1.1893040709461801E-3</v>
      </c>
      <c r="OA8" s="11">
        <v>0</v>
      </c>
      <c r="OB8" s="11">
        <v>2.1903926688951591E-2</v>
      </c>
      <c r="OC8" s="11">
        <v>0</v>
      </c>
      <c r="OD8" s="11">
        <v>0</v>
      </c>
      <c r="OE8" s="11">
        <v>0</v>
      </c>
      <c r="OF8" s="11">
        <v>7.1956131070108871E-3</v>
      </c>
      <c r="OG8" s="11">
        <v>0</v>
      </c>
      <c r="OH8" s="11">
        <v>1.0105841955934626E-2</v>
      </c>
      <c r="OI8" s="11">
        <v>0</v>
      </c>
      <c r="OJ8" s="11">
        <v>0</v>
      </c>
      <c r="OK8" s="11">
        <v>2.2425149731853328E-3</v>
      </c>
      <c r="OL8" s="11">
        <v>3.2696078630408258E-3</v>
      </c>
      <c r="OM8" s="11">
        <v>4.7014885943500746E-3</v>
      </c>
      <c r="ON8" s="11">
        <v>0</v>
      </c>
      <c r="OO8" s="11">
        <v>4.0928835441417528E-3</v>
      </c>
      <c r="OP8" s="11">
        <v>0</v>
      </c>
      <c r="OQ8" s="11">
        <v>0</v>
      </c>
      <c r="OR8" s="11">
        <v>0</v>
      </c>
      <c r="OS8" s="11">
        <v>2.4069222223649218E-2</v>
      </c>
      <c r="OT8" s="11">
        <v>0</v>
      </c>
      <c r="OU8" s="11">
        <v>0</v>
      </c>
      <c r="OV8" s="11">
        <v>0</v>
      </c>
      <c r="OW8" s="11">
        <v>0</v>
      </c>
      <c r="OX8" s="11">
        <v>0</v>
      </c>
      <c r="OY8" s="11">
        <v>0</v>
      </c>
      <c r="OZ8" s="11">
        <v>0</v>
      </c>
      <c r="PA8" s="11">
        <v>0</v>
      </c>
      <c r="PB8" s="11">
        <v>0</v>
      </c>
      <c r="PC8" s="11">
        <v>1.6817622977175677E-5</v>
      </c>
      <c r="PD8" s="11">
        <v>0</v>
      </c>
      <c r="PE8" s="11">
        <v>0</v>
      </c>
      <c r="PF8" s="11">
        <v>0</v>
      </c>
      <c r="PG8" s="11">
        <v>0</v>
      </c>
      <c r="PH8" s="11">
        <v>0</v>
      </c>
      <c r="PI8" s="11">
        <v>0</v>
      </c>
      <c r="PJ8" s="11">
        <v>0</v>
      </c>
      <c r="PK8" s="11">
        <v>0</v>
      </c>
      <c r="PL8" s="11">
        <v>0</v>
      </c>
      <c r="PM8" s="11">
        <v>0</v>
      </c>
      <c r="PN8" s="11">
        <v>0</v>
      </c>
      <c r="PO8" s="11">
        <v>0</v>
      </c>
      <c r="PP8" s="11">
        <v>0</v>
      </c>
      <c r="PQ8" s="11">
        <v>0</v>
      </c>
      <c r="PR8" s="11">
        <v>0</v>
      </c>
      <c r="PS8" s="11">
        <v>0</v>
      </c>
      <c r="PT8" s="11">
        <v>0</v>
      </c>
      <c r="PU8" s="11">
        <v>0</v>
      </c>
      <c r="PV8" s="11">
        <v>0</v>
      </c>
      <c r="PW8" s="11">
        <v>0</v>
      </c>
      <c r="PX8" s="11">
        <v>0</v>
      </c>
      <c r="PY8" s="11">
        <v>0</v>
      </c>
      <c r="PZ8" s="11">
        <v>0</v>
      </c>
      <c r="QA8" s="11">
        <v>0</v>
      </c>
      <c r="QB8" s="11">
        <v>0</v>
      </c>
      <c r="QC8" s="11">
        <v>0</v>
      </c>
      <c r="QD8" s="11">
        <v>0</v>
      </c>
      <c r="QE8" s="11">
        <v>0</v>
      </c>
      <c r="QF8" s="11">
        <v>0</v>
      </c>
      <c r="QG8" s="11">
        <v>0</v>
      </c>
      <c r="QH8" s="11">
        <v>0</v>
      </c>
      <c r="QI8" s="11">
        <v>4.6017720565641441E-2</v>
      </c>
      <c r="QJ8" s="11">
        <v>0</v>
      </c>
      <c r="QK8" s="11">
        <v>0</v>
      </c>
      <c r="QL8" s="11">
        <v>0</v>
      </c>
      <c r="QM8" s="11">
        <v>0</v>
      </c>
      <c r="QN8" s="11">
        <v>0</v>
      </c>
      <c r="QO8" s="11">
        <v>0</v>
      </c>
      <c r="QP8" s="11">
        <v>0</v>
      </c>
      <c r="QQ8" s="11">
        <v>0</v>
      </c>
      <c r="QR8" s="11">
        <v>0</v>
      </c>
      <c r="QS8" s="11">
        <v>0</v>
      </c>
      <c r="QT8" s="11">
        <v>0</v>
      </c>
      <c r="QU8" s="11">
        <v>0</v>
      </c>
      <c r="QV8" s="11">
        <v>0</v>
      </c>
      <c r="QW8" s="11">
        <v>0</v>
      </c>
      <c r="QX8" s="11">
        <v>0</v>
      </c>
      <c r="QY8" s="11">
        <v>0</v>
      </c>
      <c r="QZ8" s="11">
        <v>0</v>
      </c>
      <c r="RA8" s="11">
        <v>4.0030998955987449E-3</v>
      </c>
      <c r="RB8" s="11">
        <v>6.333687611469812E-4</v>
      </c>
      <c r="RC8" s="11">
        <v>0</v>
      </c>
      <c r="RD8" s="11">
        <v>0</v>
      </c>
      <c r="RE8" s="11">
        <v>0</v>
      </c>
      <c r="RF8" s="11">
        <v>0</v>
      </c>
      <c r="RG8" s="11">
        <v>0</v>
      </c>
      <c r="RH8" s="11">
        <v>0</v>
      </c>
      <c r="RI8" s="11">
        <v>0</v>
      </c>
      <c r="RJ8" s="11">
        <v>3.1601078749521604E-5</v>
      </c>
      <c r="RK8" s="11">
        <v>0</v>
      </c>
      <c r="RL8" s="11">
        <v>1.0681524873194126E-3</v>
      </c>
      <c r="RM8" s="11">
        <v>1.8871243921479788E-2</v>
      </c>
      <c r="RN8" s="11">
        <v>0</v>
      </c>
      <c r="RO8" s="11">
        <v>0</v>
      </c>
      <c r="RP8" s="11">
        <v>0</v>
      </c>
      <c r="RQ8" s="11">
        <v>0</v>
      </c>
      <c r="RR8" s="11">
        <v>0</v>
      </c>
      <c r="RS8" s="11">
        <v>0</v>
      </c>
      <c r="RT8" s="11">
        <v>0</v>
      </c>
      <c r="RU8" s="11">
        <v>0</v>
      </c>
      <c r="RV8" s="11">
        <v>0</v>
      </c>
      <c r="RW8" s="11">
        <v>0</v>
      </c>
      <c r="RX8" s="11">
        <v>0</v>
      </c>
      <c r="RY8" s="11">
        <v>0</v>
      </c>
      <c r="RZ8" s="11">
        <v>0</v>
      </c>
      <c r="SA8" s="11">
        <v>0</v>
      </c>
      <c r="SB8" s="11">
        <v>0</v>
      </c>
      <c r="SC8" s="11">
        <v>0</v>
      </c>
      <c r="SD8" s="11">
        <v>0</v>
      </c>
      <c r="SE8" s="11">
        <v>0</v>
      </c>
      <c r="SF8" s="11">
        <v>0</v>
      </c>
      <c r="SG8" s="11">
        <v>1.774048821491511E-4</v>
      </c>
      <c r="SH8" s="11">
        <v>0</v>
      </c>
      <c r="SI8" s="11">
        <v>0</v>
      </c>
      <c r="SJ8" s="11">
        <v>0</v>
      </c>
      <c r="SK8" s="11">
        <v>0</v>
      </c>
      <c r="SL8" s="11">
        <v>0</v>
      </c>
      <c r="SM8" s="11">
        <v>0</v>
      </c>
      <c r="SN8" s="11">
        <v>0</v>
      </c>
      <c r="SO8" s="11">
        <v>0</v>
      </c>
      <c r="SP8" s="11">
        <v>0</v>
      </c>
      <c r="SQ8" s="11">
        <v>2.5937612932869664E-4</v>
      </c>
      <c r="SR8" s="11">
        <v>0</v>
      </c>
      <c r="SS8" s="11">
        <v>0</v>
      </c>
      <c r="ST8" s="11">
        <v>0</v>
      </c>
      <c r="SU8" s="11">
        <v>0</v>
      </c>
      <c r="SV8" s="11">
        <v>0</v>
      </c>
      <c r="SW8" s="11">
        <v>0</v>
      </c>
      <c r="SX8" s="11">
        <v>0</v>
      </c>
      <c r="SY8" s="11">
        <v>0</v>
      </c>
      <c r="SZ8" s="11">
        <v>3.1668438057349082E-4</v>
      </c>
      <c r="TA8" s="11">
        <v>0</v>
      </c>
      <c r="TB8" s="11">
        <v>3.3014907823377933E-3</v>
      </c>
      <c r="TC8" s="11">
        <v>5.3038710956965695E-4</v>
      </c>
      <c r="TD8" s="11">
        <v>0</v>
      </c>
      <c r="TE8" s="11">
        <v>0</v>
      </c>
      <c r="TF8" s="11">
        <v>0</v>
      </c>
      <c r="TG8" s="11">
        <v>5.8931774700899189E-4</v>
      </c>
      <c r="TH8" s="11">
        <v>0</v>
      </c>
      <c r="TI8" s="11">
        <v>0</v>
      </c>
      <c r="TJ8" s="11">
        <v>0</v>
      </c>
      <c r="TK8" s="11">
        <v>0</v>
      </c>
      <c r="TL8" s="11">
        <v>3.4992499456600002E-4</v>
      </c>
      <c r="TM8" s="11">
        <v>0</v>
      </c>
      <c r="TN8" s="11">
        <v>0</v>
      </c>
      <c r="TO8" s="11">
        <v>0</v>
      </c>
      <c r="TP8" s="11">
        <v>0</v>
      </c>
      <c r="TQ8" s="11">
        <v>0</v>
      </c>
      <c r="TR8" s="11">
        <v>0</v>
      </c>
      <c r="TS8" s="11">
        <v>0</v>
      </c>
      <c r="TT8" s="11">
        <v>0</v>
      </c>
      <c r="TU8" s="11">
        <v>0</v>
      </c>
      <c r="TV8" s="11">
        <v>0</v>
      </c>
      <c r="TW8" s="11">
        <v>0</v>
      </c>
      <c r="TX8" s="11">
        <v>0</v>
      </c>
      <c r="TY8" s="11">
        <v>0</v>
      </c>
      <c r="TZ8" s="11">
        <v>0</v>
      </c>
      <c r="UA8" s="11">
        <v>0</v>
      </c>
      <c r="UB8" s="11">
        <v>0</v>
      </c>
      <c r="UC8" s="11">
        <v>1.540123147665006E-4</v>
      </c>
      <c r="UD8" s="11">
        <v>0</v>
      </c>
      <c r="UE8" s="11">
        <v>0</v>
      </c>
      <c r="UF8" s="11">
        <v>0</v>
      </c>
      <c r="UG8" s="11">
        <v>0</v>
      </c>
      <c r="UH8" s="11">
        <v>0</v>
      </c>
      <c r="UI8" s="11">
        <v>0</v>
      </c>
      <c r="UJ8" s="11">
        <v>0</v>
      </c>
      <c r="UK8" s="11">
        <v>0</v>
      </c>
      <c r="UL8" s="11">
        <v>0</v>
      </c>
      <c r="UM8" s="11">
        <v>0</v>
      </c>
      <c r="UN8" s="11">
        <v>0</v>
      </c>
      <c r="UO8" s="11">
        <v>0</v>
      </c>
      <c r="UP8" s="11">
        <v>3.7244972909629599E-4</v>
      </c>
      <c r="UQ8" s="11">
        <v>0</v>
      </c>
      <c r="UR8" s="11">
        <v>0</v>
      </c>
      <c r="US8" s="11">
        <v>1.32144615334E-3</v>
      </c>
      <c r="UT8" s="11">
        <v>0</v>
      </c>
      <c r="UU8" s="11">
        <v>0</v>
      </c>
      <c r="UV8" s="11">
        <v>0</v>
      </c>
      <c r="UW8" s="11">
        <v>0</v>
      </c>
      <c r="UX8" s="11">
        <v>0</v>
      </c>
      <c r="UY8" s="11">
        <v>0</v>
      </c>
      <c r="UZ8" s="11">
        <v>0</v>
      </c>
      <c r="VA8" s="11">
        <v>9.0373631920576173E-6</v>
      </c>
      <c r="VB8" s="11">
        <v>0</v>
      </c>
      <c r="VC8" s="11">
        <v>0</v>
      </c>
      <c r="VD8" s="11">
        <v>0</v>
      </c>
      <c r="VE8" s="11">
        <v>0</v>
      </c>
      <c r="VF8" s="11">
        <v>0</v>
      </c>
      <c r="VG8" s="11">
        <v>0</v>
      </c>
      <c r="VH8" s="11">
        <v>0</v>
      </c>
      <c r="VI8" s="11">
        <v>0</v>
      </c>
      <c r="VJ8" s="11">
        <v>0</v>
      </c>
      <c r="VK8" s="11">
        <v>0</v>
      </c>
      <c r="VL8" s="11">
        <v>1.1439672200955464E-4</v>
      </c>
      <c r="VM8" s="11">
        <v>1.0239303745692659E-3</v>
      </c>
      <c r="VN8" s="11">
        <v>0</v>
      </c>
      <c r="VO8" s="11">
        <v>0</v>
      </c>
      <c r="VP8" s="11">
        <v>0</v>
      </c>
      <c r="VQ8" s="11">
        <v>0</v>
      </c>
      <c r="VR8" s="11">
        <v>8.931941534362301E-5</v>
      </c>
      <c r="VS8" s="11">
        <v>2.5003284400926915E-3</v>
      </c>
      <c r="VT8" s="11">
        <v>0</v>
      </c>
      <c r="VU8" s="11">
        <v>0</v>
      </c>
      <c r="VV8" s="11">
        <v>0</v>
      </c>
      <c r="VW8" s="11">
        <v>0</v>
      </c>
      <c r="VX8" s="11">
        <v>0</v>
      </c>
      <c r="VY8" s="11">
        <v>0</v>
      </c>
      <c r="VZ8" s="11">
        <v>1.3679786486532028E-4</v>
      </c>
      <c r="WA8" s="11">
        <v>0</v>
      </c>
      <c r="WB8" s="11">
        <v>4.0447364819073088E-4</v>
      </c>
      <c r="WC8" s="11">
        <v>0</v>
      </c>
      <c r="WD8" s="11">
        <v>0</v>
      </c>
      <c r="WE8" s="11">
        <v>0</v>
      </c>
      <c r="WF8" s="11">
        <v>1.0747832276348786E-4</v>
      </c>
      <c r="WG8" s="11">
        <v>0</v>
      </c>
      <c r="WH8" s="11">
        <v>0</v>
      </c>
      <c r="WI8" s="11">
        <v>0</v>
      </c>
      <c r="WJ8" s="11">
        <v>0</v>
      </c>
      <c r="WK8" s="11">
        <v>0</v>
      </c>
      <c r="WL8" s="11">
        <v>0</v>
      </c>
      <c r="WM8" s="11">
        <v>5.8278906488672943E-5</v>
      </c>
      <c r="WN8" s="11">
        <v>0</v>
      </c>
      <c r="WO8" s="11">
        <v>0</v>
      </c>
      <c r="WP8" s="11">
        <v>5.6497597630869895E-2</v>
      </c>
      <c r="WQ8" s="11">
        <v>0</v>
      </c>
      <c r="WR8" s="11">
        <v>0</v>
      </c>
      <c r="WS8" s="11">
        <v>1.0519351100348446E-4</v>
      </c>
      <c r="WT8" s="11">
        <v>0</v>
      </c>
      <c r="WU8" s="11">
        <v>0</v>
      </c>
      <c r="WV8" s="11">
        <v>3.7296641211017045E-4</v>
      </c>
      <c r="WW8" s="11">
        <v>0</v>
      </c>
      <c r="WX8" s="11">
        <v>0</v>
      </c>
      <c r="WY8" s="11">
        <v>0</v>
      </c>
      <c r="WZ8" s="11">
        <v>0</v>
      </c>
      <c r="XA8" s="11">
        <v>0</v>
      </c>
      <c r="XB8" s="11">
        <v>0</v>
      </c>
      <c r="XC8" s="11">
        <v>0</v>
      </c>
      <c r="XD8" s="11">
        <v>0</v>
      </c>
      <c r="XE8" s="11">
        <v>0</v>
      </c>
      <c r="XF8" s="11">
        <v>0</v>
      </c>
      <c r="XG8" s="11">
        <v>0</v>
      </c>
      <c r="XH8" s="11">
        <v>0</v>
      </c>
      <c r="XI8" s="11">
        <v>0</v>
      </c>
      <c r="XJ8" s="11">
        <v>0</v>
      </c>
      <c r="XK8" s="11">
        <v>0</v>
      </c>
      <c r="XL8" s="11">
        <v>0</v>
      </c>
      <c r="XM8" s="11">
        <v>0</v>
      </c>
      <c r="XN8" s="11">
        <v>0</v>
      </c>
      <c r="XO8" s="11">
        <v>0</v>
      </c>
      <c r="XP8" s="11">
        <v>0</v>
      </c>
      <c r="XQ8" s="11">
        <v>0</v>
      </c>
      <c r="XR8" s="11">
        <v>0</v>
      </c>
      <c r="XS8" s="11">
        <v>5.4153167018940976E-4</v>
      </c>
      <c r="XT8" s="11">
        <v>0</v>
      </c>
      <c r="XU8" s="11">
        <v>0</v>
      </c>
      <c r="XV8" s="11">
        <v>0</v>
      </c>
      <c r="XW8" s="11">
        <v>0</v>
      </c>
      <c r="XX8" s="11">
        <v>0</v>
      </c>
      <c r="XY8" s="11">
        <v>0</v>
      </c>
      <c r="XZ8" s="11">
        <v>0</v>
      </c>
      <c r="YA8" s="11">
        <v>0</v>
      </c>
      <c r="YB8" s="11">
        <v>0</v>
      </c>
      <c r="YC8" s="11">
        <v>0</v>
      </c>
      <c r="YD8" s="11">
        <v>0</v>
      </c>
      <c r="YE8" s="11">
        <v>0</v>
      </c>
      <c r="YF8" s="11">
        <v>0</v>
      </c>
      <c r="YG8" s="11">
        <v>0</v>
      </c>
      <c r="YH8" s="11">
        <v>0</v>
      </c>
      <c r="YI8" s="11">
        <v>0</v>
      </c>
      <c r="YJ8" s="11">
        <v>0</v>
      </c>
      <c r="YK8" s="11">
        <v>0</v>
      </c>
      <c r="YL8" s="11">
        <v>0</v>
      </c>
      <c r="YM8" s="11">
        <v>0</v>
      </c>
      <c r="YN8" s="11">
        <v>0</v>
      </c>
      <c r="YO8" s="11">
        <v>0</v>
      </c>
      <c r="YP8" s="11">
        <v>0</v>
      </c>
      <c r="YQ8" s="11">
        <v>0</v>
      </c>
      <c r="YR8" s="11">
        <v>0</v>
      </c>
      <c r="YS8" s="11">
        <v>0</v>
      </c>
      <c r="YT8" s="11">
        <v>0</v>
      </c>
      <c r="YU8" s="11">
        <v>0</v>
      </c>
      <c r="YV8" s="11">
        <v>0</v>
      </c>
      <c r="YW8" s="11">
        <v>0</v>
      </c>
      <c r="YX8" s="11">
        <v>0</v>
      </c>
      <c r="YY8" s="11">
        <v>0</v>
      </c>
      <c r="YZ8" s="11">
        <v>0</v>
      </c>
      <c r="ZA8" s="11">
        <v>0</v>
      </c>
      <c r="ZB8" s="11">
        <v>0</v>
      </c>
      <c r="ZC8" s="11">
        <v>0</v>
      </c>
      <c r="ZD8" s="11">
        <v>0</v>
      </c>
      <c r="ZE8" s="11">
        <v>0</v>
      </c>
      <c r="ZF8" s="11">
        <v>7.2654175483712676E-4</v>
      </c>
      <c r="ZG8" s="11">
        <v>0</v>
      </c>
      <c r="ZH8" s="11">
        <v>0</v>
      </c>
      <c r="ZI8" s="11">
        <v>0</v>
      </c>
      <c r="ZJ8" s="11">
        <v>0</v>
      </c>
      <c r="ZK8" s="11">
        <v>0</v>
      </c>
      <c r="ZL8" s="11">
        <v>0</v>
      </c>
      <c r="ZM8" s="11">
        <v>0</v>
      </c>
      <c r="ZN8" s="11">
        <v>0</v>
      </c>
      <c r="ZO8" s="11">
        <v>0</v>
      </c>
      <c r="ZP8" s="11">
        <v>0</v>
      </c>
      <c r="ZQ8" s="11">
        <v>0</v>
      </c>
      <c r="ZR8" s="11">
        <v>0</v>
      </c>
      <c r="ZS8" s="11">
        <v>0</v>
      </c>
      <c r="ZT8" s="11">
        <v>0</v>
      </c>
      <c r="ZU8" s="11">
        <v>5.7093770166834652</v>
      </c>
      <c r="ZV8" s="11">
        <v>0</v>
      </c>
      <c r="ZW8" s="11">
        <v>0</v>
      </c>
      <c r="ZX8" s="11">
        <v>0</v>
      </c>
      <c r="ZY8" s="11">
        <v>0</v>
      </c>
      <c r="ZZ8" s="11">
        <v>0</v>
      </c>
      <c r="AAA8" s="11">
        <v>0</v>
      </c>
      <c r="AAB8" s="11">
        <v>0</v>
      </c>
      <c r="AAC8" s="11">
        <v>0</v>
      </c>
      <c r="AAD8" s="11">
        <v>0</v>
      </c>
      <c r="AAE8" s="11">
        <v>0</v>
      </c>
      <c r="AAF8" s="11">
        <v>0</v>
      </c>
      <c r="AAG8" s="11">
        <v>0</v>
      </c>
      <c r="AAH8" s="11">
        <v>0</v>
      </c>
      <c r="AAI8" s="11">
        <v>0</v>
      </c>
      <c r="AAJ8" s="11">
        <v>0</v>
      </c>
      <c r="AAK8" s="11">
        <v>0</v>
      </c>
      <c r="AAL8" s="11">
        <v>2.2162453712746112E-3</v>
      </c>
      <c r="AAM8" s="11">
        <v>0</v>
      </c>
      <c r="AAN8" s="11">
        <v>3.6199601303044645E-5</v>
      </c>
      <c r="AAO8" s="11">
        <v>0</v>
      </c>
      <c r="AAP8" s="11">
        <v>0</v>
      </c>
      <c r="AAQ8" s="11">
        <v>0</v>
      </c>
      <c r="AAR8" s="11">
        <v>0</v>
      </c>
      <c r="AAS8" s="11">
        <v>0</v>
      </c>
      <c r="AAT8" s="11">
        <v>0</v>
      </c>
      <c r="AAU8" s="11">
        <v>0</v>
      </c>
      <c r="AAV8" s="11">
        <v>0</v>
      </c>
      <c r="AAW8" s="11">
        <v>0</v>
      </c>
      <c r="AAX8" s="11">
        <v>0</v>
      </c>
      <c r="AAY8" s="11">
        <v>0</v>
      </c>
      <c r="AAZ8" s="11">
        <v>0</v>
      </c>
      <c r="ABA8" s="11">
        <v>0</v>
      </c>
      <c r="ABB8" s="11">
        <v>0</v>
      </c>
      <c r="ABC8" s="11">
        <v>0</v>
      </c>
      <c r="ABD8" s="11">
        <v>0</v>
      </c>
      <c r="ABE8" s="11">
        <v>0</v>
      </c>
      <c r="ABF8" s="11">
        <v>0</v>
      </c>
      <c r="ABG8" s="11">
        <v>0</v>
      </c>
      <c r="ABH8" s="11">
        <v>0</v>
      </c>
      <c r="ABI8" s="11">
        <v>0</v>
      </c>
      <c r="ABJ8" s="11">
        <v>0</v>
      </c>
      <c r="ABK8" s="11">
        <v>0</v>
      </c>
      <c r="ABL8" s="11">
        <v>0</v>
      </c>
      <c r="ABM8" s="11">
        <v>0</v>
      </c>
      <c r="ABN8" s="11">
        <v>1.5147143099843646E-4</v>
      </c>
      <c r="ABO8" s="11">
        <v>4.2991329105395148E-4</v>
      </c>
      <c r="ABP8" s="11">
        <v>0</v>
      </c>
      <c r="ABQ8" s="11">
        <v>7.5897150031699844E-4</v>
      </c>
      <c r="ABR8" s="11">
        <v>0</v>
      </c>
      <c r="ABS8" s="11">
        <v>0</v>
      </c>
      <c r="ABT8" s="11">
        <v>0</v>
      </c>
      <c r="ABU8" s="11">
        <v>5.6690917488661455E-3</v>
      </c>
      <c r="ABV8" s="11">
        <v>1.5411910497464232E-4</v>
      </c>
      <c r="ABW8" s="11">
        <v>0</v>
      </c>
      <c r="ABX8" s="11">
        <v>6.4046406124240044E-3</v>
      </c>
      <c r="ABY8" s="11">
        <v>0</v>
      </c>
      <c r="ABZ8" s="11">
        <v>0</v>
      </c>
      <c r="ACA8" s="11">
        <v>0</v>
      </c>
      <c r="ACB8" s="11">
        <v>5.9259469572147934E-4</v>
      </c>
      <c r="ACC8" s="11">
        <v>0</v>
      </c>
      <c r="ACD8" s="11">
        <v>0</v>
      </c>
      <c r="ACE8" s="11">
        <v>0</v>
      </c>
      <c r="ACF8" s="11">
        <v>0</v>
      </c>
      <c r="ACG8" s="11">
        <v>0</v>
      </c>
      <c r="ACH8" s="11">
        <v>0</v>
      </c>
      <c r="ACI8" s="11">
        <v>0</v>
      </c>
      <c r="ACJ8" s="11">
        <v>0</v>
      </c>
      <c r="ACK8" s="11">
        <v>0</v>
      </c>
      <c r="ACL8" s="11">
        <v>0</v>
      </c>
      <c r="ACM8" s="11">
        <v>0</v>
      </c>
      <c r="ACN8" s="11">
        <v>0</v>
      </c>
      <c r="ACO8" s="11">
        <v>0</v>
      </c>
      <c r="ACP8" s="11">
        <v>1.024640355053548E-3</v>
      </c>
      <c r="ACQ8" s="11">
        <v>0</v>
      </c>
      <c r="ACR8" s="11">
        <v>0</v>
      </c>
      <c r="ACS8" s="11">
        <v>0</v>
      </c>
      <c r="ACT8" s="11">
        <v>0</v>
      </c>
      <c r="ACU8" s="11">
        <v>0</v>
      </c>
      <c r="ACV8" s="11">
        <v>0</v>
      </c>
      <c r="ACW8" s="11">
        <v>0</v>
      </c>
      <c r="ACX8" s="11">
        <v>0</v>
      </c>
      <c r="ACY8" s="11">
        <v>2.9425067257839681E-4</v>
      </c>
      <c r="ACZ8" s="11">
        <v>0</v>
      </c>
      <c r="ADA8" s="11">
        <v>0</v>
      </c>
      <c r="ADB8" s="11">
        <v>0</v>
      </c>
      <c r="ADC8" s="11">
        <v>0</v>
      </c>
      <c r="ADD8" s="11">
        <v>0</v>
      </c>
      <c r="ADE8" s="11">
        <v>9.4679081670940527E-4</v>
      </c>
      <c r="ADF8" s="11">
        <v>1.2870300271743677E-4</v>
      </c>
      <c r="ADG8" s="11">
        <v>5.9468167416037651E-3</v>
      </c>
    </row>
    <row r="9" spans="1:787" x14ac:dyDescent="0.25">
      <c r="A9" s="2">
        <v>31</v>
      </c>
      <c r="B9" s="6">
        <v>438</v>
      </c>
      <c r="C9" s="6" t="s">
        <v>861</v>
      </c>
      <c r="D9" s="7">
        <v>252</v>
      </c>
      <c r="E9" s="2" t="s">
        <v>4</v>
      </c>
      <c r="F9" s="2">
        <v>51</v>
      </c>
      <c r="G9" s="2" t="s">
        <v>864</v>
      </c>
      <c r="H9" s="17">
        <v>5.4</v>
      </c>
      <c r="I9" s="17">
        <v>20.7</v>
      </c>
      <c r="J9" s="2">
        <v>135</v>
      </c>
      <c r="K9" s="5">
        <f>4450/1180</f>
        <v>3.7711864406779663</v>
      </c>
      <c r="L9" s="5">
        <f>406000/1180</f>
        <v>344.06779661016947</v>
      </c>
      <c r="M9" s="20" t="s">
        <v>15</v>
      </c>
      <c r="N9" s="5" t="s">
        <v>21</v>
      </c>
      <c r="O9" s="22" t="s">
        <v>866</v>
      </c>
      <c r="P9" s="5" t="s">
        <v>856</v>
      </c>
      <c r="Q9" s="20" t="s">
        <v>1</v>
      </c>
      <c r="R9" s="20" t="s">
        <v>2</v>
      </c>
      <c r="S9" s="27" t="s">
        <v>25</v>
      </c>
      <c r="T9" s="5" t="s">
        <v>44</v>
      </c>
      <c r="U9" s="30" t="s">
        <v>34</v>
      </c>
      <c r="V9" s="31" t="s">
        <v>34</v>
      </c>
      <c r="W9" s="31">
        <v>1.79</v>
      </c>
      <c r="X9" s="31">
        <v>1.79</v>
      </c>
      <c r="Y9" s="5">
        <v>0.495</v>
      </c>
      <c r="Z9" s="3"/>
      <c r="AA9" s="3"/>
      <c r="AB9" s="11"/>
      <c r="AC9" s="11"/>
      <c r="AD9" s="11"/>
      <c r="AE9" s="11"/>
      <c r="AF9" s="11"/>
      <c r="AG9" s="11"/>
      <c r="AH9" s="11">
        <v>0</v>
      </c>
      <c r="AI9" s="11">
        <v>2.6940643004434786E-3</v>
      </c>
      <c r="AJ9" s="11">
        <v>6.8954297764289819E-5</v>
      </c>
      <c r="AK9" s="11">
        <v>1.2064635128192654E-3</v>
      </c>
      <c r="AL9" s="11">
        <v>1.0068551800664176E-2</v>
      </c>
      <c r="AM9" s="11">
        <v>0</v>
      </c>
      <c r="AN9" s="11">
        <v>2.3665481649028175E-3</v>
      </c>
      <c r="AO9" s="11">
        <v>0</v>
      </c>
      <c r="AP9" s="11">
        <v>0</v>
      </c>
      <c r="AQ9" s="11">
        <v>1.293120025122195E-2</v>
      </c>
      <c r="AR9" s="11">
        <v>0</v>
      </c>
      <c r="AS9" s="11">
        <v>0.1450879892979649</v>
      </c>
      <c r="AT9" s="11">
        <v>9.1691263928230706E-3</v>
      </c>
      <c r="AU9" s="11">
        <v>0</v>
      </c>
      <c r="AV9" s="11">
        <v>0</v>
      </c>
      <c r="AW9" s="11">
        <v>0</v>
      </c>
      <c r="AX9" s="11">
        <v>8.4603208632820926E-4</v>
      </c>
      <c r="AY9" s="11">
        <v>0</v>
      </c>
      <c r="AZ9" s="11">
        <v>2.183496887241993E-5</v>
      </c>
      <c r="BA9" s="11">
        <v>1.831284818241426E-2</v>
      </c>
      <c r="BB9" s="11">
        <v>2.8086097706594673E-2</v>
      </c>
      <c r="BC9" s="11">
        <v>0</v>
      </c>
      <c r="BD9" s="11">
        <v>6.4031609971681057E-3</v>
      </c>
      <c r="BE9" s="11">
        <v>6.6148680541277746E-4</v>
      </c>
      <c r="BF9" s="11">
        <v>0</v>
      </c>
      <c r="BG9" s="11">
        <v>7.0316155293050631E-2</v>
      </c>
      <c r="BH9" s="11">
        <v>4.2450580567424141E-3</v>
      </c>
      <c r="BI9" s="11">
        <v>4.4406913017031851E-3</v>
      </c>
      <c r="BJ9" s="11">
        <v>1.5018953430373733E-3</v>
      </c>
      <c r="BK9" s="11">
        <v>1.5227851219653892E-4</v>
      </c>
      <c r="BL9" s="11">
        <v>0</v>
      </c>
      <c r="BM9" s="11">
        <v>0</v>
      </c>
      <c r="BN9" s="11">
        <v>357.79762479387267</v>
      </c>
      <c r="BO9" s="11">
        <v>0</v>
      </c>
      <c r="BP9" s="11">
        <v>0</v>
      </c>
      <c r="BQ9" s="11">
        <v>4.9375121033312756E-3</v>
      </c>
      <c r="BR9" s="11">
        <v>8.2399779365401854E-5</v>
      </c>
      <c r="BS9" s="11">
        <v>0</v>
      </c>
      <c r="BT9" s="11">
        <v>5.7233355401132904E-2</v>
      </c>
      <c r="BU9" s="11">
        <v>1.2611259615284812E-4</v>
      </c>
      <c r="BV9" s="11">
        <v>4.9406894581392941E-4</v>
      </c>
      <c r="BW9" s="11">
        <v>1.3330993338722332E-3</v>
      </c>
      <c r="BX9" s="11">
        <v>6.0580613558441597E-2</v>
      </c>
      <c r="BY9" s="11">
        <v>0</v>
      </c>
      <c r="BZ9" s="11">
        <v>2.3355855405783701E-3</v>
      </c>
      <c r="CA9" s="11">
        <v>0</v>
      </c>
      <c r="CB9" s="11">
        <v>0</v>
      </c>
      <c r="CC9" s="11">
        <v>4.7726293034121145E-3</v>
      </c>
      <c r="CD9" s="11">
        <v>1.5842327257364107E-3</v>
      </c>
      <c r="CE9" s="11">
        <v>0</v>
      </c>
      <c r="CF9" s="11">
        <v>7.672965587995244E-3</v>
      </c>
      <c r="CG9" s="11">
        <v>2.0645912588410396E-2</v>
      </c>
      <c r="CH9" s="11">
        <v>1.0166226539883893E-3</v>
      </c>
      <c r="CI9" s="11">
        <v>48.001247657146166</v>
      </c>
      <c r="CJ9" s="11">
        <v>1.0351101400364068E-3</v>
      </c>
      <c r="CK9" s="11">
        <v>3.9037378926668038E-2</v>
      </c>
      <c r="CL9" s="11">
        <v>1.6851256745225814E-2</v>
      </c>
      <c r="CM9" s="11">
        <v>0.14004865177427209</v>
      </c>
      <c r="CN9" s="11">
        <v>2.6847435460391161E-3</v>
      </c>
      <c r="CO9" s="11">
        <v>1.1865593670947431E-3</v>
      </c>
      <c r="CP9" s="11">
        <v>0</v>
      </c>
      <c r="CQ9" s="11">
        <v>0</v>
      </c>
      <c r="CR9" s="11">
        <v>5.6361592652189334E-4</v>
      </c>
      <c r="CS9" s="11">
        <v>6.271073286081174E-4</v>
      </c>
      <c r="CT9" s="11">
        <v>9.1179682120635908E-4</v>
      </c>
      <c r="CU9" s="11">
        <v>0</v>
      </c>
      <c r="CV9" s="11">
        <v>2.6203949704731622E-3</v>
      </c>
      <c r="CW9" s="11">
        <v>0</v>
      </c>
      <c r="CX9" s="11">
        <v>3.4670589808189102E-4</v>
      </c>
      <c r="CY9" s="11">
        <v>3.9118639332937341E-2</v>
      </c>
      <c r="CZ9" s="11">
        <v>6.3290984094835983</v>
      </c>
      <c r="DA9" s="11">
        <v>0</v>
      </c>
      <c r="DB9" s="11">
        <v>0</v>
      </c>
      <c r="DC9" s="11">
        <v>2.6920633863987143E-4</v>
      </c>
      <c r="DD9" s="11">
        <v>74.594636680611785</v>
      </c>
      <c r="DE9" s="11">
        <v>4.3432779590512052E-3</v>
      </c>
      <c r="DF9" s="11">
        <v>4.7556431864044089E-5</v>
      </c>
      <c r="DG9" s="11">
        <v>8.5610294253725926E-3</v>
      </c>
      <c r="DH9" s="11">
        <v>0</v>
      </c>
      <c r="DI9" s="11">
        <v>1.3340901787363215E-2</v>
      </c>
      <c r="DJ9" s="11">
        <v>5.2514374534051646E-4</v>
      </c>
      <c r="DK9" s="11">
        <v>0</v>
      </c>
      <c r="DL9" s="11">
        <v>7.6305353825174014E-3</v>
      </c>
      <c r="DM9" s="11">
        <v>0.7641882603825837</v>
      </c>
      <c r="DN9" s="11">
        <v>0</v>
      </c>
      <c r="DO9" s="11">
        <v>0</v>
      </c>
      <c r="DP9" s="11">
        <v>0</v>
      </c>
      <c r="DQ9" s="11">
        <v>0</v>
      </c>
      <c r="DR9" s="11">
        <v>2.5880333166704569E-2</v>
      </c>
      <c r="DS9" s="11">
        <v>1.4397877909354755E-2</v>
      </c>
      <c r="DT9" s="11">
        <v>2.327505028464931E-3</v>
      </c>
      <c r="DU9" s="11">
        <v>3.6370891399618325E-3</v>
      </c>
      <c r="DV9" s="11">
        <v>5.864467028756839</v>
      </c>
      <c r="DW9" s="11">
        <v>0</v>
      </c>
      <c r="DX9" s="11">
        <v>9.7598311575923871E-2</v>
      </c>
      <c r="DY9" s="11">
        <v>1.1557138884302454E-3</v>
      </c>
      <c r="DZ9" s="11">
        <v>2.8975954576108232E-2</v>
      </c>
      <c r="EA9" s="11">
        <v>50.527608748835497</v>
      </c>
      <c r="EB9" s="11">
        <v>0.16176820681035659</v>
      </c>
      <c r="EC9" s="11">
        <v>0</v>
      </c>
      <c r="ED9" s="11">
        <v>0</v>
      </c>
      <c r="EE9" s="11">
        <v>0</v>
      </c>
      <c r="EF9" s="11">
        <v>0</v>
      </c>
      <c r="EG9" s="11">
        <v>0</v>
      </c>
      <c r="EH9" s="11">
        <v>1.5461843917519751E-4</v>
      </c>
      <c r="EI9" s="11">
        <v>0</v>
      </c>
      <c r="EJ9" s="11">
        <v>0</v>
      </c>
      <c r="EK9" s="11">
        <v>0</v>
      </c>
      <c r="EL9" s="11">
        <v>0.36048221786505646</v>
      </c>
      <c r="EM9" s="11">
        <v>0</v>
      </c>
      <c r="EN9" s="11">
        <v>0</v>
      </c>
      <c r="EO9" s="11">
        <v>0</v>
      </c>
      <c r="EP9" s="11">
        <v>0.11041438143518321</v>
      </c>
      <c r="EQ9" s="11">
        <v>1.3057296233153949E-2</v>
      </c>
      <c r="ER9" s="11">
        <v>2.7740619382627707</v>
      </c>
      <c r="ES9" s="11">
        <v>0</v>
      </c>
      <c r="ET9" s="11">
        <v>0</v>
      </c>
      <c r="EU9" s="11">
        <v>0</v>
      </c>
      <c r="EV9" s="11">
        <v>0</v>
      </c>
      <c r="EW9" s="11">
        <v>1.2294388672545813</v>
      </c>
      <c r="EX9" s="11">
        <v>2.506816144851522E-2</v>
      </c>
      <c r="EY9" s="11">
        <v>4.7429487671681548E-3</v>
      </c>
      <c r="EZ9" s="11">
        <v>1.9831369157606053E-3</v>
      </c>
      <c r="FA9" s="11">
        <v>5.9746582349608938E-2</v>
      </c>
      <c r="FB9" s="11">
        <v>3.0353359235676072E-2</v>
      </c>
      <c r="FC9" s="11">
        <v>7.1839847355598301E-3</v>
      </c>
      <c r="FD9" s="11">
        <v>1.4101573866600464E-2</v>
      </c>
      <c r="FE9" s="11">
        <v>0</v>
      </c>
      <c r="FF9" s="11">
        <v>1.4467906601989421E-2</v>
      </c>
      <c r="FG9" s="11">
        <v>0</v>
      </c>
      <c r="FH9" s="11">
        <v>0</v>
      </c>
      <c r="FI9" s="11">
        <v>0</v>
      </c>
      <c r="FJ9" s="11">
        <v>1.7984876898535917E-3</v>
      </c>
      <c r="FK9" s="11">
        <v>0.12302300275422498</v>
      </c>
      <c r="FL9" s="11">
        <v>3.7160870169210885E-3</v>
      </c>
      <c r="FM9" s="11">
        <v>2.1476877916299817E-3</v>
      </c>
      <c r="FN9" s="11">
        <v>6.1332020289537684E-5</v>
      </c>
      <c r="FO9" s="11">
        <v>39.233115521700988</v>
      </c>
      <c r="FP9" s="11">
        <v>0</v>
      </c>
      <c r="FQ9" s="11">
        <v>2.7301874357703335</v>
      </c>
      <c r="FR9" s="11">
        <v>0.17714467456352698</v>
      </c>
      <c r="FS9" s="11">
        <v>0.10896977994213265</v>
      </c>
      <c r="FT9" s="11">
        <v>0</v>
      </c>
      <c r="FU9" s="11">
        <v>1.5506318354465913E-2</v>
      </c>
      <c r="FV9" s="11">
        <v>3.3282972463861949E-3</v>
      </c>
      <c r="FW9" s="11">
        <v>1.452820222833064E-2</v>
      </c>
      <c r="FX9" s="11">
        <v>1.6401823181610421E-2</v>
      </c>
      <c r="FY9" s="11">
        <v>0</v>
      </c>
      <c r="FZ9" s="11">
        <v>0</v>
      </c>
      <c r="GA9" s="11">
        <v>0.13176142791100001</v>
      </c>
      <c r="GB9" s="11">
        <v>1.0011377369628606E-5</v>
      </c>
      <c r="GC9" s="11">
        <v>0</v>
      </c>
      <c r="GD9" s="11">
        <v>0</v>
      </c>
      <c r="GE9" s="11">
        <v>5.7981806328500001E-5</v>
      </c>
      <c r="GF9" s="11">
        <v>7.5992455198943515E-2</v>
      </c>
      <c r="GG9" s="11">
        <v>7.8508898821470427E-2</v>
      </c>
      <c r="GH9" s="11">
        <v>1.9382897943082383E-3</v>
      </c>
      <c r="GI9" s="11">
        <v>2.0572432360916758E-4</v>
      </c>
      <c r="GJ9" s="11">
        <v>0</v>
      </c>
      <c r="GK9" s="11">
        <v>2.6458153487421367E-4</v>
      </c>
      <c r="GL9" s="11">
        <v>2.0488072804198177E-3</v>
      </c>
      <c r="GM9" s="11">
        <v>0</v>
      </c>
      <c r="GN9" s="11">
        <v>1.8825815739842997E-4</v>
      </c>
      <c r="GO9" s="11">
        <v>7.6938856059506492E-4</v>
      </c>
      <c r="GP9" s="11">
        <v>0</v>
      </c>
      <c r="GQ9" s="11">
        <v>7.9317569729946244E-5</v>
      </c>
      <c r="GR9" s="11">
        <v>0</v>
      </c>
      <c r="GS9" s="11">
        <v>8.1964545842624066</v>
      </c>
      <c r="GT9" s="11">
        <v>0</v>
      </c>
      <c r="GU9" s="11">
        <v>1.9315838210565064E-3</v>
      </c>
      <c r="GV9" s="11">
        <v>0</v>
      </c>
      <c r="GW9" s="11">
        <v>0</v>
      </c>
      <c r="GX9" s="11">
        <v>0</v>
      </c>
      <c r="GY9" s="11">
        <v>4.8992760047509231E-6</v>
      </c>
      <c r="GZ9" s="11">
        <v>36.911539361920717</v>
      </c>
      <c r="HA9" s="11">
        <v>0</v>
      </c>
      <c r="HB9" s="11">
        <v>0</v>
      </c>
      <c r="HC9" s="11">
        <v>0</v>
      </c>
      <c r="HD9" s="11">
        <v>0</v>
      </c>
      <c r="HE9" s="11">
        <v>2.5508887833570877</v>
      </c>
      <c r="HF9" s="11">
        <v>0.33056365128564391</v>
      </c>
      <c r="HG9" s="11">
        <v>1.0858194897628002E-3</v>
      </c>
      <c r="HH9" s="11">
        <v>0</v>
      </c>
      <c r="HI9" s="11">
        <v>0.25917527525492995</v>
      </c>
      <c r="HJ9" s="11">
        <v>0</v>
      </c>
      <c r="HK9" s="11">
        <v>6.5419121212296875E-4</v>
      </c>
      <c r="HL9" s="11">
        <v>0</v>
      </c>
      <c r="HM9" s="11">
        <v>0</v>
      </c>
      <c r="HN9" s="11">
        <v>7.4421193934000004E-4</v>
      </c>
      <c r="HO9" s="11">
        <v>8.9122165302220595E-3</v>
      </c>
      <c r="HP9" s="11">
        <v>2.458632641729892E-2</v>
      </c>
      <c r="HQ9" s="11">
        <v>3.0225878780124832E-3</v>
      </c>
      <c r="HR9" s="11">
        <v>0</v>
      </c>
      <c r="HS9" s="11">
        <v>0.3939269430246734</v>
      </c>
      <c r="HT9" s="11">
        <v>7.3553005042281717E-3</v>
      </c>
      <c r="HU9" s="11">
        <v>0</v>
      </c>
      <c r="HV9" s="11">
        <v>0</v>
      </c>
      <c r="HW9" s="11">
        <v>3.1205152986294852E-3</v>
      </c>
      <c r="HX9" s="11">
        <v>0</v>
      </c>
      <c r="HY9" s="11">
        <v>0</v>
      </c>
      <c r="HZ9" s="11">
        <v>0</v>
      </c>
      <c r="IA9" s="11">
        <v>0</v>
      </c>
      <c r="IB9" s="11">
        <v>0</v>
      </c>
      <c r="IC9" s="11">
        <v>0</v>
      </c>
      <c r="ID9" s="11">
        <v>0</v>
      </c>
      <c r="IE9" s="11">
        <v>0</v>
      </c>
      <c r="IF9" s="11">
        <v>0</v>
      </c>
      <c r="IG9" s="11">
        <v>0</v>
      </c>
      <c r="IH9" s="11">
        <v>0</v>
      </c>
      <c r="II9" s="11">
        <v>0</v>
      </c>
      <c r="IJ9" s="11">
        <v>0</v>
      </c>
      <c r="IK9" s="11">
        <v>181.89978152721406</v>
      </c>
      <c r="IL9" s="11">
        <v>0</v>
      </c>
      <c r="IM9" s="11">
        <v>0</v>
      </c>
      <c r="IN9" s="11">
        <v>209.96426526636182</v>
      </c>
      <c r="IO9" s="11">
        <v>0.15346696048938241</v>
      </c>
      <c r="IP9" s="11">
        <v>1.1155725066880318E-3</v>
      </c>
      <c r="IQ9" s="11">
        <v>0</v>
      </c>
      <c r="IR9" s="11">
        <v>0</v>
      </c>
      <c r="IS9" s="11">
        <v>0</v>
      </c>
      <c r="IT9" s="11">
        <v>1.3993068673442098E-4</v>
      </c>
      <c r="IU9" s="11">
        <v>0</v>
      </c>
      <c r="IV9" s="11">
        <v>0</v>
      </c>
      <c r="IW9" s="11">
        <v>0</v>
      </c>
      <c r="IX9" s="11">
        <v>0</v>
      </c>
      <c r="IY9" s="11">
        <v>0</v>
      </c>
      <c r="IZ9" s="11">
        <v>0</v>
      </c>
      <c r="JA9" s="11">
        <v>0</v>
      </c>
      <c r="JB9" s="11">
        <v>6.4649556560295244E-5</v>
      </c>
      <c r="JC9" s="11">
        <v>0</v>
      </c>
      <c r="JD9" s="11">
        <v>0</v>
      </c>
      <c r="JE9" s="11">
        <v>0</v>
      </c>
      <c r="JF9" s="11">
        <v>0</v>
      </c>
      <c r="JG9" s="11">
        <v>4.5398369214920147E-5</v>
      </c>
      <c r="JH9" s="11">
        <v>0</v>
      </c>
      <c r="JI9" s="11">
        <v>0</v>
      </c>
      <c r="JJ9" s="11">
        <v>0</v>
      </c>
      <c r="JK9" s="11">
        <v>0</v>
      </c>
      <c r="JL9" s="11">
        <v>0</v>
      </c>
      <c r="JM9" s="11">
        <v>0</v>
      </c>
      <c r="JN9" s="11">
        <v>0</v>
      </c>
      <c r="JO9" s="11">
        <v>0</v>
      </c>
      <c r="JP9" s="11">
        <v>0</v>
      </c>
      <c r="JQ9" s="11">
        <v>5.425876422506512E-2</v>
      </c>
      <c r="JR9" s="11">
        <v>0</v>
      </c>
      <c r="JS9" s="11">
        <v>0</v>
      </c>
      <c r="JT9" s="11">
        <v>0</v>
      </c>
      <c r="JU9" s="11">
        <v>0</v>
      </c>
      <c r="JV9" s="11">
        <v>0</v>
      </c>
      <c r="JW9" s="11">
        <v>7.6241080703006859E-6</v>
      </c>
      <c r="JX9" s="11">
        <v>0</v>
      </c>
      <c r="JY9" s="11">
        <v>0</v>
      </c>
      <c r="JZ9" s="11">
        <v>0</v>
      </c>
      <c r="KA9" s="11">
        <v>0</v>
      </c>
      <c r="KB9" s="11">
        <v>0</v>
      </c>
      <c r="KC9" s="11">
        <v>0</v>
      </c>
      <c r="KD9" s="11">
        <v>0</v>
      </c>
      <c r="KE9" s="11">
        <v>0</v>
      </c>
      <c r="KF9" s="11">
        <v>3787.420787153716</v>
      </c>
      <c r="KG9" s="11">
        <v>0</v>
      </c>
      <c r="KH9" s="11">
        <v>0</v>
      </c>
      <c r="KI9" s="11">
        <v>0</v>
      </c>
      <c r="KJ9" s="11">
        <v>0</v>
      </c>
      <c r="KK9" s="11">
        <v>3380.4509532678403</v>
      </c>
      <c r="KL9" s="11">
        <v>0</v>
      </c>
      <c r="KM9" s="11">
        <v>0</v>
      </c>
      <c r="KN9" s="11">
        <v>0</v>
      </c>
      <c r="KO9" s="11">
        <v>0</v>
      </c>
      <c r="KP9" s="11">
        <v>0</v>
      </c>
      <c r="KQ9" s="11">
        <v>0</v>
      </c>
      <c r="KR9" s="11">
        <v>0</v>
      </c>
      <c r="KS9" s="11">
        <v>0</v>
      </c>
      <c r="KT9" s="11">
        <v>1.8301983362558574</v>
      </c>
      <c r="KU9" s="11">
        <v>5.3956033130619406E-3</v>
      </c>
      <c r="KV9" s="11">
        <v>0</v>
      </c>
      <c r="KW9" s="11">
        <v>0</v>
      </c>
      <c r="KX9" s="11">
        <v>0</v>
      </c>
      <c r="KY9" s="11">
        <v>65.890565339775847</v>
      </c>
      <c r="KZ9" s="11">
        <v>0</v>
      </c>
      <c r="LA9" s="11">
        <v>0</v>
      </c>
      <c r="LB9" s="11">
        <v>0</v>
      </c>
      <c r="LC9" s="11">
        <v>0</v>
      </c>
      <c r="LD9" s="11">
        <v>1.7662779368536686E-4</v>
      </c>
      <c r="LE9" s="11">
        <v>1.1445530114008908E-3</v>
      </c>
      <c r="LF9" s="11">
        <v>0</v>
      </c>
      <c r="LG9" s="11">
        <v>0</v>
      </c>
      <c r="LH9" s="11">
        <v>489.78337694303957</v>
      </c>
      <c r="LI9" s="11">
        <v>0</v>
      </c>
      <c r="LJ9" s="11">
        <v>0</v>
      </c>
      <c r="LK9" s="11">
        <v>0</v>
      </c>
      <c r="LL9" s="11">
        <v>0</v>
      </c>
      <c r="LM9" s="11">
        <v>3.3143187985351771E-4</v>
      </c>
      <c r="LN9" s="11">
        <v>7.354933919110411E-4</v>
      </c>
      <c r="LO9" s="11">
        <v>6.4025227513119277E-5</v>
      </c>
      <c r="LP9" s="11">
        <v>0</v>
      </c>
      <c r="LQ9" s="11">
        <v>0</v>
      </c>
      <c r="LR9" s="11">
        <v>0</v>
      </c>
      <c r="LS9" s="11">
        <v>0</v>
      </c>
      <c r="LT9" s="11">
        <v>0</v>
      </c>
      <c r="LU9" s="11">
        <v>0</v>
      </c>
      <c r="LV9" s="11">
        <v>0</v>
      </c>
      <c r="LW9" s="11">
        <v>0</v>
      </c>
      <c r="LX9" s="11">
        <v>0</v>
      </c>
      <c r="LY9" s="11">
        <v>1.499814716505953E-3</v>
      </c>
      <c r="LZ9" s="11">
        <v>0</v>
      </c>
      <c r="MA9" s="11">
        <v>0</v>
      </c>
      <c r="MB9" s="11">
        <v>2.037376174695822E-4</v>
      </c>
      <c r="MC9" s="11">
        <v>0</v>
      </c>
      <c r="MD9" s="11">
        <v>0</v>
      </c>
      <c r="ME9" s="11">
        <v>0</v>
      </c>
      <c r="MF9" s="11">
        <v>7.0654638871959973E-3</v>
      </c>
      <c r="MG9" s="11">
        <v>0.13650256821820667</v>
      </c>
      <c r="MH9" s="11">
        <v>0</v>
      </c>
      <c r="MI9" s="11">
        <v>0</v>
      </c>
      <c r="MJ9" s="11">
        <v>0</v>
      </c>
      <c r="MK9" s="11">
        <v>223.63466135467382</v>
      </c>
      <c r="ML9" s="11">
        <v>0</v>
      </c>
      <c r="MM9" s="11">
        <v>0</v>
      </c>
      <c r="MN9" s="11">
        <v>0</v>
      </c>
      <c r="MO9" s="11">
        <v>586.91183909292886</v>
      </c>
      <c r="MP9" s="11">
        <v>0</v>
      </c>
      <c r="MQ9" s="11">
        <v>54.834045105188466</v>
      </c>
      <c r="MR9" s="11">
        <v>0</v>
      </c>
      <c r="MS9" s="11">
        <v>0</v>
      </c>
      <c r="MT9" s="11">
        <v>6.9296586340011788E-3</v>
      </c>
      <c r="MU9" s="11">
        <v>0</v>
      </c>
      <c r="MV9" s="11">
        <v>2.8632238662740161E-5</v>
      </c>
      <c r="MW9" s="11">
        <v>0</v>
      </c>
      <c r="MX9" s="11">
        <v>0</v>
      </c>
      <c r="MY9" s="11">
        <v>6.2972082551556927E-4</v>
      </c>
      <c r="MZ9" s="11">
        <v>1.05675466011881E-5</v>
      </c>
      <c r="NA9" s="11">
        <v>0</v>
      </c>
      <c r="NB9" s="11">
        <v>0</v>
      </c>
      <c r="NC9" s="11">
        <v>0</v>
      </c>
      <c r="ND9" s="11">
        <v>2.5949601424769364E-4</v>
      </c>
      <c r="NE9" s="11">
        <v>2.5033433674675677E-2</v>
      </c>
      <c r="NF9" s="11">
        <v>0</v>
      </c>
      <c r="NG9" s="11">
        <v>0</v>
      </c>
      <c r="NH9" s="11">
        <v>0</v>
      </c>
      <c r="NI9" s="11">
        <v>0</v>
      </c>
      <c r="NJ9" s="11">
        <v>0</v>
      </c>
      <c r="NK9" s="11">
        <v>0</v>
      </c>
      <c r="NL9" s="11">
        <v>0</v>
      </c>
      <c r="NM9" s="11">
        <v>0</v>
      </c>
      <c r="NN9" s="11">
        <v>1.1989008731242551E-4</v>
      </c>
      <c r="NO9" s="11">
        <v>5.7346775938166598E-4</v>
      </c>
      <c r="NP9" s="11">
        <v>0</v>
      </c>
      <c r="NQ9" s="11">
        <v>0</v>
      </c>
      <c r="NR9" s="11">
        <v>1.4610443785456753</v>
      </c>
      <c r="NS9" s="11">
        <v>2.3113125762615043E-4</v>
      </c>
      <c r="NT9" s="11">
        <v>0</v>
      </c>
      <c r="NU9" s="11">
        <v>0</v>
      </c>
      <c r="NV9" s="11">
        <v>0</v>
      </c>
      <c r="NW9" s="11">
        <v>0</v>
      </c>
      <c r="NX9" s="11">
        <v>0.4717191254476798</v>
      </c>
      <c r="NY9" s="11">
        <v>4.3551197237309196E-4</v>
      </c>
      <c r="NZ9" s="11">
        <v>0</v>
      </c>
      <c r="OA9" s="11">
        <v>2.5861111531160098E-3</v>
      </c>
      <c r="OB9" s="11">
        <v>2.6278012976678564E-2</v>
      </c>
      <c r="OC9" s="11">
        <v>0</v>
      </c>
      <c r="OD9" s="11">
        <v>0</v>
      </c>
      <c r="OE9" s="11">
        <v>0</v>
      </c>
      <c r="OF9" s="11">
        <v>3.1181976542856208E-4</v>
      </c>
      <c r="OG9" s="11">
        <v>0</v>
      </c>
      <c r="OH9" s="11">
        <v>1.0671657608407731E-3</v>
      </c>
      <c r="OI9" s="11">
        <v>0</v>
      </c>
      <c r="OJ9" s="11">
        <v>0</v>
      </c>
      <c r="OK9" s="11">
        <v>1.8644941682416326E-3</v>
      </c>
      <c r="OL9" s="11">
        <v>9.9639126879732089E-4</v>
      </c>
      <c r="OM9" s="11">
        <v>6.1807601655113368E-3</v>
      </c>
      <c r="ON9" s="11">
        <v>1.6277241078253457E-2</v>
      </c>
      <c r="OO9" s="11">
        <v>1.6663741673402909E-4</v>
      </c>
      <c r="OP9" s="11">
        <v>0</v>
      </c>
      <c r="OQ9" s="11">
        <v>0</v>
      </c>
      <c r="OR9" s="11">
        <v>0</v>
      </c>
      <c r="OS9" s="11">
        <v>8.155561932982185E-3</v>
      </c>
      <c r="OT9" s="11">
        <v>0</v>
      </c>
      <c r="OU9" s="11">
        <v>0</v>
      </c>
      <c r="OV9" s="11">
        <v>0</v>
      </c>
      <c r="OW9" s="11">
        <v>0</v>
      </c>
      <c r="OX9" s="11">
        <v>0</v>
      </c>
      <c r="OY9" s="11">
        <v>0</v>
      </c>
      <c r="OZ9" s="11">
        <v>0</v>
      </c>
      <c r="PA9" s="11">
        <v>0</v>
      </c>
      <c r="PB9" s="11">
        <v>0</v>
      </c>
      <c r="PC9" s="11">
        <v>0</v>
      </c>
      <c r="PD9" s="11">
        <v>0</v>
      </c>
      <c r="PE9" s="11">
        <v>0</v>
      </c>
      <c r="PF9" s="11">
        <v>0</v>
      </c>
      <c r="PG9" s="11">
        <v>0</v>
      </c>
      <c r="PH9" s="11">
        <v>0</v>
      </c>
      <c r="PI9" s="11">
        <v>0</v>
      </c>
      <c r="PJ9" s="11">
        <v>48.806452904201109</v>
      </c>
      <c r="PK9" s="11">
        <v>0</v>
      </c>
      <c r="PL9" s="11">
        <v>0</v>
      </c>
      <c r="PM9" s="11">
        <v>0</v>
      </c>
      <c r="PN9" s="11">
        <v>0</v>
      </c>
      <c r="PO9" s="11">
        <v>48.201294932281996</v>
      </c>
      <c r="PP9" s="11">
        <v>0</v>
      </c>
      <c r="PQ9" s="11">
        <v>0</v>
      </c>
      <c r="PR9" s="11">
        <v>0</v>
      </c>
      <c r="PS9" s="11">
        <v>0</v>
      </c>
      <c r="PT9" s="11">
        <v>0</v>
      </c>
      <c r="PU9" s="11">
        <v>0</v>
      </c>
      <c r="PV9" s="11">
        <v>0</v>
      </c>
      <c r="PW9" s="11">
        <v>0</v>
      </c>
      <c r="PX9" s="11">
        <v>1.6335379822200466</v>
      </c>
      <c r="PY9" s="11">
        <v>0</v>
      </c>
      <c r="PZ9" s="11">
        <v>0</v>
      </c>
      <c r="QA9" s="11">
        <v>0</v>
      </c>
      <c r="QB9" s="11">
        <v>0</v>
      </c>
      <c r="QC9" s="11">
        <v>0</v>
      </c>
      <c r="QD9" s="11">
        <v>0</v>
      </c>
      <c r="QE9" s="11">
        <v>0</v>
      </c>
      <c r="QF9" s="11">
        <v>0</v>
      </c>
      <c r="QG9" s="11">
        <v>0</v>
      </c>
      <c r="QH9" s="11">
        <v>0</v>
      </c>
      <c r="QI9" s="11">
        <v>839.27511822081692</v>
      </c>
      <c r="QJ9" s="11">
        <v>0</v>
      </c>
      <c r="QK9" s="11">
        <v>0</v>
      </c>
      <c r="QL9" s="11">
        <v>0</v>
      </c>
      <c r="QM9" s="11">
        <v>0</v>
      </c>
      <c r="QN9" s="11">
        <v>0</v>
      </c>
      <c r="QO9" s="11">
        <v>0</v>
      </c>
      <c r="QP9" s="11">
        <v>0</v>
      </c>
      <c r="QQ9" s="11">
        <v>0</v>
      </c>
      <c r="QR9" s="11">
        <v>0</v>
      </c>
      <c r="QS9" s="11">
        <v>0</v>
      </c>
      <c r="QT9" s="11">
        <v>0</v>
      </c>
      <c r="QU9" s="11">
        <v>0</v>
      </c>
      <c r="QV9" s="11">
        <v>0</v>
      </c>
      <c r="QW9" s="11">
        <v>0</v>
      </c>
      <c r="QX9" s="11">
        <v>0</v>
      </c>
      <c r="QY9" s="11">
        <v>1.0852293718818078</v>
      </c>
      <c r="QZ9" s="11">
        <v>0</v>
      </c>
      <c r="RA9" s="11">
        <v>1.4791663240986076E-3</v>
      </c>
      <c r="RB9" s="11">
        <v>0</v>
      </c>
      <c r="RC9" s="11">
        <v>0</v>
      </c>
      <c r="RD9" s="11">
        <v>0</v>
      </c>
      <c r="RE9" s="11">
        <v>0</v>
      </c>
      <c r="RF9" s="11">
        <v>0</v>
      </c>
      <c r="RG9" s="11">
        <v>0</v>
      </c>
      <c r="RH9" s="11">
        <v>0</v>
      </c>
      <c r="RI9" s="11">
        <v>0</v>
      </c>
      <c r="RJ9" s="11">
        <v>4.2650674856790931E-6</v>
      </c>
      <c r="RK9" s="11">
        <v>0</v>
      </c>
      <c r="RL9" s="11">
        <v>6.9392718425187868E-3</v>
      </c>
      <c r="RM9" s="11">
        <v>1.7003788151106303E-2</v>
      </c>
      <c r="RN9" s="11">
        <v>0.11359726455606507</v>
      </c>
      <c r="RO9" s="11">
        <v>0</v>
      </c>
      <c r="RP9" s="11">
        <v>0</v>
      </c>
      <c r="RQ9" s="11">
        <v>0</v>
      </c>
      <c r="RR9" s="11">
        <v>0</v>
      </c>
      <c r="RS9" s="11">
        <v>0</v>
      </c>
      <c r="RT9" s="11">
        <v>0</v>
      </c>
      <c r="RU9" s="11">
        <v>0</v>
      </c>
      <c r="RV9" s="11">
        <v>0</v>
      </c>
      <c r="RW9" s="11">
        <v>0</v>
      </c>
      <c r="RX9" s="11">
        <v>0</v>
      </c>
      <c r="RY9" s="11">
        <v>0</v>
      </c>
      <c r="RZ9" s="11">
        <v>0</v>
      </c>
      <c r="SA9" s="11">
        <v>0</v>
      </c>
      <c r="SB9" s="11">
        <v>0</v>
      </c>
      <c r="SC9" s="11">
        <v>0</v>
      </c>
      <c r="SD9" s="11">
        <v>0</v>
      </c>
      <c r="SE9" s="11">
        <v>0</v>
      </c>
      <c r="SF9" s="11">
        <v>0</v>
      </c>
      <c r="SG9" s="11">
        <v>0</v>
      </c>
      <c r="SH9" s="11">
        <v>0</v>
      </c>
      <c r="SI9" s="11">
        <v>0</v>
      </c>
      <c r="SJ9" s="11">
        <v>0</v>
      </c>
      <c r="SK9" s="11">
        <v>0</v>
      </c>
      <c r="SL9" s="11">
        <v>0</v>
      </c>
      <c r="SM9" s="11">
        <v>0</v>
      </c>
      <c r="SN9" s="11">
        <v>0</v>
      </c>
      <c r="SO9" s="11">
        <v>0</v>
      </c>
      <c r="SP9" s="11">
        <v>0</v>
      </c>
      <c r="SQ9" s="11">
        <v>1.2232441468257223E-4</v>
      </c>
      <c r="SR9" s="11">
        <v>0</v>
      </c>
      <c r="SS9" s="11">
        <v>0</v>
      </c>
      <c r="ST9" s="11">
        <v>0</v>
      </c>
      <c r="SU9" s="11">
        <v>0</v>
      </c>
      <c r="SV9" s="11">
        <v>0</v>
      </c>
      <c r="SW9" s="11">
        <v>0</v>
      </c>
      <c r="SX9" s="11">
        <v>0</v>
      </c>
      <c r="SY9" s="11">
        <v>0</v>
      </c>
      <c r="SZ9" s="11">
        <v>0</v>
      </c>
      <c r="TA9" s="11">
        <v>0</v>
      </c>
      <c r="TB9" s="11">
        <v>1.5786730125579677E-4</v>
      </c>
      <c r="TC9" s="11">
        <v>1.8618184243851134E-4</v>
      </c>
      <c r="TD9" s="11">
        <v>0</v>
      </c>
      <c r="TE9" s="11">
        <v>0</v>
      </c>
      <c r="TF9" s="11">
        <v>7.1630229745136242E-6</v>
      </c>
      <c r="TG9" s="11">
        <v>0</v>
      </c>
      <c r="TH9" s="11">
        <v>0</v>
      </c>
      <c r="TI9" s="11">
        <v>0</v>
      </c>
      <c r="TJ9" s="11">
        <v>0</v>
      </c>
      <c r="TK9" s="11">
        <v>0</v>
      </c>
      <c r="TL9" s="11">
        <v>0</v>
      </c>
      <c r="TM9" s="11">
        <v>0</v>
      </c>
      <c r="TN9" s="11">
        <v>0</v>
      </c>
      <c r="TO9" s="11">
        <v>0</v>
      </c>
      <c r="TP9" s="11">
        <v>0</v>
      </c>
      <c r="TQ9" s="11">
        <v>0</v>
      </c>
      <c r="TR9" s="11">
        <v>0</v>
      </c>
      <c r="TS9" s="11">
        <v>0</v>
      </c>
      <c r="TT9" s="11">
        <v>0</v>
      </c>
      <c r="TU9" s="11">
        <v>0</v>
      </c>
      <c r="TV9" s="11">
        <v>2.2448833402339736E-5</v>
      </c>
      <c r="TW9" s="11">
        <v>0</v>
      </c>
      <c r="TX9" s="11">
        <v>0</v>
      </c>
      <c r="TY9" s="11">
        <v>0</v>
      </c>
      <c r="TZ9" s="11">
        <v>0</v>
      </c>
      <c r="UA9" s="11">
        <v>0</v>
      </c>
      <c r="UB9" s="11">
        <v>0</v>
      </c>
      <c r="UC9" s="11">
        <v>0</v>
      </c>
      <c r="UD9" s="11">
        <v>0</v>
      </c>
      <c r="UE9" s="11">
        <v>0</v>
      </c>
      <c r="UF9" s="11">
        <v>0</v>
      </c>
      <c r="UG9" s="11">
        <v>0</v>
      </c>
      <c r="UH9" s="11">
        <v>0</v>
      </c>
      <c r="UI9" s="11">
        <v>0</v>
      </c>
      <c r="UJ9" s="11">
        <v>0</v>
      </c>
      <c r="UK9" s="11">
        <v>0</v>
      </c>
      <c r="UL9" s="11">
        <v>0</v>
      </c>
      <c r="UM9" s="11">
        <v>0</v>
      </c>
      <c r="UN9" s="11">
        <v>0</v>
      </c>
      <c r="UO9" s="11">
        <v>0</v>
      </c>
      <c r="UP9" s="11">
        <v>1.5678464623358444E-3</v>
      </c>
      <c r="UQ9" s="11">
        <v>0</v>
      </c>
      <c r="UR9" s="11">
        <v>0</v>
      </c>
      <c r="US9" s="11">
        <v>3.7081828364612533E-4</v>
      </c>
      <c r="UT9" s="11">
        <v>0</v>
      </c>
      <c r="UU9" s="11">
        <v>0</v>
      </c>
      <c r="UV9" s="11">
        <v>0</v>
      </c>
      <c r="UW9" s="11">
        <v>0</v>
      </c>
      <c r="UX9" s="11">
        <v>0</v>
      </c>
      <c r="UY9" s="11">
        <v>0</v>
      </c>
      <c r="UZ9" s="11">
        <v>0</v>
      </c>
      <c r="VA9" s="11">
        <v>0</v>
      </c>
      <c r="VB9" s="11">
        <v>0</v>
      </c>
      <c r="VC9" s="11">
        <v>0</v>
      </c>
      <c r="VD9" s="11">
        <v>0</v>
      </c>
      <c r="VE9" s="11">
        <v>0</v>
      </c>
      <c r="VF9" s="11">
        <v>0</v>
      </c>
      <c r="VG9" s="11">
        <v>0</v>
      </c>
      <c r="VH9" s="11">
        <v>0</v>
      </c>
      <c r="VI9" s="11">
        <v>19.780404174735221</v>
      </c>
      <c r="VJ9" s="11">
        <v>0</v>
      </c>
      <c r="VK9" s="11">
        <v>0</v>
      </c>
      <c r="VL9" s="11">
        <v>1.0130549140502725E-4</v>
      </c>
      <c r="VM9" s="11">
        <v>7.8396230352305047E-3</v>
      </c>
      <c r="VN9" s="11">
        <v>0</v>
      </c>
      <c r="VO9" s="11">
        <v>0</v>
      </c>
      <c r="VP9" s="11">
        <v>0</v>
      </c>
      <c r="VQ9" s="11">
        <v>0</v>
      </c>
      <c r="VR9" s="11">
        <v>9.3873137537965005E-4</v>
      </c>
      <c r="VS9" s="11">
        <v>4.982204654994318E-3</v>
      </c>
      <c r="VT9" s="11">
        <v>0</v>
      </c>
      <c r="VU9" s="11">
        <v>0</v>
      </c>
      <c r="VV9" s="11">
        <v>2.3354691359664891E-4</v>
      </c>
      <c r="VW9" s="11">
        <v>0</v>
      </c>
      <c r="VX9" s="11">
        <v>0</v>
      </c>
      <c r="VY9" s="11">
        <v>0</v>
      </c>
      <c r="VZ9" s="11">
        <v>0</v>
      </c>
      <c r="WA9" s="11">
        <v>0</v>
      </c>
      <c r="WB9" s="11">
        <v>5.8792840211190718E-5</v>
      </c>
      <c r="WC9" s="11">
        <v>11.909162041332321</v>
      </c>
      <c r="WD9" s="11">
        <v>0</v>
      </c>
      <c r="WE9" s="11">
        <v>0</v>
      </c>
      <c r="WF9" s="11">
        <v>0</v>
      </c>
      <c r="WG9" s="11">
        <v>0</v>
      </c>
      <c r="WH9" s="11">
        <v>0</v>
      </c>
      <c r="WI9" s="11">
        <v>0</v>
      </c>
      <c r="WJ9" s="11">
        <v>0</v>
      </c>
      <c r="WK9" s="11">
        <v>0</v>
      </c>
      <c r="WL9" s="11">
        <v>0</v>
      </c>
      <c r="WM9" s="11">
        <v>0</v>
      </c>
      <c r="WN9" s="11">
        <v>6.8811060311610255E-5</v>
      </c>
      <c r="WO9" s="11">
        <v>0</v>
      </c>
      <c r="WP9" s="11">
        <v>3.0395467106633926E-2</v>
      </c>
      <c r="WQ9" s="11">
        <v>0</v>
      </c>
      <c r="WR9" s="11">
        <v>0</v>
      </c>
      <c r="WS9" s="11">
        <v>0</v>
      </c>
      <c r="WT9" s="11">
        <v>0</v>
      </c>
      <c r="WU9" s="11">
        <v>0</v>
      </c>
      <c r="WV9" s="11">
        <v>4.2654926558432279E-4</v>
      </c>
      <c r="WW9" s="11">
        <v>0</v>
      </c>
      <c r="WX9" s="11">
        <v>0</v>
      </c>
      <c r="WY9" s="11">
        <v>0</v>
      </c>
      <c r="WZ9" s="11">
        <v>0</v>
      </c>
      <c r="XA9" s="11">
        <v>0</v>
      </c>
      <c r="XB9" s="11">
        <v>0</v>
      </c>
      <c r="XC9" s="11">
        <v>0</v>
      </c>
      <c r="XD9" s="11">
        <v>0</v>
      </c>
      <c r="XE9" s="11">
        <v>0</v>
      </c>
      <c r="XF9" s="11">
        <v>0</v>
      </c>
      <c r="XG9" s="11">
        <v>2.7318081887824159E-2</v>
      </c>
      <c r="XH9" s="11">
        <v>0</v>
      </c>
      <c r="XI9" s="11">
        <v>0</v>
      </c>
      <c r="XJ9" s="11">
        <v>0</v>
      </c>
      <c r="XK9" s="11">
        <v>0</v>
      </c>
      <c r="XL9" s="11">
        <v>0</v>
      </c>
      <c r="XM9" s="11">
        <v>0</v>
      </c>
      <c r="XN9" s="11">
        <v>0</v>
      </c>
      <c r="XO9" s="11">
        <v>0</v>
      </c>
      <c r="XP9" s="11">
        <v>0</v>
      </c>
      <c r="XQ9" s="11">
        <v>0</v>
      </c>
      <c r="XR9" s="11">
        <v>0</v>
      </c>
      <c r="XS9" s="11">
        <v>0</v>
      </c>
      <c r="XT9" s="11">
        <v>0</v>
      </c>
      <c r="XU9" s="11">
        <v>0</v>
      </c>
      <c r="XV9" s="11">
        <v>0</v>
      </c>
      <c r="XW9" s="11">
        <v>0</v>
      </c>
      <c r="XX9" s="11">
        <v>0</v>
      </c>
      <c r="XY9" s="11">
        <v>0</v>
      </c>
      <c r="XZ9" s="11">
        <v>0</v>
      </c>
      <c r="YA9" s="11">
        <v>0</v>
      </c>
      <c r="YB9" s="11">
        <v>0</v>
      </c>
      <c r="YC9" s="11">
        <v>0</v>
      </c>
      <c r="YD9" s="11">
        <v>0</v>
      </c>
      <c r="YE9" s="11">
        <v>0</v>
      </c>
      <c r="YF9" s="11">
        <v>0</v>
      </c>
      <c r="YG9" s="11">
        <v>1.7576410558309255E-5</v>
      </c>
      <c r="YH9" s="11">
        <v>0</v>
      </c>
      <c r="YI9" s="11">
        <v>1.2540896412580073E-5</v>
      </c>
      <c r="YJ9" s="11">
        <v>0</v>
      </c>
      <c r="YK9" s="11">
        <v>1.9156794688330567E-2</v>
      </c>
      <c r="YL9" s="11">
        <v>0</v>
      </c>
      <c r="YM9" s="11">
        <v>0</v>
      </c>
      <c r="YN9" s="11">
        <v>0</v>
      </c>
      <c r="YO9" s="11">
        <v>0</v>
      </c>
      <c r="YP9" s="11">
        <v>0</v>
      </c>
      <c r="YQ9" s="11">
        <v>0</v>
      </c>
      <c r="YR9" s="11">
        <v>0</v>
      </c>
      <c r="YS9" s="11">
        <v>0</v>
      </c>
      <c r="YT9" s="11">
        <v>0</v>
      </c>
      <c r="YU9" s="11">
        <v>0</v>
      </c>
      <c r="YV9" s="11">
        <v>0</v>
      </c>
      <c r="YW9" s="11">
        <v>3.5698320214017018E-2</v>
      </c>
      <c r="YX9" s="11">
        <v>0</v>
      </c>
      <c r="YY9" s="11">
        <v>1.6064278541501064E-2</v>
      </c>
      <c r="YZ9" s="11">
        <v>0</v>
      </c>
      <c r="ZA9" s="11">
        <v>0</v>
      </c>
      <c r="ZB9" s="11">
        <v>0</v>
      </c>
      <c r="ZC9" s="11">
        <v>0.13537188069074069</v>
      </c>
      <c r="ZD9" s="11">
        <v>0</v>
      </c>
      <c r="ZE9" s="11">
        <v>0</v>
      </c>
      <c r="ZF9" s="11">
        <v>0</v>
      </c>
      <c r="ZG9" s="11">
        <v>0</v>
      </c>
      <c r="ZH9" s="11">
        <v>0</v>
      </c>
      <c r="ZI9" s="11">
        <v>0</v>
      </c>
      <c r="ZJ9" s="11">
        <v>0</v>
      </c>
      <c r="ZK9" s="11">
        <v>0</v>
      </c>
      <c r="ZL9" s="11">
        <v>0</v>
      </c>
      <c r="ZM9" s="11">
        <v>0</v>
      </c>
      <c r="ZN9" s="11">
        <v>0</v>
      </c>
      <c r="ZO9" s="11">
        <v>0</v>
      </c>
      <c r="ZP9" s="11">
        <v>0</v>
      </c>
      <c r="ZQ9" s="11">
        <v>0</v>
      </c>
      <c r="ZR9" s="11">
        <v>0</v>
      </c>
      <c r="ZS9" s="11">
        <v>0</v>
      </c>
      <c r="ZT9" s="11">
        <v>0</v>
      </c>
      <c r="ZU9" s="11">
        <v>52.345731747697982</v>
      </c>
      <c r="ZV9" s="11">
        <v>0</v>
      </c>
      <c r="ZW9" s="11">
        <v>0</v>
      </c>
      <c r="ZX9" s="11">
        <v>0</v>
      </c>
      <c r="ZY9" s="11">
        <v>0</v>
      </c>
      <c r="ZZ9" s="11">
        <v>0</v>
      </c>
      <c r="AAA9" s="11">
        <v>0</v>
      </c>
      <c r="AAB9" s="11">
        <v>0</v>
      </c>
      <c r="AAC9" s="11">
        <v>0</v>
      </c>
      <c r="AAD9" s="11">
        <v>0</v>
      </c>
      <c r="AAE9" s="11">
        <v>0</v>
      </c>
      <c r="AAF9" s="11">
        <v>0</v>
      </c>
      <c r="AAG9" s="11">
        <v>0</v>
      </c>
      <c r="AAH9" s="11">
        <v>0</v>
      </c>
      <c r="AAI9" s="11">
        <v>0</v>
      </c>
      <c r="AAJ9" s="11">
        <v>0</v>
      </c>
      <c r="AAK9" s="11">
        <v>2.4179497867918833E-3</v>
      </c>
      <c r="AAL9" s="11">
        <v>3.7968007343021537E-3</v>
      </c>
      <c r="AAM9" s="11">
        <v>0</v>
      </c>
      <c r="AAN9" s="11">
        <v>0</v>
      </c>
      <c r="AAO9" s="11">
        <v>0</v>
      </c>
      <c r="AAP9" s="11">
        <v>0</v>
      </c>
      <c r="AAQ9" s="11">
        <v>0</v>
      </c>
      <c r="AAR9" s="11">
        <v>0</v>
      </c>
      <c r="AAS9" s="11">
        <v>0</v>
      </c>
      <c r="AAT9" s="11">
        <v>0</v>
      </c>
      <c r="AAU9" s="11">
        <v>0</v>
      </c>
      <c r="AAV9" s="11">
        <v>2.2081775685667673E-2</v>
      </c>
      <c r="AAW9" s="11">
        <v>0</v>
      </c>
      <c r="AAX9" s="11">
        <v>0</v>
      </c>
      <c r="AAY9" s="11">
        <v>0</v>
      </c>
      <c r="AAZ9" s="11">
        <v>0</v>
      </c>
      <c r="ABA9" s="11">
        <v>0</v>
      </c>
      <c r="ABB9" s="11">
        <v>0</v>
      </c>
      <c r="ABC9" s="11">
        <v>24.234661054031626</v>
      </c>
      <c r="ABD9" s="11">
        <v>0</v>
      </c>
      <c r="ABE9" s="11">
        <v>0</v>
      </c>
      <c r="ABF9" s="11">
        <v>0</v>
      </c>
      <c r="ABG9" s="11">
        <v>0</v>
      </c>
      <c r="ABH9" s="11">
        <v>0</v>
      </c>
      <c r="ABI9" s="11">
        <v>2.1213754827364335</v>
      </c>
      <c r="ABJ9" s="11">
        <v>0</v>
      </c>
      <c r="ABK9" s="11">
        <v>0</v>
      </c>
      <c r="ABL9" s="11">
        <v>0</v>
      </c>
      <c r="ABM9" s="11">
        <v>2.0111211607969359</v>
      </c>
      <c r="ABN9" s="11">
        <v>0</v>
      </c>
      <c r="ABO9" s="11">
        <v>0</v>
      </c>
      <c r="ABP9" s="11">
        <v>0</v>
      </c>
      <c r="ABQ9" s="11">
        <v>5.8349179924647554E-4</v>
      </c>
      <c r="ABR9" s="11">
        <v>0</v>
      </c>
      <c r="ABS9" s="11">
        <v>0</v>
      </c>
      <c r="ABT9" s="11">
        <v>0</v>
      </c>
      <c r="ABU9" s="11">
        <v>1.6873792722661672E-3</v>
      </c>
      <c r="ABV9" s="11">
        <v>2.2310338140366223E-4</v>
      </c>
      <c r="ABW9" s="11">
        <v>0</v>
      </c>
      <c r="ABX9" s="11">
        <v>1.0244036402099089E-3</v>
      </c>
      <c r="ABY9" s="11">
        <v>0</v>
      </c>
      <c r="ABZ9" s="11">
        <v>0</v>
      </c>
      <c r="ACA9" s="11">
        <v>0</v>
      </c>
      <c r="ACB9" s="11">
        <v>0</v>
      </c>
      <c r="ACC9" s="11">
        <v>0</v>
      </c>
      <c r="ACD9" s="11">
        <v>0</v>
      </c>
      <c r="ACE9" s="11">
        <v>800.07974929645263</v>
      </c>
      <c r="ACF9" s="11">
        <v>0</v>
      </c>
      <c r="ACG9" s="11">
        <v>0</v>
      </c>
      <c r="ACH9" s="11">
        <v>0</v>
      </c>
      <c r="ACI9" s="11">
        <v>0</v>
      </c>
      <c r="ACJ9" s="11">
        <v>0</v>
      </c>
      <c r="ACK9" s="11">
        <v>0</v>
      </c>
      <c r="ACL9" s="11">
        <v>0</v>
      </c>
      <c r="ACM9" s="11">
        <v>0</v>
      </c>
      <c r="ACN9" s="11">
        <v>0</v>
      </c>
      <c r="ACO9" s="11">
        <v>0</v>
      </c>
      <c r="ACP9" s="11">
        <v>1.8812771200156454E-4</v>
      </c>
      <c r="ACQ9" s="11">
        <v>0</v>
      </c>
      <c r="ACR9" s="11">
        <v>0</v>
      </c>
      <c r="ACS9" s="11">
        <v>0</v>
      </c>
      <c r="ACT9" s="11">
        <v>0</v>
      </c>
      <c r="ACU9" s="11">
        <v>0</v>
      </c>
      <c r="ACV9" s="11">
        <v>0</v>
      </c>
      <c r="ACW9" s="11">
        <v>0</v>
      </c>
      <c r="ACX9" s="11">
        <v>0</v>
      </c>
      <c r="ACY9" s="11">
        <v>0</v>
      </c>
      <c r="ACZ9" s="11">
        <v>0</v>
      </c>
      <c r="ADA9" s="11">
        <v>0</v>
      </c>
      <c r="ADB9" s="11">
        <v>0</v>
      </c>
      <c r="ADC9" s="11">
        <v>0</v>
      </c>
      <c r="ADD9" s="11">
        <v>1.2047921580170856E-3</v>
      </c>
      <c r="ADE9" s="11">
        <v>0</v>
      </c>
      <c r="ADF9" s="11">
        <v>0</v>
      </c>
      <c r="ADG9" s="11">
        <v>2.7563981316576004E-3</v>
      </c>
    </row>
    <row r="10" spans="1:787" x14ac:dyDescent="0.25">
      <c r="A10" s="2">
        <v>33</v>
      </c>
      <c r="B10" s="6">
        <v>1539</v>
      </c>
      <c r="C10" s="6" t="s">
        <v>1</v>
      </c>
      <c r="D10" s="7">
        <v>0</v>
      </c>
      <c r="E10" s="2" t="s">
        <v>4</v>
      </c>
      <c r="F10" s="2">
        <v>44</v>
      </c>
      <c r="G10" s="2" t="s">
        <v>863</v>
      </c>
      <c r="H10" s="17">
        <v>1.2</v>
      </c>
      <c r="I10" s="17">
        <v>33.299999999999997</v>
      </c>
      <c r="J10" s="2"/>
      <c r="K10" s="5">
        <v>3.5493562231759657</v>
      </c>
      <c r="L10" s="5">
        <v>139.05579399141632</v>
      </c>
      <c r="M10" s="20" t="s">
        <v>15</v>
      </c>
      <c r="N10" s="5" t="s">
        <v>20</v>
      </c>
      <c r="O10" s="5" t="s">
        <v>864</v>
      </c>
      <c r="P10" s="5" t="s">
        <v>854</v>
      </c>
      <c r="Q10" s="20" t="s">
        <v>2</v>
      </c>
      <c r="R10" s="20" t="s">
        <v>1</v>
      </c>
      <c r="S10" s="27" t="s">
        <v>26</v>
      </c>
      <c r="T10" s="5" t="s">
        <v>44</v>
      </c>
      <c r="U10" s="30" t="s">
        <v>33</v>
      </c>
      <c r="V10" s="31" t="s">
        <v>33</v>
      </c>
      <c r="W10" s="31">
        <v>0</v>
      </c>
      <c r="X10" s="31"/>
      <c r="Y10" s="5">
        <v>0.26700000000000002</v>
      </c>
      <c r="Z10" s="3"/>
      <c r="AA10" s="3"/>
      <c r="AB10" s="11"/>
      <c r="AC10" s="11"/>
      <c r="AD10" s="11"/>
      <c r="AE10" s="11"/>
      <c r="AF10" s="11"/>
      <c r="AG10" s="11"/>
      <c r="AH10" s="11">
        <v>1.4239082509955337E-2</v>
      </c>
      <c r="AI10" s="11">
        <v>1.7229205672951765E-2</v>
      </c>
      <c r="AJ10" s="11">
        <v>3.8389516217789647E-4</v>
      </c>
      <c r="AK10" s="11">
        <v>5.4595584837932205E-3</v>
      </c>
      <c r="AL10" s="11">
        <v>1.5560152392100915E-2</v>
      </c>
      <c r="AM10" s="11">
        <v>4.3070867441268425E-4</v>
      </c>
      <c r="AN10" s="11">
        <v>2.4876513189970718E-3</v>
      </c>
      <c r="AO10" s="11">
        <v>1.1906788028088902E-3</v>
      </c>
      <c r="AP10" s="11">
        <v>0</v>
      </c>
      <c r="AQ10" s="11">
        <v>7.4013286765567694E-3</v>
      </c>
      <c r="AR10" s="11">
        <v>0</v>
      </c>
      <c r="AS10" s="11">
        <v>0.10416915089490225</v>
      </c>
      <c r="AT10" s="11">
        <v>6.2713858493433899E-3</v>
      </c>
      <c r="AU10" s="11">
        <v>1.936946739723231E-3</v>
      </c>
      <c r="AV10" s="11">
        <v>3.2709560606148465E-4</v>
      </c>
      <c r="AW10" s="11">
        <v>2.74686171858031E-3</v>
      </c>
      <c r="AX10" s="11">
        <v>0</v>
      </c>
      <c r="AY10" s="11">
        <v>0</v>
      </c>
      <c r="AZ10" s="11">
        <v>1.69787373229E-4</v>
      </c>
      <c r="BA10" s="11">
        <v>4.6871545949165444E-4</v>
      </c>
      <c r="BB10" s="11">
        <v>1.954576687676976E-2</v>
      </c>
      <c r="BC10" s="11">
        <v>0</v>
      </c>
      <c r="BD10" s="11">
        <v>4.9716074207256937E-4</v>
      </c>
      <c r="BE10" s="11">
        <v>2.777494942553273E-3</v>
      </c>
      <c r="BF10" s="11">
        <v>0</v>
      </c>
      <c r="BG10" s="11">
        <v>3.9912929974855897E-2</v>
      </c>
      <c r="BH10" s="11">
        <v>3.7731887848626803E-3</v>
      </c>
      <c r="BI10" s="11">
        <v>9.2196525307641644E-4</v>
      </c>
      <c r="BJ10" s="11">
        <v>3.2485238217769791E-3</v>
      </c>
      <c r="BK10" s="11">
        <v>0</v>
      </c>
      <c r="BL10" s="11">
        <v>0</v>
      </c>
      <c r="BM10" s="11">
        <v>0</v>
      </c>
      <c r="BN10" s="11">
        <v>0</v>
      </c>
      <c r="BO10" s="11">
        <v>0</v>
      </c>
      <c r="BP10" s="11">
        <v>2.5328897551777575E-3</v>
      </c>
      <c r="BQ10" s="11">
        <v>1.406182928237E-3</v>
      </c>
      <c r="BR10" s="11">
        <v>0</v>
      </c>
      <c r="BS10" s="11">
        <v>0</v>
      </c>
      <c r="BT10" s="11">
        <v>7.0072879876781805E-2</v>
      </c>
      <c r="BU10" s="11">
        <v>3.7651631479686129E-4</v>
      </c>
      <c r="BV10" s="11">
        <v>1.3877851984192969E-3</v>
      </c>
      <c r="BW10" s="11">
        <v>1.6723260912915996E-2</v>
      </c>
      <c r="BX10" s="11">
        <v>6.3813257856699529E-2</v>
      </c>
      <c r="BY10" s="11">
        <v>0</v>
      </c>
      <c r="BZ10" s="11">
        <v>1.4427848605146789E-2</v>
      </c>
      <c r="CA10" s="11">
        <v>0</v>
      </c>
      <c r="CB10" s="11">
        <v>0</v>
      </c>
      <c r="CC10" s="11">
        <v>2.2482216627495387E-3</v>
      </c>
      <c r="CD10" s="11">
        <v>8.8994265687220996E-4</v>
      </c>
      <c r="CE10" s="11">
        <v>0</v>
      </c>
      <c r="CF10" s="11">
        <v>4.5653085827707817E-4</v>
      </c>
      <c r="CG10" s="11">
        <v>6.3498054030687525E-4</v>
      </c>
      <c r="CH10" s="11">
        <v>0</v>
      </c>
      <c r="CI10" s="11">
        <v>1.874861837966618E-3</v>
      </c>
      <c r="CJ10" s="11">
        <v>0</v>
      </c>
      <c r="CK10" s="11">
        <v>3.0948214747906978E-2</v>
      </c>
      <c r="CL10" s="11">
        <v>3.2622247731928684E-2</v>
      </c>
      <c r="CM10" s="11">
        <v>0.12116122711688306</v>
      </c>
      <c r="CN10" s="11">
        <v>0</v>
      </c>
      <c r="CO10" s="11">
        <v>0</v>
      </c>
      <c r="CP10" s="11">
        <v>0</v>
      </c>
      <c r="CQ10" s="11">
        <v>0</v>
      </c>
      <c r="CR10" s="11">
        <v>0</v>
      </c>
      <c r="CS10" s="11">
        <v>1.0590599695733038E-3</v>
      </c>
      <c r="CT10" s="11">
        <v>9.5712833529479683E-4</v>
      </c>
      <c r="CU10" s="11">
        <v>0</v>
      </c>
      <c r="CV10" s="11">
        <v>5.0099086045400304E-3</v>
      </c>
      <c r="CW10" s="11">
        <v>1.8839808292658933E-3</v>
      </c>
      <c r="CX10" s="11">
        <v>0</v>
      </c>
      <c r="CY10" s="11">
        <v>6.2891113968611245E-2</v>
      </c>
      <c r="CZ10" s="11">
        <v>2.2435514746035863E-3</v>
      </c>
      <c r="DA10" s="11">
        <v>0</v>
      </c>
      <c r="DB10" s="11">
        <v>0</v>
      </c>
      <c r="DC10" s="11">
        <v>5.3915959334135347E-4</v>
      </c>
      <c r="DD10" s="11">
        <v>0</v>
      </c>
      <c r="DE10" s="11">
        <v>6.1718901291640924E-4</v>
      </c>
      <c r="DF10" s="11">
        <v>0</v>
      </c>
      <c r="DG10" s="11">
        <v>4.7497651762547388E-2</v>
      </c>
      <c r="DH10" s="11">
        <v>0</v>
      </c>
      <c r="DI10" s="11">
        <v>1.4751444049222644E-2</v>
      </c>
      <c r="DJ10" s="11">
        <v>1.1025043015684874E-3</v>
      </c>
      <c r="DK10" s="11">
        <v>5.0934404367395637E-5</v>
      </c>
      <c r="DL10" s="11">
        <v>5.7111619078126256E-3</v>
      </c>
      <c r="DM10" s="11">
        <v>0.94409241915024944</v>
      </c>
      <c r="DN10" s="11">
        <v>0</v>
      </c>
      <c r="DO10" s="11">
        <v>0</v>
      </c>
      <c r="DP10" s="11">
        <v>0</v>
      </c>
      <c r="DQ10" s="11">
        <v>0</v>
      </c>
      <c r="DR10" s="11">
        <v>0</v>
      </c>
      <c r="DS10" s="11">
        <v>1.0358278724298985E-3</v>
      </c>
      <c r="DT10" s="11">
        <v>0</v>
      </c>
      <c r="DU10" s="11">
        <v>0</v>
      </c>
      <c r="DV10" s="11">
        <v>0</v>
      </c>
      <c r="DW10" s="11">
        <v>0</v>
      </c>
      <c r="DX10" s="11">
        <v>6.7265007798987267E-2</v>
      </c>
      <c r="DY10" s="11">
        <v>1.0223266183242262E-2</v>
      </c>
      <c r="DZ10" s="11">
        <v>2.3583605302470649E-3</v>
      </c>
      <c r="EA10" s="11">
        <v>0</v>
      </c>
      <c r="EB10" s="11">
        <v>0</v>
      </c>
      <c r="EC10" s="11">
        <v>0</v>
      </c>
      <c r="ED10" s="11">
        <v>8.9055973195289876E-4</v>
      </c>
      <c r="EE10" s="11">
        <v>0</v>
      </c>
      <c r="EF10" s="11">
        <v>0</v>
      </c>
      <c r="EG10" s="11">
        <v>0</v>
      </c>
      <c r="EH10" s="11">
        <v>0</v>
      </c>
      <c r="EI10" s="11">
        <v>0</v>
      </c>
      <c r="EJ10" s="11">
        <v>0</v>
      </c>
      <c r="EK10" s="11">
        <v>0</v>
      </c>
      <c r="EL10" s="11">
        <v>0.12276744940792404</v>
      </c>
      <c r="EM10" s="11">
        <v>0</v>
      </c>
      <c r="EN10" s="11">
        <v>0</v>
      </c>
      <c r="EO10" s="11">
        <v>0</v>
      </c>
      <c r="EP10" s="11">
        <v>5.6798632278032481E-2</v>
      </c>
      <c r="EQ10" s="11">
        <v>9.8340404180066905E-3</v>
      </c>
      <c r="ER10" s="11">
        <v>4.213444143819344</v>
      </c>
      <c r="ES10" s="11">
        <v>0</v>
      </c>
      <c r="ET10" s="11">
        <v>3.786477063844506E-2</v>
      </c>
      <c r="EU10" s="11">
        <v>3.9008385394571424E-3</v>
      </c>
      <c r="EV10" s="11">
        <v>0</v>
      </c>
      <c r="EW10" s="11">
        <v>0.23277370495755717</v>
      </c>
      <c r="EX10" s="11">
        <v>1.2047921580170856E-3</v>
      </c>
      <c r="EY10" s="11">
        <v>9.0554371242535514E-3</v>
      </c>
      <c r="EZ10" s="11">
        <v>6.5057364506446354E-4</v>
      </c>
      <c r="FA10" s="11">
        <v>7.5098510030371952E-3</v>
      </c>
      <c r="FB10" s="11">
        <v>7.129417879245716E-3</v>
      </c>
      <c r="FC10" s="11">
        <v>5.1222734930298679E-3</v>
      </c>
      <c r="FD10" s="11">
        <v>5.8271251042635351E-3</v>
      </c>
      <c r="FE10" s="11">
        <v>0</v>
      </c>
      <c r="FF10" s="11">
        <v>1.666457222875131E-3</v>
      </c>
      <c r="FG10" s="11">
        <v>0</v>
      </c>
      <c r="FH10" s="11">
        <v>0</v>
      </c>
      <c r="FI10" s="11">
        <v>0</v>
      </c>
      <c r="FJ10" s="11">
        <v>5.413795807813427E-5</v>
      </c>
      <c r="FK10" s="11">
        <v>0</v>
      </c>
      <c r="FL10" s="11">
        <v>2.292167351844369E-4</v>
      </c>
      <c r="FM10" s="11">
        <v>8.7586734341993724E-4</v>
      </c>
      <c r="FN10" s="11">
        <v>0</v>
      </c>
      <c r="FO10" s="11">
        <v>3.5427169149325657E-2</v>
      </c>
      <c r="FP10" s="11">
        <v>0</v>
      </c>
      <c r="FQ10" s="11">
        <v>0</v>
      </c>
      <c r="FR10" s="11">
        <v>0.19425181719601239</v>
      </c>
      <c r="FS10" s="11">
        <v>6.0917476930721748E-2</v>
      </c>
      <c r="FT10" s="11">
        <v>0</v>
      </c>
      <c r="FU10" s="11">
        <v>7.8886820124741061E-3</v>
      </c>
      <c r="FV10" s="11">
        <v>1.7910235218841263E-3</v>
      </c>
      <c r="FW10" s="11">
        <v>1.3629308617951326E-4</v>
      </c>
      <c r="FX10" s="11">
        <v>8.686122983768542E-4</v>
      </c>
      <c r="FY10" s="11">
        <v>0</v>
      </c>
      <c r="FZ10" s="11">
        <v>3.5744279686172474E-4</v>
      </c>
      <c r="GA10" s="11">
        <v>2.754625493459904E-2</v>
      </c>
      <c r="GB10" s="11">
        <v>1.5622663885932065E-5</v>
      </c>
      <c r="GC10" s="11">
        <v>0</v>
      </c>
      <c r="GD10" s="11">
        <v>0</v>
      </c>
      <c r="GE10" s="11">
        <v>0</v>
      </c>
      <c r="GF10" s="11">
        <v>0</v>
      </c>
      <c r="GG10" s="11">
        <v>1.4905617977305595E-2</v>
      </c>
      <c r="GH10" s="11">
        <v>7.6037567486490483E-4</v>
      </c>
      <c r="GI10" s="11">
        <v>0</v>
      </c>
      <c r="GJ10" s="11">
        <v>0</v>
      </c>
      <c r="GK10" s="11">
        <v>1.5830560969860979E-4</v>
      </c>
      <c r="GL10" s="11">
        <v>2.1520511667655532E-4</v>
      </c>
      <c r="GM10" s="11">
        <v>0</v>
      </c>
      <c r="GN10" s="11">
        <v>1.1881462086892567E-4</v>
      </c>
      <c r="GO10" s="11">
        <v>1.7409275794052066E-2</v>
      </c>
      <c r="GP10" s="11">
        <v>0</v>
      </c>
      <c r="GQ10" s="11">
        <v>7.720596841835391E-4</v>
      </c>
      <c r="GR10" s="11">
        <v>0</v>
      </c>
      <c r="GS10" s="11">
        <v>0</v>
      </c>
      <c r="GT10" s="11">
        <v>0</v>
      </c>
      <c r="GU10" s="11">
        <v>0</v>
      </c>
      <c r="GV10" s="11">
        <v>0</v>
      </c>
      <c r="GW10" s="11">
        <v>0</v>
      </c>
      <c r="GX10" s="11">
        <v>0</v>
      </c>
      <c r="GY10" s="11">
        <v>2.4685099742484703E-5</v>
      </c>
      <c r="GZ10" s="11">
        <v>0</v>
      </c>
      <c r="HA10" s="11">
        <v>0</v>
      </c>
      <c r="HB10" s="11">
        <v>0</v>
      </c>
      <c r="HC10" s="11">
        <v>4.2745847705497643E-3</v>
      </c>
      <c r="HD10" s="11">
        <v>0</v>
      </c>
      <c r="HE10" s="11">
        <v>0</v>
      </c>
      <c r="HF10" s="11">
        <v>0</v>
      </c>
      <c r="HG10" s="11">
        <v>4.3795549922988654E-3</v>
      </c>
      <c r="HH10" s="11">
        <v>0</v>
      </c>
      <c r="HI10" s="11">
        <v>4.0552315255588172E-3</v>
      </c>
      <c r="HJ10" s="11">
        <v>0</v>
      </c>
      <c r="HK10" s="11">
        <v>8.3723955602453543E-5</v>
      </c>
      <c r="HL10" s="11">
        <v>0</v>
      </c>
      <c r="HM10" s="11">
        <v>0</v>
      </c>
      <c r="HN10" s="11">
        <v>0</v>
      </c>
      <c r="HO10" s="11">
        <v>0</v>
      </c>
      <c r="HP10" s="11">
        <v>0</v>
      </c>
      <c r="HQ10" s="11">
        <v>0</v>
      </c>
      <c r="HR10" s="11">
        <v>3.6142902783204344E-4</v>
      </c>
      <c r="HS10" s="11">
        <v>0</v>
      </c>
      <c r="HT10" s="11">
        <v>0</v>
      </c>
      <c r="HU10" s="11">
        <v>0</v>
      </c>
      <c r="HV10" s="11">
        <v>0</v>
      </c>
      <c r="HW10" s="11">
        <v>3.3282972463861949E-3</v>
      </c>
      <c r="HX10" s="11">
        <v>0</v>
      </c>
      <c r="HY10" s="11">
        <v>0</v>
      </c>
      <c r="HZ10" s="11">
        <v>0</v>
      </c>
      <c r="IA10" s="11">
        <v>0</v>
      </c>
      <c r="IB10" s="11">
        <v>1.4052085742293169E-3</v>
      </c>
      <c r="IC10" s="11">
        <v>0</v>
      </c>
      <c r="ID10" s="11">
        <v>0</v>
      </c>
      <c r="IE10" s="11">
        <v>0</v>
      </c>
      <c r="IF10" s="11">
        <v>0</v>
      </c>
      <c r="IG10" s="11">
        <v>0</v>
      </c>
      <c r="IH10" s="11">
        <v>0</v>
      </c>
      <c r="II10" s="11">
        <v>0</v>
      </c>
      <c r="IJ10" s="11">
        <v>0</v>
      </c>
      <c r="IK10" s="11">
        <v>0</v>
      </c>
      <c r="IL10" s="11">
        <v>0</v>
      </c>
      <c r="IM10" s="11">
        <v>0</v>
      </c>
      <c r="IN10" s="11">
        <v>6.1893344603513182E-3</v>
      </c>
      <c r="IO10" s="11">
        <v>0.14609715607015558</v>
      </c>
      <c r="IP10" s="11">
        <v>0</v>
      </c>
      <c r="IQ10" s="11">
        <v>8.9055973195289876E-4</v>
      </c>
      <c r="IR10" s="11">
        <v>2.8143159156990647E-3</v>
      </c>
      <c r="IS10" s="11">
        <v>3.0860988744663225E-3</v>
      </c>
      <c r="IT10" s="11">
        <v>0</v>
      </c>
      <c r="IU10" s="11">
        <v>2.8932928978065987E-4</v>
      </c>
      <c r="IV10" s="11">
        <v>0</v>
      </c>
      <c r="IW10" s="11">
        <v>0</v>
      </c>
      <c r="IX10" s="11">
        <v>0</v>
      </c>
      <c r="IY10" s="11">
        <v>0</v>
      </c>
      <c r="IZ10" s="11">
        <v>0</v>
      </c>
      <c r="JA10" s="11">
        <v>0</v>
      </c>
      <c r="JB10" s="11">
        <v>7.5617092563791204E-4</v>
      </c>
      <c r="JC10" s="11">
        <v>0</v>
      </c>
      <c r="JD10" s="11">
        <v>0</v>
      </c>
      <c r="JE10" s="11">
        <v>0</v>
      </c>
      <c r="JF10" s="11">
        <v>0</v>
      </c>
      <c r="JG10" s="11">
        <v>0</v>
      </c>
      <c r="JH10" s="11">
        <v>6.9097833380778469E-5</v>
      </c>
      <c r="JI10" s="11">
        <v>0</v>
      </c>
      <c r="JJ10" s="11">
        <v>0</v>
      </c>
      <c r="JK10" s="11">
        <v>0</v>
      </c>
      <c r="JL10" s="11">
        <v>0</v>
      </c>
      <c r="JM10" s="11">
        <v>0</v>
      </c>
      <c r="JN10" s="11">
        <v>0</v>
      </c>
      <c r="JO10" s="11">
        <v>0</v>
      </c>
      <c r="JP10" s="11">
        <v>0</v>
      </c>
      <c r="JQ10" s="11">
        <v>0</v>
      </c>
      <c r="JR10" s="11">
        <v>0</v>
      </c>
      <c r="JS10" s="11">
        <v>0</v>
      </c>
      <c r="JT10" s="11">
        <v>0</v>
      </c>
      <c r="JU10" s="11">
        <v>0</v>
      </c>
      <c r="JV10" s="11">
        <v>0</v>
      </c>
      <c r="JW10" s="11">
        <v>0</v>
      </c>
      <c r="JX10" s="11">
        <v>0</v>
      </c>
      <c r="JY10" s="11">
        <v>0</v>
      </c>
      <c r="JZ10" s="11">
        <v>0</v>
      </c>
      <c r="KA10" s="11">
        <v>0</v>
      </c>
      <c r="KB10" s="11">
        <v>0</v>
      </c>
      <c r="KC10" s="11">
        <v>0</v>
      </c>
      <c r="KD10" s="11">
        <v>0</v>
      </c>
      <c r="KE10" s="11">
        <v>0</v>
      </c>
      <c r="KF10" s="11">
        <v>0</v>
      </c>
      <c r="KG10" s="11">
        <v>0</v>
      </c>
      <c r="KH10" s="11">
        <v>0</v>
      </c>
      <c r="KI10" s="11">
        <v>0</v>
      </c>
      <c r="KJ10" s="11">
        <v>0</v>
      </c>
      <c r="KK10" s="11">
        <v>0</v>
      </c>
      <c r="KL10" s="11">
        <v>0</v>
      </c>
      <c r="KM10" s="11">
        <v>0</v>
      </c>
      <c r="KN10" s="11">
        <v>0</v>
      </c>
      <c r="KO10" s="11">
        <v>0</v>
      </c>
      <c r="KP10" s="11">
        <v>0</v>
      </c>
      <c r="KQ10" s="11">
        <v>0</v>
      </c>
      <c r="KR10" s="11">
        <v>0</v>
      </c>
      <c r="KS10" s="11">
        <v>0</v>
      </c>
      <c r="KT10" s="11">
        <v>0</v>
      </c>
      <c r="KU10" s="11">
        <v>0</v>
      </c>
      <c r="KV10" s="11">
        <v>0</v>
      </c>
      <c r="KW10" s="11">
        <v>0</v>
      </c>
      <c r="KX10" s="11">
        <v>0</v>
      </c>
      <c r="KY10" s="11">
        <v>0</v>
      </c>
      <c r="KZ10" s="11">
        <v>0</v>
      </c>
      <c r="LA10" s="11">
        <v>0</v>
      </c>
      <c r="LB10" s="11">
        <v>0</v>
      </c>
      <c r="LC10" s="11">
        <v>0</v>
      </c>
      <c r="LD10" s="11">
        <v>0</v>
      </c>
      <c r="LE10" s="11">
        <v>1.7565982659135775E-3</v>
      </c>
      <c r="LF10" s="11">
        <v>3.2103094731569175E-4</v>
      </c>
      <c r="LG10" s="11">
        <v>0</v>
      </c>
      <c r="LH10" s="11">
        <v>0</v>
      </c>
      <c r="LI10" s="11">
        <v>0</v>
      </c>
      <c r="LJ10" s="11">
        <v>0</v>
      </c>
      <c r="LK10" s="11">
        <v>0</v>
      </c>
      <c r="LL10" s="11">
        <v>0</v>
      </c>
      <c r="LM10" s="11">
        <v>0</v>
      </c>
      <c r="LN10" s="11">
        <v>0</v>
      </c>
      <c r="LO10" s="11">
        <v>0</v>
      </c>
      <c r="LP10" s="11">
        <v>0</v>
      </c>
      <c r="LQ10" s="11">
        <v>0</v>
      </c>
      <c r="LR10" s="11">
        <v>0</v>
      </c>
      <c r="LS10" s="11">
        <v>0</v>
      </c>
      <c r="LT10" s="11">
        <v>8.1838759929671774E-3</v>
      </c>
      <c r="LU10" s="11">
        <v>0</v>
      </c>
      <c r="LV10" s="11">
        <v>0</v>
      </c>
      <c r="LW10" s="11">
        <v>0</v>
      </c>
      <c r="LX10" s="11">
        <v>0</v>
      </c>
      <c r="LY10" s="11">
        <v>7.3502039649514682E-3</v>
      </c>
      <c r="LZ10" s="11">
        <v>0</v>
      </c>
      <c r="MA10" s="11">
        <v>0</v>
      </c>
      <c r="MB10" s="11">
        <v>0</v>
      </c>
      <c r="MC10" s="11">
        <v>0</v>
      </c>
      <c r="MD10" s="11">
        <v>0</v>
      </c>
      <c r="ME10" s="11">
        <v>0</v>
      </c>
      <c r="MF10" s="11">
        <v>6.1847375670078962E-4</v>
      </c>
      <c r="MG10" s="11">
        <v>4.1030944933265754E-4</v>
      </c>
      <c r="MH10" s="11">
        <v>0</v>
      </c>
      <c r="MI10" s="11">
        <v>0</v>
      </c>
      <c r="MJ10" s="11">
        <v>0</v>
      </c>
      <c r="MK10" s="11">
        <v>0</v>
      </c>
      <c r="ML10" s="11">
        <v>0</v>
      </c>
      <c r="MM10" s="11">
        <v>9.0608128090152143E-5</v>
      </c>
      <c r="MN10" s="11">
        <v>0</v>
      </c>
      <c r="MO10" s="11">
        <v>0</v>
      </c>
      <c r="MP10" s="11">
        <v>0</v>
      </c>
      <c r="MQ10" s="11">
        <v>0</v>
      </c>
      <c r="MR10" s="11">
        <v>0</v>
      </c>
      <c r="MS10" s="11">
        <v>0</v>
      </c>
      <c r="MT10" s="11">
        <v>3.2259238419391222E-4</v>
      </c>
      <c r="MU10" s="11">
        <v>0</v>
      </c>
      <c r="MV10" s="11">
        <v>0</v>
      </c>
      <c r="MW10" s="11">
        <v>1.4998147165059571E-3</v>
      </c>
      <c r="MX10" s="11">
        <v>0</v>
      </c>
      <c r="MY10" s="11">
        <v>1.1178946880846545E-3</v>
      </c>
      <c r="MZ10" s="11">
        <v>3.6571311875590391E-4</v>
      </c>
      <c r="NA10" s="11">
        <v>0</v>
      </c>
      <c r="NB10" s="11">
        <v>0</v>
      </c>
      <c r="NC10" s="11">
        <v>0</v>
      </c>
      <c r="ND10" s="11">
        <v>0</v>
      </c>
      <c r="NE10" s="11">
        <v>8.4838104018615491E-4</v>
      </c>
      <c r="NF10" s="11">
        <v>0</v>
      </c>
      <c r="NG10" s="11">
        <v>0</v>
      </c>
      <c r="NH10" s="11">
        <v>0</v>
      </c>
      <c r="NI10" s="11">
        <v>0</v>
      </c>
      <c r="NJ10" s="11">
        <v>0</v>
      </c>
      <c r="NK10" s="11">
        <v>0</v>
      </c>
      <c r="NL10" s="11">
        <v>0</v>
      </c>
      <c r="NM10" s="11">
        <v>0</v>
      </c>
      <c r="NN10" s="11">
        <v>0</v>
      </c>
      <c r="NO10" s="11">
        <v>0</v>
      </c>
      <c r="NP10" s="11">
        <v>0</v>
      </c>
      <c r="NQ10" s="11">
        <v>0</v>
      </c>
      <c r="NR10" s="11">
        <v>0</v>
      </c>
      <c r="NS10" s="11">
        <v>0</v>
      </c>
      <c r="NT10" s="11">
        <v>0</v>
      </c>
      <c r="NU10" s="11">
        <v>0</v>
      </c>
      <c r="NV10" s="11">
        <v>0</v>
      </c>
      <c r="NW10" s="11">
        <v>0</v>
      </c>
      <c r="NX10" s="11">
        <v>0.2513901450996171</v>
      </c>
      <c r="NY10" s="11">
        <v>0</v>
      </c>
      <c r="NZ10" s="11">
        <v>0</v>
      </c>
      <c r="OA10" s="11">
        <v>0</v>
      </c>
      <c r="OB10" s="11">
        <v>7.6146846163402202E-3</v>
      </c>
      <c r="OC10" s="11">
        <v>4.985410770054654E-4</v>
      </c>
      <c r="OD10" s="11">
        <v>0</v>
      </c>
      <c r="OE10" s="11">
        <v>0</v>
      </c>
      <c r="OF10" s="11">
        <v>1.8147669418963153E-3</v>
      </c>
      <c r="OG10" s="11">
        <v>0</v>
      </c>
      <c r="OH10" s="11">
        <v>1.4467906601989447E-2</v>
      </c>
      <c r="OI10" s="11">
        <v>0</v>
      </c>
      <c r="OJ10" s="11">
        <v>0</v>
      </c>
      <c r="OK10" s="11">
        <v>2.4229830033503726E-3</v>
      </c>
      <c r="OL10" s="11">
        <v>2.7506723181876607E-3</v>
      </c>
      <c r="OM10" s="11">
        <v>5.0447552746185004E-3</v>
      </c>
      <c r="ON10" s="11">
        <v>0</v>
      </c>
      <c r="OO10" s="11">
        <v>2.1461996437048447E-3</v>
      </c>
      <c r="OP10" s="11">
        <v>0</v>
      </c>
      <c r="OQ10" s="11">
        <v>0</v>
      </c>
      <c r="OR10" s="11">
        <v>0</v>
      </c>
      <c r="OS10" s="11">
        <v>1.6248674613700002E-2</v>
      </c>
      <c r="OT10" s="11">
        <v>0</v>
      </c>
      <c r="OU10" s="11">
        <v>0</v>
      </c>
      <c r="OV10" s="11">
        <v>0</v>
      </c>
      <c r="OW10" s="11">
        <v>0</v>
      </c>
      <c r="OX10" s="11">
        <v>0</v>
      </c>
      <c r="OY10" s="11">
        <v>0</v>
      </c>
      <c r="OZ10" s="11">
        <v>0</v>
      </c>
      <c r="PA10" s="11">
        <v>0</v>
      </c>
      <c r="PB10" s="11">
        <v>0</v>
      </c>
      <c r="PC10" s="11">
        <v>0</v>
      </c>
      <c r="PD10" s="11">
        <v>0</v>
      </c>
      <c r="PE10" s="11">
        <v>0</v>
      </c>
      <c r="PF10" s="11">
        <v>0</v>
      </c>
      <c r="PG10" s="11">
        <v>0</v>
      </c>
      <c r="PH10" s="11">
        <v>0</v>
      </c>
      <c r="PI10" s="11">
        <v>0</v>
      </c>
      <c r="PJ10" s="11">
        <v>0</v>
      </c>
      <c r="PK10" s="11">
        <v>0</v>
      </c>
      <c r="PL10" s="11">
        <v>0</v>
      </c>
      <c r="PM10" s="11">
        <v>0</v>
      </c>
      <c r="PN10" s="11">
        <v>0</v>
      </c>
      <c r="PO10" s="11">
        <v>0</v>
      </c>
      <c r="PP10" s="11">
        <v>0</v>
      </c>
      <c r="PQ10" s="11">
        <v>0</v>
      </c>
      <c r="PR10" s="11">
        <v>0</v>
      </c>
      <c r="PS10" s="11">
        <v>0</v>
      </c>
      <c r="PT10" s="11">
        <v>0</v>
      </c>
      <c r="PU10" s="11">
        <v>0</v>
      </c>
      <c r="PV10" s="11">
        <v>0</v>
      </c>
      <c r="PW10" s="11">
        <v>0</v>
      </c>
      <c r="PX10" s="11">
        <v>0</v>
      </c>
      <c r="PY10" s="11">
        <v>0</v>
      </c>
      <c r="PZ10" s="11">
        <v>0</v>
      </c>
      <c r="QA10" s="11">
        <v>0</v>
      </c>
      <c r="QB10" s="11">
        <v>0</v>
      </c>
      <c r="QC10" s="11">
        <v>0</v>
      </c>
      <c r="QD10" s="11">
        <v>0</v>
      </c>
      <c r="QE10" s="11">
        <v>0</v>
      </c>
      <c r="QF10" s="11">
        <v>0</v>
      </c>
      <c r="QG10" s="11">
        <v>0</v>
      </c>
      <c r="QH10" s="11">
        <v>0</v>
      </c>
      <c r="QI10" s="11">
        <v>0</v>
      </c>
      <c r="QJ10" s="11">
        <v>0</v>
      </c>
      <c r="QK10" s="11">
        <v>0</v>
      </c>
      <c r="QL10" s="11">
        <v>0</v>
      </c>
      <c r="QM10" s="11">
        <v>0</v>
      </c>
      <c r="QN10" s="11">
        <v>2.1297917621356386E-4</v>
      </c>
      <c r="QO10" s="11">
        <v>0</v>
      </c>
      <c r="QP10" s="11">
        <v>0</v>
      </c>
      <c r="QQ10" s="11">
        <v>0</v>
      </c>
      <c r="QR10" s="11">
        <v>0</v>
      </c>
      <c r="QS10" s="11">
        <v>0</v>
      </c>
      <c r="QT10" s="11">
        <v>0</v>
      </c>
      <c r="QU10" s="11">
        <v>0</v>
      </c>
      <c r="QV10" s="11">
        <v>0</v>
      </c>
      <c r="QW10" s="11">
        <v>0</v>
      </c>
      <c r="QX10" s="11">
        <v>0</v>
      </c>
      <c r="QY10" s="11">
        <v>0</v>
      </c>
      <c r="QZ10" s="11">
        <v>0</v>
      </c>
      <c r="RA10" s="11">
        <v>5.746901350998976E-3</v>
      </c>
      <c r="RB10" s="11">
        <v>9.9156845788030265E-4</v>
      </c>
      <c r="RC10" s="11">
        <v>0</v>
      </c>
      <c r="RD10" s="11">
        <v>0</v>
      </c>
      <c r="RE10" s="11">
        <v>0</v>
      </c>
      <c r="RF10" s="11">
        <v>0</v>
      </c>
      <c r="RG10" s="11">
        <v>0</v>
      </c>
      <c r="RH10" s="11">
        <v>0</v>
      </c>
      <c r="RI10" s="11">
        <v>0</v>
      </c>
      <c r="RJ10" s="11">
        <v>0</v>
      </c>
      <c r="RK10" s="11">
        <v>0</v>
      </c>
      <c r="RL10" s="11">
        <v>2.1596301822661519E-3</v>
      </c>
      <c r="RM10" s="11">
        <v>2.5365299405539936E-2</v>
      </c>
      <c r="RN10" s="11">
        <v>1.5008546692265739E-3</v>
      </c>
      <c r="RO10" s="11">
        <v>2.0050531420125945E-5</v>
      </c>
      <c r="RP10" s="11">
        <v>0</v>
      </c>
      <c r="RQ10" s="11">
        <v>0</v>
      </c>
      <c r="RR10" s="11">
        <v>0</v>
      </c>
      <c r="RS10" s="11">
        <v>0</v>
      </c>
      <c r="RT10" s="11">
        <v>0</v>
      </c>
      <c r="RU10" s="11">
        <v>0</v>
      </c>
      <c r="RV10" s="11">
        <v>0</v>
      </c>
      <c r="RW10" s="11">
        <v>0</v>
      </c>
      <c r="RX10" s="11">
        <v>0</v>
      </c>
      <c r="RY10" s="11">
        <v>1.2454270113386546E-5</v>
      </c>
      <c r="RZ10" s="11">
        <v>0</v>
      </c>
      <c r="SA10" s="11">
        <v>0</v>
      </c>
      <c r="SB10" s="11">
        <v>0</v>
      </c>
      <c r="SC10" s="11">
        <v>0</v>
      </c>
      <c r="SD10" s="11">
        <v>2.182092681535123E-4</v>
      </c>
      <c r="SE10" s="11">
        <v>0</v>
      </c>
      <c r="SF10" s="11">
        <v>0</v>
      </c>
      <c r="SG10" s="11">
        <v>0</v>
      </c>
      <c r="SH10" s="11">
        <v>0</v>
      </c>
      <c r="SI10" s="11">
        <v>0</v>
      </c>
      <c r="SJ10" s="11">
        <v>0</v>
      </c>
      <c r="SK10" s="11">
        <v>0</v>
      </c>
      <c r="SL10" s="11">
        <v>0</v>
      </c>
      <c r="SM10" s="11">
        <v>3.4313690165561016E-3</v>
      </c>
      <c r="SN10" s="11">
        <v>0</v>
      </c>
      <c r="SO10" s="11">
        <v>0</v>
      </c>
      <c r="SP10" s="11">
        <v>0</v>
      </c>
      <c r="SQ10" s="11">
        <v>0</v>
      </c>
      <c r="SR10" s="11">
        <v>0</v>
      </c>
      <c r="SS10" s="11">
        <v>0</v>
      </c>
      <c r="ST10" s="11">
        <v>0</v>
      </c>
      <c r="SU10" s="11">
        <v>0</v>
      </c>
      <c r="SV10" s="11">
        <v>0</v>
      </c>
      <c r="SW10" s="11">
        <v>0</v>
      </c>
      <c r="SX10" s="11">
        <v>0</v>
      </c>
      <c r="SY10" s="11">
        <v>0</v>
      </c>
      <c r="SZ10" s="11">
        <v>0</v>
      </c>
      <c r="TA10" s="11">
        <v>0</v>
      </c>
      <c r="TB10" s="11">
        <v>2.7929394264876784E-3</v>
      </c>
      <c r="TC10" s="11">
        <v>5.7545869522054795E-4</v>
      </c>
      <c r="TD10" s="11">
        <v>0</v>
      </c>
      <c r="TE10" s="11">
        <v>0</v>
      </c>
      <c r="TF10" s="11">
        <v>0</v>
      </c>
      <c r="TG10" s="11">
        <v>4.3100732240754686E-4</v>
      </c>
      <c r="TH10" s="11">
        <v>0</v>
      </c>
      <c r="TI10" s="11">
        <v>0</v>
      </c>
      <c r="TJ10" s="11">
        <v>0</v>
      </c>
      <c r="TK10" s="11">
        <v>2.1401506868067263E-4</v>
      </c>
      <c r="TL10" s="11">
        <v>0</v>
      </c>
      <c r="TM10" s="11">
        <v>0</v>
      </c>
      <c r="TN10" s="11">
        <v>0</v>
      </c>
      <c r="TO10" s="11">
        <v>0</v>
      </c>
      <c r="TP10" s="11">
        <v>0</v>
      </c>
      <c r="TQ10" s="11">
        <v>0</v>
      </c>
      <c r="TR10" s="11">
        <v>0</v>
      </c>
      <c r="TS10" s="11">
        <v>0</v>
      </c>
      <c r="TT10" s="11">
        <v>0</v>
      </c>
      <c r="TU10" s="11">
        <v>0</v>
      </c>
      <c r="TV10" s="11">
        <v>0</v>
      </c>
      <c r="TW10" s="11">
        <v>0</v>
      </c>
      <c r="TX10" s="11">
        <v>0</v>
      </c>
      <c r="TY10" s="11">
        <v>6.2537102603992727E-4</v>
      </c>
      <c r="TZ10" s="11">
        <v>0</v>
      </c>
      <c r="UA10" s="11">
        <v>0</v>
      </c>
      <c r="UB10" s="11">
        <v>0</v>
      </c>
      <c r="UC10" s="11">
        <v>0</v>
      </c>
      <c r="UD10" s="11">
        <v>0</v>
      </c>
      <c r="UE10" s="11">
        <v>0</v>
      </c>
      <c r="UF10" s="11">
        <v>0</v>
      </c>
      <c r="UG10" s="11">
        <v>0</v>
      </c>
      <c r="UH10" s="11">
        <v>0</v>
      </c>
      <c r="UI10" s="11">
        <v>0</v>
      </c>
      <c r="UJ10" s="11">
        <v>0</v>
      </c>
      <c r="UK10" s="11">
        <v>0</v>
      </c>
      <c r="UL10" s="11">
        <v>0</v>
      </c>
      <c r="UM10" s="11">
        <v>0</v>
      </c>
      <c r="UN10" s="11">
        <v>0</v>
      </c>
      <c r="UO10" s="11">
        <v>0</v>
      </c>
      <c r="UP10" s="11">
        <v>7.8882888438438397E-4</v>
      </c>
      <c r="UQ10" s="11">
        <v>0</v>
      </c>
      <c r="UR10" s="11">
        <v>0</v>
      </c>
      <c r="US10" s="11">
        <v>2.4196263628591969E-3</v>
      </c>
      <c r="UT10" s="11">
        <v>0</v>
      </c>
      <c r="UU10" s="11">
        <v>0</v>
      </c>
      <c r="UV10" s="11">
        <v>0</v>
      </c>
      <c r="UW10" s="11">
        <v>0</v>
      </c>
      <c r="UX10" s="11">
        <v>0</v>
      </c>
      <c r="UY10" s="11">
        <v>0</v>
      </c>
      <c r="UZ10" s="11">
        <v>0</v>
      </c>
      <c r="VA10" s="11">
        <v>0</v>
      </c>
      <c r="VB10" s="11">
        <v>0</v>
      </c>
      <c r="VC10" s="11">
        <v>0</v>
      </c>
      <c r="VD10" s="11">
        <v>0</v>
      </c>
      <c r="VE10" s="11">
        <v>0</v>
      </c>
      <c r="VF10" s="11">
        <v>0</v>
      </c>
      <c r="VG10" s="11">
        <v>0</v>
      </c>
      <c r="VH10" s="11">
        <v>0</v>
      </c>
      <c r="VI10" s="11">
        <v>0</v>
      </c>
      <c r="VJ10" s="11">
        <v>0</v>
      </c>
      <c r="VK10" s="11">
        <v>0</v>
      </c>
      <c r="VL10" s="11">
        <v>9.4788522438432274E-4</v>
      </c>
      <c r="VM10" s="11">
        <v>7.4013286765567893E-3</v>
      </c>
      <c r="VN10" s="11">
        <v>0</v>
      </c>
      <c r="VO10" s="11">
        <v>0</v>
      </c>
      <c r="VP10" s="11">
        <v>0</v>
      </c>
      <c r="VQ10" s="11">
        <v>0</v>
      </c>
      <c r="VR10" s="11">
        <v>0</v>
      </c>
      <c r="VS10" s="11">
        <v>2.8575609779381409E-3</v>
      </c>
      <c r="VT10" s="11">
        <v>0</v>
      </c>
      <c r="VU10" s="11">
        <v>0</v>
      </c>
      <c r="VV10" s="11">
        <v>0</v>
      </c>
      <c r="VW10" s="11">
        <v>0</v>
      </c>
      <c r="VX10" s="11">
        <v>0</v>
      </c>
      <c r="VY10" s="11">
        <v>0</v>
      </c>
      <c r="VZ10" s="11">
        <v>0</v>
      </c>
      <c r="WA10" s="11">
        <v>0</v>
      </c>
      <c r="WB10" s="11">
        <v>5.5201687847880533E-4</v>
      </c>
      <c r="WC10" s="11">
        <v>0</v>
      </c>
      <c r="WD10" s="11">
        <v>0</v>
      </c>
      <c r="WE10" s="11">
        <v>0</v>
      </c>
      <c r="WF10" s="11">
        <v>0</v>
      </c>
      <c r="WG10" s="11">
        <v>0</v>
      </c>
      <c r="WH10" s="11">
        <v>0</v>
      </c>
      <c r="WI10" s="11">
        <v>0</v>
      </c>
      <c r="WJ10" s="11">
        <v>0</v>
      </c>
      <c r="WK10" s="11">
        <v>0</v>
      </c>
      <c r="WL10" s="11">
        <v>0</v>
      </c>
      <c r="WM10" s="11">
        <v>0</v>
      </c>
      <c r="WN10" s="11">
        <v>0</v>
      </c>
      <c r="WO10" s="11">
        <v>0</v>
      </c>
      <c r="WP10" s="11">
        <v>2.1241066279792779E-2</v>
      </c>
      <c r="WQ10" s="11">
        <v>0</v>
      </c>
      <c r="WR10" s="11">
        <v>0</v>
      </c>
      <c r="WS10" s="11">
        <v>1.9666120386932376E-4</v>
      </c>
      <c r="WT10" s="11">
        <v>0</v>
      </c>
      <c r="WU10" s="11">
        <v>0</v>
      </c>
      <c r="WV10" s="11">
        <v>3.846942802975324E-4</v>
      </c>
      <c r="WW10" s="11">
        <v>0</v>
      </c>
      <c r="WX10" s="11">
        <v>0</v>
      </c>
      <c r="WY10" s="11">
        <v>0</v>
      </c>
      <c r="WZ10" s="11">
        <v>0</v>
      </c>
      <c r="XA10" s="11">
        <v>0</v>
      </c>
      <c r="XB10" s="11">
        <v>0</v>
      </c>
      <c r="XC10" s="11">
        <v>0</v>
      </c>
      <c r="XD10" s="11">
        <v>0</v>
      </c>
      <c r="XE10" s="11">
        <v>0</v>
      </c>
      <c r="XF10" s="11">
        <v>0</v>
      </c>
      <c r="XG10" s="11">
        <v>0</v>
      </c>
      <c r="XH10" s="11">
        <v>0</v>
      </c>
      <c r="XI10" s="11">
        <v>0</v>
      </c>
      <c r="XJ10" s="11">
        <v>0</v>
      </c>
      <c r="XK10" s="11">
        <v>0</v>
      </c>
      <c r="XL10" s="11">
        <v>0</v>
      </c>
      <c r="XM10" s="11">
        <v>0</v>
      </c>
      <c r="XN10" s="11">
        <v>0</v>
      </c>
      <c r="XO10" s="11">
        <v>0</v>
      </c>
      <c r="XP10" s="11">
        <v>0</v>
      </c>
      <c r="XQ10" s="11">
        <v>0</v>
      </c>
      <c r="XR10" s="11">
        <v>0</v>
      </c>
      <c r="XS10" s="11">
        <v>0</v>
      </c>
      <c r="XT10" s="11">
        <v>0</v>
      </c>
      <c r="XU10" s="11">
        <v>0</v>
      </c>
      <c r="XV10" s="11">
        <v>0</v>
      </c>
      <c r="XW10" s="11">
        <v>0</v>
      </c>
      <c r="XX10" s="11">
        <v>0</v>
      </c>
      <c r="XY10" s="11">
        <v>0</v>
      </c>
      <c r="XZ10" s="11">
        <v>0</v>
      </c>
      <c r="YA10" s="11">
        <v>0</v>
      </c>
      <c r="YB10" s="11">
        <v>0</v>
      </c>
      <c r="YC10" s="11">
        <v>0</v>
      </c>
      <c r="YD10" s="11">
        <v>0</v>
      </c>
      <c r="YE10" s="11">
        <v>0</v>
      </c>
      <c r="YF10" s="11">
        <v>0</v>
      </c>
      <c r="YG10" s="11">
        <v>0</v>
      </c>
      <c r="YH10" s="11">
        <v>0</v>
      </c>
      <c r="YI10" s="11">
        <v>0</v>
      </c>
      <c r="YJ10" s="11">
        <v>0</v>
      </c>
      <c r="YK10" s="11">
        <v>0</v>
      </c>
      <c r="YL10" s="11">
        <v>0</v>
      </c>
      <c r="YM10" s="11">
        <v>0</v>
      </c>
      <c r="YN10" s="11">
        <v>0</v>
      </c>
      <c r="YO10" s="11">
        <v>0</v>
      </c>
      <c r="YP10" s="11">
        <v>0</v>
      </c>
      <c r="YQ10" s="11">
        <v>0</v>
      </c>
      <c r="YR10" s="11">
        <v>0</v>
      </c>
      <c r="YS10" s="11">
        <v>0</v>
      </c>
      <c r="YT10" s="11">
        <v>0</v>
      </c>
      <c r="YU10" s="11">
        <v>0</v>
      </c>
      <c r="YV10" s="11">
        <v>0</v>
      </c>
      <c r="YW10" s="11">
        <v>0</v>
      </c>
      <c r="YX10" s="11">
        <v>0</v>
      </c>
      <c r="YY10" s="11">
        <v>0</v>
      </c>
      <c r="YZ10" s="11">
        <v>0</v>
      </c>
      <c r="ZA10" s="11">
        <v>0</v>
      </c>
      <c r="ZB10" s="11">
        <v>0</v>
      </c>
      <c r="ZC10" s="11">
        <v>0</v>
      </c>
      <c r="ZD10" s="11">
        <v>0</v>
      </c>
      <c r="ZE10" s="11">
        <v>0</v>
      </c>
      <c r="ZF10" s="11">
        <v>0</v>
      </c>
      <c r="ZG10" s="11">
        <v>0</v>
      </c>
      <c r="ZH10" s="11">
        <v>0</v>
      </c>
      <c r="ZI10" s="11">
        <v>0</v>
      </c>
      <c r="ZJ10" s="11">
        <v>0</v>
      </c>
      <c r="ZK10" s="11">
        <v>0</v>
      </c>
      <c r="ZL10" s="11">
        <v>0</v>
      </c>
      <c r="ZM10" s="11">
        <v>0</v>
      </c>
      <c r="ZN10" s="11">
        <v>0</v>
      </c>
      <c r="ZO10" s="11">
        <v>0</v>
      </c>
      <c r="ZP10" s="11">
        <v>0</v>
      </c>
      <c r="ZQ10" s="11">
        <v>0</v>
      </c>
      <c r="ZR10" s="11">
        <v>0</v>
      </c>
      <c r="ZS10" s="11">
        <v>0</v>
      </c>
      <c r="ZT10" s="11">
        <v>0</v>
      </c>
      <c r="ZU10" s="11">
        <v>2.1987938961131126E-4</v>
      </c>
      <c r="ZV10" s="11">
        <v>0</v>
      </c>
      <c r="ZW10" s="11">
        <v>0</v>
      </c>
      <c r="ZX10" s="11">
        <v>0</v>
      </c>
      <c r="ZY10" s="11">
        <v>0</v>
      </c>
      <c r="ZZ10" s="11">
        <v>0</v>
      </c>
      <c r="AAA10" s="11">
        <v>0</v>
      </c>
      <c r="AAB10" s="11">
        <v>0</v>
      </c>
      <c r="AAC10" s="11">
        <v>0</v>
      </c>
      <c r="AAD10" s="11">
        <v>0</v>
      </c>
      <c r="AAE10" s="11">
        <v>0</v>
      </c>
      <c r="AAF10" s="11">
        <v>0</v>
      </c>
      <c r="AAG10" s="11">
        <v>0</v>
      </c>
      <c r="AAH10" s="11">
        <v>0</v>
      </c>
      <c r="AAI10" s="11">
        <v>0</v>
      </c>
      <c r="AAJ10" s="11">
        <v>0</v>
      </c>
      <c r="AAK10" s="11">
        <v>0</v>
      </c>
      <c r="AAL10" s="11">
        <v>1.1429674233150314E-3</v>
      </c>
      <c r="AAM10" s="11">
        <v>0</v>
      </c>
      <c r="AAN10" s="11">
        <v>0</v>
      </c>
      <c r="AAO10" s="11">
        <v>0</v>
      </c>
      <c r="AAP10" s="11">
        <v>0</v>
      </c>
      <c r="AAQ10" s="11">
        <v>0</v>
      </c>
      <c r="AAR10" s="11">
        <v>0</v>
      </c>
      <c r="AAS10" s="11">
        <v>0</v>
      </c>
      <c r="AAT10" s="11">
        <v>0</v>
      </c>
      <c r="AAU10" s="11">
        <v>0</v>
      </c>
      <c r="AAV10" s="11">
        <v>6.7679193635274235E-4</v>
      </c>
      <c r="AAW10" s="11">
        <v>0</v>
      </c>
      <c r="AAX10" s="11">
        <v>0</v>
      </c>
      <c r="AAY10" s="11">
        <v>0</v>
      </c>
      <c r="AAZ10" s="11">
        <v>0</v>
      </c>
      <c r="ABA10" s="11">
        <v>0</v>
      </c>
      <c r="ABB10" s="11">
        <v>1.1997321759585577E-4</v>
      </c>
      <c r="ABC10" s="11">
        <v>0</v>
      </c>
      <c r="ABD10" s="11">
        <v>0</v>
      </c>
      <c r="ABE10" s="11">
        <v>0</v>
      </c>
      <c r="ABF10" s="11">
        <v>0</v>
      </c>
      <c r="ABG10" s="11">
        <v>0</v>
      </c>
      <c r="ABH10" s="11">
        <v>0</v>
      </c>
      <c r="ABI10" s="11">
        <v>0</v>
      </c>
      <c r="ABJ10" s="11">
        <v>0</v>
      </c>
      <c r="ABK10" s="11">
        <v>0</v>
      </c>
      <c r="ABL10" s="11">
        <v>0</v>
      </c>
      <c r="ABM10" s="11">
        <v>0</v>
      </c>
      <c r="ABN10" s="11">
        <v>0</v>
      </c>
      <c r="ABO10" s="11">
        <v>5.1469307777868149E-4</v>
      </c>
      <c r="ABP10" s="11">
        <v>0</v>
      </c>
      <c r="ABQ10" s="11">
        <v>9.5183557704252807E-4</v>
      </c>
      <c r="ABR10" s="11">
        <v>0</v>
      </c>
      <c r="ABS10" s="11">
        <v>0</v>
      </c>
      <c r="ABT10" s="11">
        <v>0</v>
      </c>
      <c r="ABU10" s="11">
        <v>7.2139243025733926E-3</v>
      </c>
      <c r="ABV10" s="11">
        <v>0</v>
      </c>
      <c r="ABW10" s="11">
        <v>0</v>
      </c>
      <c r="ABX10" s="11">
        <v>5.7111619078126256E-3</v>
      </c>
      <c r="ABY10" s="11">
        <v>0</v>
      </c>
      <c r="ABZ10" s="11">
        <v>0</v>
      </c>
      <c r="ACA10" s="11">
        <v>0</v>
      </c>
      <c r="ACB10" s="11">
        <v>0</v>
      </c>
      <c r="ACC10" s="11">
        <v>0</v>
      </c>
      <c r="ACD10" s="11">
        <v>0</v>
      </c>
      <c r="ACE10" s="11">
        <v>0</v>
      </c>
      <c r="ACF10" s="11">
        <v>0</v>
      </c>
      <c r="ACG10" s="11">
        <v>0</v>
      </c>
      <c r="ACH10" s="11">
        <v>0</v>
      </c>
      <c r="ACI10" s="11">
        <v>0</v>
      </c>
      <c r="ACJ10" s="11">
        <v>0</v>
      </c>
      <c r="ACK10" s="11">
        <v>0</v>
      </c>
      <c r="ACL10" s="11">
        <v>0</v>
      </c>
      <c r="ACM10" s="11">
        <v>0</v>
      </c>
      <c r="ACN10" s="11">
        <v>0</v>
      </c>
      <c r="ACO10" s="11">
        <v>0</v>
      </c>
      <c r="ACP10" s="11">
        <v>1.3638759009670671E-4</v>
      </c>
      <c r="ACQ10" s="11">
        <v>0</v>
      </c>
      <c r="ACR10" s="11">
        <v>0</v>
      </c>
      <c r="ACS10" s="11">
        <v>0</v>
      </c>
      <c r="ACT10" s="11">
        <v>0</v>
      </c>
      <c r="ACU10" s="11">
        <v>0</v>
      </c>
      <c r="ACV10" s="11">
        <v>0</v>
      </c>
      <c r="ACW10" s="11">
        <v>0</v>
      </c>
      <c r="ACX10" s="11">
        <v>0</v>
      </c>
      <c r="ACY10" s="11">
        <v>0</v>
      </c>
      <c r="ACZ10" s="11">
        <v>0</v>
      </c>
      <c r="ADA10" s="11">
        <v>0</v>
      </c>
      <c r="ADB10" s="11">
        <v>0</v>
      </c>
      <c r="ADC10" s="11">
        <v>0</v>
      </c>
      <c r="ADD10" s="11">
        <v>0</v>
      </c>
      <c r="ADE10" s="11">
        <v>1.6710840345363336E-3</v>
      </c>
      <c r="ADF10" s="11">
        <v>0</v>
      </c>
      <c r="ADG10" s="11">
        <v>4.143311489719595E-3</v>
      </c>
    </row>
    <row r="11" spans="1:787" x14ac:dyDescent="0.25">
      <c r="A11" s="2">
        <v>34</v>
      </c>
      <c r="B11" s="6">
        <v>1458</v>
      </c>
      <c r="C11" s="6" t="s">
        <v>1</v>
      </c>
      <c r="D11" s="8">
        <v>0</v>
      </c>
      <c r="E11" s="2" t="s">
        <v>4</v>
      </c>
      <c r="F11" s="2">
        <v>60</v>
      </c>
      <c r="G11" s="2" t="s">
        <v>864</v>
      </c>
      <c r="H11" s="18">
        <v>121.4</v>
      </c>
      <c r="I11" s="18">
        <v>147.6</v>
      </c>
      <c r="J11" s="2"/>
      <c r="K11" s="5">
        <v>1.2093862815884477</v>
      </c>
      <c r="L11" s="5">
        <v>89.891696750902526</v>
      </c>
      <c r="M11" s="20" t="s">
        <v>15</v>
      </c>
      <c r="N11" s="5" t="s">
        <v>20</v>
      </c>
      <c r="O11" s="5" t="s">
        <v>864</v>
      </c>
      <c r="P11" s="5" t="s">
        <v>854</v>
      </c>
      <c r="Q11" s="24" t="s">
        <v>2</v>
      </c>
      <c r="R11" s="24" t="s">
        <v>1</v>
      </c>
      <c r="S11" s="28" t="s">
        <v>28</v>
      </c>
      <c r="T11" s="5" t="s">
        <v>44</v>
      </c>
      <c r="U11" s="30" t="s">
        <v>34</v>
      </c>
      <c r="V11" s="31" t="s">
        <v>34</v>
      </c>
      <c r="W11" s="31">
        <v>13.67</v>
      </c>
      <c r="X11" s="31">
        <v>13.67</v>
      </c>
      <c r="Y11" s="5">
        <v>1.56</v>
      </c>
      <c r="Z11" s="3"/>
      <c r="AA11" s="3"/>
      <c r="AB11" s="11"/>
      <c r="AC11" s="11"/>
      <c r="AD11" s="11"/>
      <c r="AE11" s="11"/>
      <c r="AF11" s="11"/>
      <c r="AG11" s="11"/>
      <c r="AH11" s="11">
        <v>2.6929538816891998E-2</v>
      </c>
      <c r="AI11" s="11">
        <v>1.5148653067350503E-2</v>
      </c>
      <c r="AJ11" s="11">
        <v>0</v>
      </c>
      <c r="AK11" s="11">
        <v>4.9455042173035474E-3</v>
      </c>
      <c r="AL11" s="11">
        <v>1.7078597711578949E-2</v>
      </c>
      <c r="AM11" s="11">
        <v>0</v>
      </c>
      <c r="AN11" s="11">
        <v>2.0865472891941805E-3</v>
      </c>
      <c r="AO11" s="11">
        <v>5.2748044772194871E-3</v>
      </c>
      <c r="AP11" s="11">
        <v>0</v>
      </c>
      <c r="AQ11" s="11">
        <v>6.3033449576164685E-3</v>
      </c>
      <c r="AR11" s="11">
        <v>0</v>
      </c>
      <c r="AS11" s="11">
        <v>0.37718215668755811</v>
      </c>
      <c r="AT11" s="11">
        <v>2.5778878891773088E-2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1.6056856983457934E-2</v>
      </c>
      <c r="BB11" s="11">
        <v>5.5642588010858911E-2</v>
      </c>
      <c r="BC11" s="11">
        <v>0</v>
      </c>
      <c r="BD11" s="11">
        <v>3.7557931737603645E-3</v>
      </c>
      <c r="BE11" s="11">
        <v>2.0154718286523139E-3</v>
      </c>
      <c r="BF11" s="11">
        <v>0</v>
      </c>
      <c r="BG11" s="11">
        <v>3.9454490873508483E-2</v>
      </c>
      <c r="BH11" s="11">
        <v>4.6015427061589067E-3</v>
      </c>
      <c r="BI11" s="11">
        <v>4.0253594544113125E-3</v>
      </c>
      <c r="BJ11" s="11">
        <v>0</v>
      </c>
      <c r="BK11" s="11">
        <v>0</v>
      </c>
      <c r="BL11" s="11">
        <v>0</v>
      </c>
      <c r="BM11" s="11">
        <v>0</v>
      </c>
      <c r="BN11" s="11">
        <v>0</v>
      </c>
      <c r="BO11" s="11">
        <v>0</v>
      </c>
      <c r="BP11" s="11">
        <v>0</v>
      </c>
      <c r="BQ11" s="11">
        <v>5.8975576572830408E-3</v>
      </c>
      <c r="BR11" s="11">
        <v>0</v>
      </c>
      <c r="BS11" s="11">
        <v>0</v>
      </c>
      <c r="BT11" s="11">
        <v>3.6406335255007763E-2</v>
      </c>
      <c r="BU11" s="11">
        <v>0</v>
      </c>
      <c r="BV11" s="11">
        <v>0</v>
      </c>
      <c r="BW11" s="11">
        <v>1.3605495725374984E-2</v>
      </c>
      <c r="BX11" s="11">
        <v>9.1780618128088978E-2</v>
      </c>
      <c r="BY11" s="11">
        <v>0</v>
      </c>
      <c r="BZ11" s="11">
        <v>8.4803136099786073E-3</v>
      </c>
      <c r="CA11" s="11">
        <v>0</v>
      </c>
      <c r="CB11" s="11">
        <v>0</v>
      </c>
      <c r="CC11" s="11">
        <v>0</v>
      </c>
      <c r="CD11" s="11">
        <v>0</v>
      </c>
      <c r="CE11" s="11">
        <v>0</v>
      </c>
      <c r="CF11" s="11">
        <v>5.6573154522835912E-3</v>
      </c>
      <c r="CG11" s="11">
        <v>1.8367020585389347E-3</v>
      </c>
      <c r="CH11" s="11">
        <v>0</v>
      </c>
      <c r="CI11" s="11">
        <v>1.0404369370483713E-2</v>
      </c>
      <c r="CJ11" s="11">
        <v>4.4850299463706665E-3</v>
      </c>
      <c r="CK11" s="11">
        <v>4.208159895564078E-2</v>
      </c>
      <c r="CL11" s="11">
        <v>2.8882377864360445E-2</v>
      </c>
      <c r="CM11" s="11">
        <v>0.40173980926153985</v>
      </c>
      <c r="CN11" s="11">
        <v>0</v>
      </c>
      <c r="CO11" s="11">
        <v>0</v>
      </c>
      <c r="CP11" s="11">
        <v>0</v>
      </c>
      <c r="CQ11" s="11">
        <v>0</v>
      </c>
      <c r="CR11" s="11">
        <v>0</v>
      </c>
      <c r="CS11" s="11">
        <v>0</v>
      </c>
      <c r="CT11" s="11">
        <v>0</v>
      </c>
      <c r="CU11" s="11">
        <v>0</v>
      </c>
      <c r="CV11" s="11">
        <v>1.1893633483207542E-2</v>
      </c>
      <c r="CW11" s="11">
        <v>0</v>
      </c>
      <c r="CX11" s="11">
        <v>0</v>
      </c>
      <c r="CY11" s="11">
        <v>4.9732519559237381E-2</v>
      </c>
      <c r="CZ11" s="11">
        <v>2.3119618917770246E-3</v>
      </c>
      <c r="DA11" s="11">
        <v>0</v>
      </c>
      <c r="DB11" s="11">
        <v>0</v>
      </c>
      <c r="DC11" s="11">
        <v>1.8675121355055902E-3</v>
      </c>
      <c r="DD11" s="11">
        <v>1.63985984711E-3</v>
      </c>
      <c r="DE11" s="11">
        <v>2.38013880791562E-4</v>
      </c>
      <c r="DF11" s="11">
        <v>0</v>
      </c>
      <c r="DG11" s="11">
        <v>4.2639470511530317E-2</v>
      </c>
      <c r="DH11" s="11">
        <v>0</v>
      </c>
      <c r="DI11" s="11">
        <v>2.4388305499574953E-2</v>
      </c>
      <c r="DJ11" s="11">
        <v>0</v>
      </c>
      <c r="DK11" s="11">
        <v>0</v>
      </c>
      <c r="DL11" s="11">
        <v>6.4313322291063586E-3</v>
      </c>
      <c r="DM11" s="11">
        <v>0.58858934591527345</v>
      </c>
      <c r="DN11" s="11">
        <v>0</v>
      </c>
      <c r="DO11" s="11">
        <v>2.3573884792972375E-2</v>
      </c>
      <c r="DP11" s="11">
        <v>0</v>
      </c>
      <c r="DQ11" s="11">
        <v>1.1028140273737634E-2</v>
      </c>
      <c r="DR11" s="11">
        <v>0</v>
      </c>
      <c r="DS11" s="11">
        <v>1.2185703335871679E-2</v>
      </c>
      <c r="DT11" s="11">
        <v>0</v>
      </c>
      <c r="DU11" s="11">
        <v>0</v>
      </c>
      <c r="DV11" s="11">
        <v>0</v>
      </c>
      <c r="DW11" s="11">
        <v>0</v>
      </c>
      <c r="DX11" s="11">
        <v>0.20017494755495635</v>
      </c>
      <c r="DY11" s="11">
        <v>1.8663111394273943E-2</v>
      </c>
      <c r="DZ11" s="11">
        <v>0</v>
      </c>
      <c r="EA11" s="11">
        <v>0</v>
      </c>
      <c r="EB11" s="11">
        <v>0</v>
      </c>
      <c r="EC11" s="11">
        <v>0</v>
      </c>
      <c r="ED11" s="11">
        <v>0</v>
      </c>
      <c r="EE11" s="11">
        <v>0</v>
      </c>
      <c r="EF11" s="11">
        <v>0</v>
      </c>
      <c r="EG11" s="11">
        <v>0</v>
      </c>
      <c r="EH11" s="11">
        <v>0</v>
      </c>
      <c r="EI11" s="11">
        <v>0</v>
      </c>
      <c r="EJ11" s="11">
        <v>0</v>
      </c>
      <c r="EK11" s="11">
        <v>0</v>
      </c>
      <c r="EL11" s="11">
        <v>0.22787796506693875</v>
      </c>
      <c r="EM11" s="11">
        <v>0</v>
      </c>
      <c r="EN11" s="11">
        <v>0</v>
      </c>
      <c r="EO11" s="11">
        <v>0</v>
      </c>
      <c r="EP11" s="11">
        <v>0.20156727442277567</v>
      </c>
      <c r="EQ11" s="11">
        <v>3.1062835376190014E-2</v>
      </c>
      <c r="ER11" s="11">
        <v>2.8705622333049483</v>
      </c>
      <c r="ES11" s="11">
        <v>0</v>
      </c>
      <c r="ET11" s="11">
        <v>0</v>
      </c>
      <c r="EU11" s="11">
        <v>5.6143446038239035E-3</v>
      </c>
      <c r="EV11" s="11">
        <v>0</v>
      </c>
      <c r="EW11" s="11">
        <v>0.62301263764107873</v>
      </c>
      <c r="EX11" s="11">
        <v>1.75344177260356E-2</v>
      </c>
      <c r="EY11" s="11">
        <v>5.5064313085869147E-3</v>
      </c>
      <c r="EZ11" s="11">
        <v>0</v>
      </c>
      <c r="FA11" s="11">
        <v>1.0682057262485001E-2</v>
      </c>
      <c r="FB11" s="11">
        <v>3.6532728895165761E-2</v>
      </c>
      <c r="FC11" s="11">
        <v>1.917450750976701E-2</v>
      </c>
      <c r="FD11" s="11">
        <v>1.9496153608777479E-2</v>
      </c>
      <c r="FE11" s="11">
        <v>0</v>
      </c>
      <c r="FF11" s="11">
        <v>0</v>
      </c>
      <c r="FG11" s="11">
        <v>0</v>
      </c>
      <c r="FH11" s="11">
        <v>0</v>
      </c>
      <c r="FI11" s="11">
        <v>0</v>
      </c>
      <c r="FJ11" s="11">
        <v>3.4013739313437479E-3</v>
      </c>
      <c r="FK11" s="11">
        <v>0</v>
      </c>
      <c r="FL11" s="11">
        <v>0</v>
      </c>
      <c r="FM11" s="11">
        <v>1.0542299056446476E-2</v>
      </c>
      <c r="FN11" s="11">
        <v>0</v>
      </c>
      <c r="FO11" s="11">
        <v>9.3839122531172423E-2</v>
      </c>
      <c r="FP11" s="11">
        <v>8.2259911694102156E-2</v>
      </c>
      <c r="FQ11" s="11">
        <v>0.65625723739856112</v>
      </c>
      <c r="FR11" s="11">
        <v>0.13206621341865699</v>
      </c>
      <c r="FS11" s="11">
        <v>7.2711800649283287E-2</v>
      </c>
      <c r="FT11" s="11">
        <v>2.2848787644597175E-3</v>
      </c>
      <c r="FU11" s="11">
        <v>1.2459010756143704E-2</v>
      </c>
      <c r="FV11" s="11">
        <v>2.1616270269580505E-3</v>
      </c>
      <c r="FW11" s="11">
        <v>0.11836654922536821</v>
      </c>
      <c r="FX11" s="11">
        <v>5.7085234003015116E-3</v>
      </c>
      <c r="FY11" s="11">
        <v>0</v>
      </c>
      <c r="FZ11" s="11">
        <v>0</v>
      </c>
      <c r="GA11" s="11">
        <v>6.7514132264426929E-2</v>
      </c>
      <c r="GB11" s="11">
        <v>0</v>
      </c>
      <c r="GC11" s="11">
        <v>0</v>
      </c>
      <c r="GD11" s="11">
        <v>0</v>
      </c>
      <c r="GE11" s="11">
        <v>0</v>
      </c>
      <c r="GF11" s="11">
        <v>0</v>
      </c>
      <c r="GG11" s="11">
        <v>2.4069222223649218E-2</v>
      </c>
      <c r="GH11" s="11">
        <v>2.998243630102222E-3</v>
      </c>
      <c r="GI11" s="11">
        <v>4.8873272628988671E-4</v>
      </c>
      <c r="GJ11" s="11">
        <v>0</v>
      </c>
      <c r="GK11" s="11">
        <v>0</v>
      </c>
      <c r="GL11" s="11">
        <v>0</v>
      </c>
      <c r="GM11" s="11">
        <v>0</v>
      </c>
      <c r="GN11" s="11">
        <v>0</v>
      </c>
      <c r="GO11" s="11">
        <v>1.4301728521222775E-2</v>
      </c>
      <c r="GP11" s="11">
        <v>0</v>
      </c>
      <c r="GQ11" s="11">
        <v>1.4754117374556133E-3</v>
      </c>
      <c r="GR11" s="11">
        <v>0</v>
      </c>
      <c r="GS11" s="11">
        <v>7.8360011970482358E-3</v>
      </c>
      <c r="GT11" s="11">
        <v>0</v>
      </c>
      <c r="GU11" s="11">
        <v>2.0492807101070943E-3</v>
      </c>
      <c r="GV11" s="11">
        <v>0</v>
      </c>
      <c r="GW11" s="11">
        <v>0</v>
      </c>
      <c r="GX11" s="11">
        <v>0</v>
      </c>
      <c r="GY11" s="11">
        <v>1.5713948233790038E-4</v>
      </c>
      <c r="GZ11" s="11">
        <v>0</v>
      </c>
      <c r="HA11" s="11">
        <v>0</v>
      </c>
      <c r="HB11" s="11">
        <v>0</v>
      </c>
      <c r="HC11" s="11">
        <v>0</v>
      </c>
      <c r="HD11" s="11">
        <v>0</v>
      </c>
      <c r="HE11" s="11">
        <v>0</v>
      </c>
      <c r="HF11" s="11">
        <v>0</v>
      </c>
      <c r="HG11" s="11">
        <v>0</v>
      </c>
      <c r="HH11" s="11">
        <v>4.2284168765684711E-3</v>
      </c>
      <c r="HI11" s="11">
        <v>4.4695129215470706E-3</v>
      </c>
      <c r="HJ11" s="11">
        <v>0</v>
      </c>
      <c r="HK11" s="11">
        <v>0</v>
      </c>
      <c r="HL11" s="11">
        <v>0</v>
      </c>
      <c r="HM11" s="11">
        <v>0</v>
      </c>
      <c r="HN11" s="11">
        <v>0</v>
      </c>
      <c r="HO11" s="11">
        <v>0</v>
      </c>
      <c r="HP11" s="11">
        <v>0</v>
      </c>
      <c r="HQ11" s="11">
        <v>0</v>
      </c>
      <c r="HR11" s="11">
        <v>0</v>
      </c>
      <c r="HS11" s="11">
        <v>0</v>
      </c>
      <c r="HT11" s="11">
        <v>0</v>
      </c>
      <c r="HU11" s="11">
        <v>0</v>
      </c>
      <c r="HV11" s="11">
        <v>0</v>
      </c>
      <c r="HW11" s="11">
        <v>1.0015188140005687E-2</v>
      </c>
      <c r="HX11" s="11">
        <v>0</v>
      </c>
      <c r="HY11" s="11">
        <v>0</v>
      </c>
      <c r="HZ11" s="11">
        <v>0</v>
      </c>
      <c r="IA11" s="11">
        <v>0</v>
      </c>
      <c r="IB11" s="11">
        <v>0</v>
      </c>
      <c r="IC11" s="11">
        <v>0</v>
      </c>
      <c r="ID11" s="11">
        <v>0</v>
      </c>
      <c r="IE11" s="11">
        <v>0</v>
      </c>
      <c r="IF11" s="11">
        <v>0</v>
      </c>
      <c r="IG11" s="11">
        <v>0</v>
      </c>
      <c r="IH11" s="11">
        <v>0</v>
      </c>
      <c r="II11" s="11">
        <v>0</v>
      </c>
      <c r="IJ11" s="11">
        <v>0</v>
      </c>
      <c r="IK11" s="11">
        <v>0</v>
      </c>
      <c r="IL11" s="11">
        <v>0</v>
      </c>
      <c r="IM11" s="11">
        <v>0</v>
      </c>
      <c r="IN11" s="11">
        <v>0</v>
      </c>
      <c r="IO11" s="11">
        <v>9.6343646082292789E-2</v>
      </c>
      <c r="IP11" s="11">
        <v>1.9080746535587306E-3</v>
      </c>
      <c r="IQ11" s="11">
        <v>0</v>
      </c>
      <c r="IR11" s="11">
        <v>0</v>
      </c>
      <c r="IS11" s="11">
        <v>1.2853751827848151E-2</v>
      </c>
      <c r="IT11" s="11">
        <v>0</v>
      </c>
      <c r="IU11" s="11">
        <v>0</v>
      </c>
      <c r="IV11" s="11">
        <v>0</v>
      </c>
      <c r="IW11" s="11">
        <v>0</v>
      </c>
      <c r="IX11" s="11">
        <v>0</v>
      </c>
      <c r="IY11" s="11">
        <v>0</v>
      </c>
      <c r="IZ11" s="11">
        <v>0</v>
      </c>
      <c r="JA11" s="11">
        <v>0</v>
      </c>
      <c r="JB11" s="11">
        <v>0</v>
      </c>
      <c r="JC11" s="11">
        <v>0</v>
      </c>
      <c r="JD11" s="11">
        <v>0</v>
      </c>
      <c r="JE11" s="11">
        <v>0</v>
      </c>
      <c r="JF11" s="11">
        <v>0</v>
      </c>
      <c r="JG11" s="11">
        <v>0</v>
      </c>
      <c r="JH11" s="11">
        <v>0</v>
      </c>
      <c r="JI11" s="11">
        <v>0</v>
      </c>
      <c r="JJ11" s="11">
        <v>0</v>
      </c>
      <c r="JK11" s="11">
        <v>0</v>
      </c>
      <c r="JL11" s="11">
        <v>0</v>
      </c>
      <c r="JM11" s="11">
        <v>0</v>
      </c>
      <c r="JN11" s="11">
        <v>0</v>
      </c>
      <c r="JO11" s="11">
        <v>0</v>
      </c>
      <c r="JP11" s="11">
        <v>0</v>
      </c>
      <c r="JQ11" s="11">
        <v>0</v>
      </c>
      <c r="JR11" s="11">
        <v>0</v>
      </c>
      <c r="JS11" s="11">
        <v>0</v>
      </c>
      <c r="JT11" s="11">
        <v>0</v>
      </c>
      <c r="JU11" s="11">
        <v>0</v>
      </c>
      <c r="JV11" s="11">
        <v>0</v>
      </c>
      <c r="JW11" s="11">
        <v>0</v>
      </c>
      <c r="JX11" s="11">
        <v>0</v>
      </c>
      <c r="JY11" s="11">
        <v>0</v>
      </c>
      <c r="JZ11" s="11">
        <v>0</v>
      </c>
      <c r="KA11" s="11">
        <v>0</v>
      </c>
      <c r="KB11" s="11">
        <v>0</v>
      </c>
      <c r="KC11" s="11">
        <v>0</v>
      </c>
      <c r="KD11" s="11">
        <v>0</v>
      </c>
      <c r="KE11" s="11">
        <v>0</v>
      </c>
      <c r="KF11" s="11">
        <v>0</v>
      </c>
      <c r="KG11" s="11">
        <v>0</v>
      </c>
      <c r="KH11" s="11">
        <v>0</v>
      </c>
      <c r="KI11" s="11">
        <v>0</v>
      </c>
      <c r="KJ11" s="11">
        <v>0</v>
      </c>
      <c r="KK11" s="11">
        <v>30.661010362419301</v>
      </c>
      <c r="KL11" s="11">
        <v>0</v>
      </c>
      <c r="KM11" s="11">
        <v>0</v>
      </c>
      <c r="KN11" s="11">
        <v>0</v>
      </c>
      <c r="KO11" s="11">
        <v>0</v>
      </c>
      <c r="KP11" s="11">
        <v>0</v>
      </c>
      <c r="KQ11" s="11">
        <v>0</v>
      </c>
      <c r="KR11" s="11">
        <v>0</v>
      </c>
      <c r="KS11" s="11">
        <v>0</v>
      </c>
      <c r="KT11" s="11">
        <v>0</v>
      </c>
      <c r="KU11" s="11">
        <v>0</v>
      </c>
      <c r="KV11" s="11">
        <v>0</v>
      </c>
      <c r="KW11" s="11">
        <v>0</v>
      </c>
      <c r="KX11" s="11">
        <v>0</v>
      </c>
      <c r="KY11" s="11">
        <v>0</v>
      </c>
      <c r="KZ11" s="11">
        <v>0</v>
      </c>
      <c r="LA11" s="11">
        <v>0</v>
      </c>
      <c r="LB11" s="11">
        <v>0</v>
      </c>
      <c r="LC11" s="11">
        <v>0</v>
      </c>
      <c r="LD11" s="11">
        <v>0</v>
      </c>
      <c r="LE11" s="11">
        <v>2.7762117638610358E-3</v>
      </c>
      <c r="LF11" s="11">
        <v>0</v>
      </c>
      <c r="LG11" s="11">
        <v>0</v>
      </c>
      <c r="LH11" s="11">
        <v>0</v>
      </c>
      <c r="LI11" s="11">
        <v>0</v>
      </c>
      <c r="LJ11" s="11">
        <v>0</v>
      </c>
      <c r="LK11" s="11">
        <v>0</v>
      </c>
      <c r="LL11" s="11">
        <v>0</v>
      </c>
      <c r="LM11" s="11">
        <v>0</v>
      </c>
      <c r="LN11" s="11">
        <v>0</v>
      </c>
      <c r="LO11" s="11">
        <v>0</v>
      </c>
      <c r="LP11" s="11">
        <v>0</v>
      </c>
      <c r="LQ11" s="11">
        <v>0</v>
      </c>
      <c r="LR11" s="11">
        <v>0</v>
      </c>
      <c r="LS11" s="11">
        <v>0</v>
      </c>
      <c r="LT11" s="11">
        <v>0.40201837060850171</v>
      </c>
      <c r="LU11" s="11">
        <v>0</v>
      </c>
      <c r="LV11" s="11">
        <v>0</v>
      </c>
      <c r="LW11" s="11">
        <v>0</v>
      </c>
      <c r="LX11" s="11">
        <v>0</v>
      </c>
      <c r="LY11" s="11">
        <v>1.0689464067065379E-2</v>
      </c>
      <c r="LZ11" s="11">
        <v>0</v>
      </c>
      <c r="MA11" s="11">
        <v>0</v>
      </c>
      <c r="MB11" s="11">
        <v>0</v>
      </c>
      <c r="MC11" s="11">
        <v>0</v>
      </c>
      <c r="MD11" s="11">
        <v>0</v>
      </c>
      <c r="ME11" s="11">
        <v>0</v>
      </c>
      <c r="MF11" s="11">
        <v>0</v>
      </c>
      <c r="MG11" s="11">
        <v>4.9902691106559118E-3</v>
      </c>
      <c r="MH11" s="11">
        <v>0</v>
      </c>
      <c r="MI11" s="11">
        <v>0</v>
      </c>
      <c r="MJ11" s="11">
        <v>0</v>
      </c>
      <c r="MK11" s="11">
        <v>0.28250206793991178</v>
      </c>
      <c r="ML11" s="11">
        <v>0</v>
      </c>
      <c r="MM11" s="11">
        <v>0</v>
      </c>
      <c r="MN11" s="11">
        <v>0</v>
      </c>
      <c r="MO11" s="11">
        <v>0</v>
      </c>
      <c r="MP11" s="11">
        <v>0</v>
      </c>
      <c r="MQ11" s="11">
        <v>0</v>
      </c>
      <c r="MR11" s="11">
        <v>0</v>
      </c>
      <c r="MS11" s="11">
        <v>0</v>
      </c>
      <c r="MT11" s="11">
        <v>0</v>
      </c>
      <c r="MU11" s="11">
        <v>0</v>
      </c>
      <c r="MV11" s="11">
        <v>0</v>
      </c>
      <c r="MW11" s="11">
        <v>0</v>
      </c>
      <c r="MX11" s="11">
        <v>0</v>
      </c>
      <c r="MY11" s="11">
        <v>0</v>
      </c>
      <c r="MZ11" s="11">
        <v>0</v>
      </c>
      <c r="NA11" s="11">
        <v>0</v>
      </c>
      <c r="NB11" s="11">
        <v>0</v>
      </c>
      <c r="NC11" s="11">
        <v>0</v>
      </c>
      <c r="ND11" s="11">
        <v>2.6649669069706461E-3</v>
      </c>
      <c r="NE11" s="11">
        <v>0</v>
      </c>
      <c r="NF11" s="11">
        <v>0</v>
      </c>
      <c r="NG11" s="11">
        <v>0</v>
      </c>
      <c r="NH11" s="11">
        <v>0</v>
      </c>
      <c r="NI11" s="11">
        <v>0</v>
      </c>
      <c r="NJ11" s="11">
        <v>0</v>
      </c>
      <c r="NK11" s="11">
        <v>0</v>
      </c>
      <c r="NL11" s="11">
        <v>0</v>
      </c>
      <c r="NM11" s="11">
        <v>0</v>
      </c>
      <c r="NN11" s="11">
        <v>0</v>
      </c>
      <c r="NO11" s="11">
        <v>0</v>
      </c>
      <c r="NP11" s="11">
        <v>1.7376260272374E-3</v>
      </c>
      <c r="NQ11" s="11">
        <v>0</v>
      </c>
      <c r="NR11" s="11">
        <v>0</v>
      </c>
      <c r="NS11" s="11">
        <v>0</v>
      </c>
      <c r="NT11" s="11">
        <v>0</v>
      </c>
      <c r="NU11" s="11">
        <v>0</v>
      </c>
      <c r="NV11" s="11">
        <v>0</v>
      </c>
      <c r="NW11" s="11">
        <v>0</v>
      </c>
      <c r="NX11" s="11">
        <v>0.59186224429491807</v>
      </c>
      <c r="NY11" s="11">
        <v>0</v>
      </c>
      <c r="NZ11" s="11">
        <v>0</v>
      </c>
      <c r="OA11" s="11">
        <v>1.4114612512362231E-2</v>
      </c>
      <c r="OB11" s="11">
        <v>3.0107389400716483E-3</v>
      </c>
      <c r="OC11" s="11">
        <v>0</v>
      </c>
      <c r="OD11" s="11">
        <v>0</v>
      </c>
      <c r="OE11" s="11">
        <v>0</v>
      </c>
      <c r="OF11" s="11">
        <v>6.0928516679358384E-3</v>
      </c>
      <c r="OG11" s="11">
        <v>0</v>
      </c>
      <c r="OH11" s="11">
        <v>1.5022423946363093E-3</v>
      </c>
      <c r="OI11" s="11">
        <v>0</v>
      </c>
      <c r="OJ11" s="11">
        <v>0</v>
      </c>
      <c r="OK11" s="11">
        <v>3.3731994352106751E-3</v>
      </c>
      <c r="OL11" s="11">
        <v>0</v>
      </c>
      <c r="OM11" s="11">
        <v>1.0951963344475799E-2</v>
      </c>
      <c r="ON11" s="11">
        <v>0</v>
      </c>
      <c r="OO11" s="11">
        <v>0</v>
      </c>
      <c r="OP11" s="11">
        <v>0</v>
      </c>
      <c r="OQ11" s="11">
        <v>0</v>
      </c>
      <c r="OR11" s="11">
        <v>0</v>
      </c>
      <c r="OS11" s="11">
        <v>2.8623290320945266E-2</v>
      </c>
      <c r="OT11" s="11">
        <v>0</v>
      </c>
      <c r="OU11" s="11">
        <v>0</v>
      </c>
      <c r="OV11" s="11">
        <v>0</v>
      </c>
      <c r="OW11" s="11">
        <v>0</v>
      </c>
      <c r="OX11" s="11">
        <v>0</v>
      </c>
      <c r="OY11" s="11">
        <v>0</v>
      </c>
      <c r="OZ11" s="11">
        <v>0</v>
      </c>
      <c r="PA11" s="11">
        <v>0</v>
      </c>
      <c r="PB11" s="11">
        <v>0</v>
      </c>
      <c r="PC11" s="11">
        <v>0</v>
      </c>
      <c r="PD11" s="11">
        <v>0</v>
      </c>
      <c r="PE11" s="11">
        <v>0</v>
      </c>
      <c r="PF11" s="11">
        <v>0</v>
      </c>
      <c r="PG11" s="11">
        <v>0</v>
      </c>
      <c r="PH11" s="11">
        <v>0</v>
      </c>
      <c r="PI11" s="11">
        <v>0</v>
      </c>
      <c r="PJ11" s="11">
        <v>0</v>
      </c>
      <c r="PK11" s="11">
        <v>0</v>
      </c>
      <c r="PL11" s="11">
        <v>0</v>
      </c>
      <c r="PM11" s="11">
        <v>0</v>
      </c>
      <c r="PN11" s="11">
        <v>0</v>
      </c>
      <c r="PO11" s="11">
        <v>0</v>
      </c>
      <c r="PP11" s="11">
        <v>0</v>
      </c>
      <c r="PQ11" s="11">
        <v>0</v>
      </c>
      <c r="PR11" s="11">
        <v>0</v>
      </c>
      <c r="PS11" s="11">
        <v>0</v>
      </c>
      <c r="PT11" s="11">
        <v>0</v>
      </c>
      <c r="PU11" s="11">
        <v>0</v>
      </c>
      <c r="PV11" s="11">
        <v>0</v>
      </c>
      <c r="PW11" s="11">
        <v>0</v>
      </c>
      <c r="PX11" s="11">
        <v>0</v>
      </c>
      <c r="PY11" s="11">
        <v>0</v>
      </c>
      <c r="PZ11" s="11">
        <v>0</v>
      </c>
      <c r="QA11" s="11">
        <v>0</v>
      </c>
      <c r="QB11" s="11">
        <v>0</v>
      </c>
      <c r="QC11" s="11">
        <v>9.5536082050976597E-4</v>
      </c>
      <c r="QD11" s="11">
        <v>0</v>
      </c>
      <c r="QE11" s="11">
        <v>0</v>
      </c>
      <c r="QF11" s="11">
        <v>0</v>
      </c>
      <c r="QG11" s="11">
        <v>0</v>
      </c>
      <c r="QH11" s="11">
        <v>0</v>
      </c>
      <c r="QI11" s="11">
        <v>1034.9413758123176</v>
      </c>
      <c r="QJ11" s="11">
        <v>0</v>
      </c>
      <c r="QK11" s="11">
        <v>0</v>
      </c>
      <c r="QL11" s="11">
        <v>0</v>
      </c>
      <c r="QM11" s="11">
        <v>0</v>
      </c>
      <c r="QN11" s="11">
        <v>0</v>
      </c>
      <c r="QO11" s="11">
        <v>0</v>
      </c>
      <c r="QP11" s="11">
        <v>0</v>
      </c>
      <c r="QQ11" s="11">
        <v>0</v>
      </c>
      <c r="QR11" s="11">
        <v>0</v>
      </c>
      <c r="QS11" s="11">
        <v>0</v>
      </c>
      <c r="QT11" s="11">
        <v>0</v>
      </c>
      <c r="QU11" s="11">
        <v>0</v>
      </c>
      <c r="QV11" s="11">
        <v>0</v>
      </c>
      <c r="QW11" s="11">
        <v>0</v>
      </c>
      <c r="QX11" s="11">
        <v>0</v>
      </c>
      <c r="QY11" s="11">
        <v>0</v>
      </c>
      <c r="QZ11" s="11">
        <v>0</v>
      </c>
      <c r="RA11" s="11">
        <v>8.1505753484147627E-6</v>
      </c>
      <c r="RB11" s="11">
        <v>0</v>
      </c>
      <c r="RC11" s="11">
        <v>0</v>
      </c>
      <c r="RD11" s="11">
        <v>0</v>
      </c>
      <c r="RE11" s="11">
        <v>0</v>
      </c>
      <c r="RF11" s="11">
        <v>0</v>
      </c>
      <c r="RG11" s="11">
        <v>0</v>
      </c>
      <c r="RH11" s="11">
        <v>0</v>
      </c>
      <c r="RI11" s="11">
        <v>0</v>
      </c>
      <c r="RJ11" s="11">
        <v>0</v>
      </c>
      <c r="RK11" s="11">
        <v>0</v>
      </c>
      <c r="RL11" s="11">
        <v>8.5456458099879978E-2</v>
      </c>
      <c r="RM11" s="11">
        <v>0.13151810602508951</v>
      </c>
      <c r="RN11" s="11">
        <v>0</v>
      </c>
      <c r="RO11" s="11">
        <v>0</v>
      </c>
      <c r="RP11" s="11">
        <v>0</v>
      </c>
      <c r="RQ11" s="11">
        <v>0</v>
      </c>
      <c r="RR11" s="11">
        <v>0</v>
      </c>
      <c r="RS11" s="11">
        <v>0</v>
      </c>
      <c r="RT11" s="11">
        <v>0</v>
      </c>
      <c r="RU11" s="11">
        <v>0</v>
      </c>
      <c r="RV11" s="11">
        <v>0</v>
      </c>
      <c r="RW11" s="11">
        <v>0</v>
      </c>
      <c r="RX11" s="11">
        <v>0</v>
      </c>
      <c r="RY11" s="11">
        <v>0</v>
      </c>
      <c r="RZ11" s="11">
        <v>0</v>
      </c>
      <c r="SA11" s="11">
        <v>0</v>
      </c>
      <c r="SB11" s="11">
        <v>0</v>
      </c>
      <c r="SC11" s="11">
        <v>0</v>
      </c>
      <c r="SD11" s="11">
        <v>0</v>
      </c>
      <c r="SE11" s="11">
        <v>0</v>
      </c>
      <c r="SF11" s="11">
        <v>0</v>
      </c>
      <c r="SG11" s="11">
        <v>4.3290357446992568E-4</v>
      </c>
      <c r="SH11" s="11">
        <v>0</v>
      </c>
      <c r="SI11" s="11">
        <v>0</v>
      </c>
      <c r="SJ11" s="11">
        <v>0</v>
      </c>
      <c r="SK11" s="11">
        <v>0</v>
      </c>
      <c r="SL11" s="11">
        <v>0</v>
      </c>
      <c r="SM11" s="11">
        <v>0</v>
      </c>
      <c r="SN11" s="11">
        <v>0</v>
      </c>
      <c r="SO11" s="11">
        <v>0</v>
      </c>
      <c r="SP11" s="11">
        <v>0</v>
      </c>
      <c r="SQ11" s="11">
        <v>0</v>
      </c>
      <c r="SR11" s="11">
        <v>0</v>
      </c>
      <c r="SS11" s="11">
        <v>0</v>
      </c>
      <c r="ST11" s="11">
        <v>0</v>
      </c>
      <c r="SU11" s="11">
        <v>0</v>
      </c>
      <c r="SV11" s="11">
        <v>0</v>
      </c>
      <c r="SW11" s="11">
        <v>0</v>
      </c>
      <c r="SX11" s="11">
        <v>0</v>
      </c>
      <c r="SY11" s="11">
        <v>0</v>
      </c>
      <c r="SZ11" s="11">
        <v>0</v>
      </c>
      <c r="TA11" s="11">
        <v>0</v>
      </c>
      <c r="TB11" s="11">
        <v>1.2835305351547779E-3</v>
      </c>
      <c r="TC11" s="11">
        <v>1.4349950027876037E-4</v>
      </c>
      <c r="TD11" s="11">
        <v>0</v>
      </c>
      <c r="TE11" s="11">
        <v>0</v>
      </c>
      <c r="TF11" s="11">
        <v>0</v>
      </c>
      <c r="TG11" s="11">
        <v>0</v>
      </c>
      <c r="TH11" s="11">
        <v>0</v>
      </c>
      <c r="TI11" s="11">
        <v>0</v>
      </c>
      <c r="TJ11" s="11">
        <v>0</v>
      </c>
      <c r="TK11" s="11">
        <v>0</v>
      </c>
      <c r="TL11" s="11">
        <v>0</v>
      </c>
      <c r="TM11" s="11">
        <v>0</v>
      </c>
      <c r="TN11" s="11">
        <v>5.3151765669003778E-3</v>
      </c>
      <c r="TO11" s="11">
        <v>0</v>
      </c>
      <c r="TP11" s="11">
        <v>0</v>
      </c>
      <c r="TQ11" s="11">
        <v>0</v>
      </c>
      <c r="TR11" s="11">
        <v>0</v>
      </c>
      <c r="TS11" s="11">
        <v>0</v>
      </c>
      <c r="TT11" s="11">
        <v>0</v>
      </c>
      <c r="TU11" s="11">
        <v>241.91112937782142</v>
      </c>
      <c r="TV11" s="11">
        <v>0</v>
      </c>
      <c r="TW11" s="11">
        <v>0</v>
      </c>
      <c r="TX11" s="11">
        <v>0</v>
      </c>
      <c r="TY11" s="11">
        <v>0</v>
      </c>
      <c r="TZ11" s="11">
        <v>0</v>
      </c>
      <c r="UA11" s="11">
        <v>0</v>
      </c>
      <c r="UB11" s="11">
        <v>0</v>
      </c>
      <c r="UC11" s="11">
        <v>0</v>
      </c>
      <c r="UD11" s="11">
        <v>0</v>
      </c>
      <c r="UE11" s="11">
        <v>0</v>
      </c>
      <c r="UF11" s="11">
        <v>0</v>
      </c>
      <c r="UG11" s="11">
        <v>0</v>
      </c>
      <c r="UH11" s="11">
        <v>0</v>
      </c>
      <c r="UI11" s="11">
        <v>0</v>
      </c>
      <c r="UJ11" s="11">
        <v>0</v>
      </c>
      <c r="UK11" s="11">
        <v>0</v>
      </c>
      <c r="UL11" s="11">
        <v>0</v>
      </c>
      <c r="UM11" s="11">
        <v>0</v>
      </c>
      <c r="UN11" s="11">
        <v>0</v>
      </c>
      <c r="UO11" s="11">
        <v>0</v>
      </c>
      <c r="UP11" s="11">
        <v>0</v>
      </c>
      <c r="UQ11" s="11">
        <v>0</v>
      </c>
      <c r="UR11" s="11">
        <v>0</v>
      </c>
      <c r="US11" s="11">
        <v>0</v>
      </c>
      <c r="UT11" s="11">
        <v>0</v>
      </c>
      <c r="UU11" s="11">
        <v>0</v>
      </c>
      <c r="UV11" s="11">
        <v>0</v>
      </c>
      <c r="UW11" s="11">
        <v>0</v>
      </c>
      <c r="UX11" s="11">
        <v>0</v>
      </c>
      <c r="UY11" s="11">
        <v>0</v>
      </c>
      <c r="UZ11" s="11">
        <v>0</v>
      </c>
      <c r="VA11" s="11">
        <v>3.9232403248197153E-4</v>
      </c>
      <c r="VB11" s="11">
        <v>0</v>
      </c>
      <c r="VC11" s="11">
        <v>0</v>
      </c>
      <c r="VD11" s="11">
        <v>0</v>
      </c>
      <c r="VE11" s="11">
        <v>0</v>
      </c>
      <c r="VF11" s="11">
        <v>0</v>
      </c>
      <c r="VG11" s="11">
        <v>0</v>
      </c>
      <c r="VH11" s="11">
        <v>0</v>
      </c>
      <c r="VI11" s="11">
        <v>0</v>
      </c>
      <c r="VJ11" s="11">
        <v>0</v>
      </c>
      <c r="VK11" s="11">
        <v>0</v>
      </c>
      <c r="VL11" s="11">
        <v>2.9775332485464092E-3</v>
      </c>
      <c r="VM11" s="11">
        <v>0</v>
      </c>
      <c r="VN11" s="11">
        <v>0</v>
      </c>
      <c r="VO11" s="11">
        <v>0</v>
      </c>
      <c r="VP11" s="11">
        <v>0</v>
      </c>
      <c r="VQ11" s="11">
        <v>0</v>
      </c>
      <c r="VR11" s="11">
        <v>0</v>
      </c>
      <c r="VS11" s="11">
        <v>1.2818163019853947E-2</v>
      </c>
      <c r="VT11" s="11">
        <v>0</v>
      </c>
      <c r="VU11" s="11">
        <v>0</v>
      </c>
      <c r="VV11" s="11">
        <v>0</v>
      </c>
      <c r="VW11" s="11">
        <v>0</v>
      </c>
      <c r="VX11" s="11">
        <v>0</v>
      </c>
      <c r="VY11" s="11">
        <v>0</v>
      </c>
      <c r="VZ11" s="11">
        <v>0</v>
      </c>
      <c r="WA11" s="11">
        <v>0</v>
      </c>
      <c r="WB11" s="11">
        <v>0</v>
      </c>
      <c r="WC11" s="11">
        <v>4.380567001271222E-3</v>
      </c>
      <c r="WD11" s="11">
        <v>0</v>
      </c>
      <c r="WE11" s="11">
        <v>0</v>
      </c>
      <c r="WF11" s="11">
        <v>0</v>
      </c>
      <c r="WG11" s="11">
        <v>0</v>
      </c>
      <c r="WH11" s="11">
        <v>0</v>
      </c>
      <c r="WI11" s="11">
        <v>0</v>
      </c>
      <c r="WJ11" s="11">
        <v>0</v>
      </c>
      <c r="WK11" s="11">
        <v>0</v>
      </c>
      <c r="WL11" s="11">
        <v>0</v>
      </c>
      <c r="WM11" s="11">
        <v>0</v>
      </c>
      <c r="WN11" s="11">
        <v>0</v>
      </c>
      <c r="WO11" s="11">
        <v>0</v>
      </c>
      <c r="WP11" s="11">
        <v>6.2168747913584184E-2</v>
      </c>
      <c r="WQ11" s="11">
        <v>0</v>
      </c>
      <c r="WR11" s="11">
        <v>0</v>
      </c>
      <c r="WS11" s="11">
        <v>0</v>
      </c>
      <c r="WT11" s="11">
        <v>0</v>
      </c>
      <c r="WU11" s="11">
        <v>0</v>
      </c>
      <c r="WV11" s="11">
        <v>0</v>
      </c>
      <c r="WW11" s="11">
        <v>0</v>
      </c>
      <c r="WX11" s="11">
        <v>0</v>
      </c>
      <c r="WY11" s="11">
        <v>0</v>
      </c>
      <c r="WZ11" s="11">
        <v>0</v>
      </c>
      <c r="XA11" s="11">
        <v>0</v>
      </c>
      <c r="XB11" s="11">
        <v>0</v>
      </c>
      <c r="XC11" s="11">
        <v>0</v>
      </c>
      <c r="XD11" s="11">
        <v>0</v>
      </c>
      <c r="XE11" s="11">
        <v>0</v>
      </c>
      <c r="XF11" s="11">
        <v>0</v>
      </c>
      <c r="XG11" s="11">
        <v>0</v>
      </c>
      <c r="XH11" s="11">
        <v>0</v>
      </c>
      <c r="XI11" s="11">
        <v>0</v>
      </c>
      <c r="XJ11" s="11">
        <v>0</v>
      </c>
      <c r="XK11" s="11">
        <v>0</v>
      </c>
      <c r="XL11" s="11">
        <v>0</v>
      </c>
      <c r="XM11" s="11">
        <v>0</v>
      </c>
      <c r="XN11" s="11">
        <v>14.284051478999313</v>
      </c>
      <c r="XO11" s="11">
        <v>0</v>
      </c>
      <c r="XP11" s="11">
        <v>0</v>
      </c>
      <c r="XQ11" s="11">
        <v>0</v>
      </c>
      <c r="XR11" s="11">
        <v>0</v>
      </c>
      <c r="XS11" s="11">
        <v>0</v>
      </c>
      <c r="XT11" s="11">
        <v>0</v>
      </c>
      <c r="XU11" s="11">
        <v>0</v>
      </c>
      <c r="XV11" s="11">
        <v>0</v>
      </c>
      <c r="XW11" s="11">
        <v>0</v>
      </c>
      <c r="XX11" s="11">
        <v>0</v>
      </c>
      <c r="XY11" s="11">
        <v>0</v>
      </c>
      <c r="XZ11" s="11">
        <v>0</v>
      </c>
      <c r="YA11" s="11">
        <v>0</v>
      </c>
      <c r="YB11" s="11">
        <v>0</v>
      </c>
      <c r="YC11" s="11">
        <v>0</v>
      </c>
      <c r="YD11" s="11">
        <v>0</v>
      </c>
      <c r="YE11" s="11">
        <v>0</v>
      </c>
      <c r="YF11" s="11">
        <v>0</v>
      </c>
      <c r="YG11" s="11">
        <v>0</v>
      </c>
      <c r="YH11" s="11">
        <v>0</v>
      </c>
      <c r="YI11" s="11">
        <v>0</v>
      </c>
      <c r="YJ11" s="11">
        <v>0</v>
      </c>
      <c r="YK11" s="11">
        <v>0</v>
      </c>
      <c r="YL11" s="11">
        <v>0</v>
      </c>
      <c r="YM11" s="11">
        <v>0</v>
      </c>
      <c r="YN11" s="11">
        <v>0</v>
      </c>
      <c r="YO11" s="11">
        <v>0</v>
      </c>
      <c r="YP11" s="11">
        <v>0</v>
      </c>
      <c r="YQ11" s="11">
        <v>0</v>
      </c>
      <c r="YR11" s="11">
        <v>0</v>
      </c>
      <c r="YS11" s="11">
        <v>0</v>
      </c>
      <c r="YT11" s="11">
        <v>0</v>
      </c>
      <c r="YU11" s="11">
        <v>0</v>
      </c>
      <c r="YV11" s="11">
        <v>0</v>
      </c>
      <c r="YW11" s="11">
        <v>0</v>
      </c>
      <c r="YX11" s="11">
        <v>0</v>
      </c>
      <c r="YY11" s="11">
        <v>0</v>
      </c>
      <c r="YZ11" s="11">
        <v>0</v>
      </c>
      <c r="ZA11" s="11">
        <v>0</v>
      </c>
      <c r="ZB11" s="11">
        <v>0</v>
      </c>
      <c r="ZC11" s="11">
        <v>0</v>
      </c>
      <c r="ZD11" s="11">
        <v>0</v>
      </c>
      <c r="ZE11" s="11">
        <v>0</v>
      </c>
      <c r="ZF11" s="11">
        <v>0</v>
      </c>
      <c r="ZG11" s="11">
        <v>0</v>
      </c>
      <c r="ZH11" s="11">
        <v>0</v>
      </c>
      <c r="ZI11" s="11">
        <v>0</v>
      </c>
      <c r="ZJ11" s="11">
        <v>0</v>
      </c>
      <c r="ZK11" s="11">
        <v>0</v>
      </c>
      <c r="ZL11" s="11">
        <v>0</v>
      </c>
      <c r="ZM11" s="11">
        <v>0</v>
      </c>
      <c r="ZN11" s="11">
        <v>0</v>
      </c>
      <c r="ZO11" s="11">
        <v>0</v>
      </c>
      <c r="ZP11" s="11">
        <v>0</v>
      </c>
      <c r="ZQ11" s="11">
        <v>0</v>
      </c>
      <c r="ZR11" s="11">
        <v>0</v>
      </c>
      <c r="ZS11" s="11">
        <v>0</v>
      </c>
      <c r="ZT11" s="11">
        <v>0</v>
      </c>
      <c r="ZU11" s="11">
        <v>0.66865472190140507</v>
      </c>
      <c r="ZV11" s="11">
        <v>0</v>
      </c>
      <c r="ZW11" s="11">
        <v>0</v>
      </c>
      <c r="ZX11" s="11">
        <v>0</v>
      </c>
      <c r="ZY11" s="11">
        <v>0</v>
      </c>
      <c r="ZZ11" s="11">
        <v>0</v>
      </c>
      <c r="AAA11" s="11">
        <v>0</v>
      </c>
      <c r="AAB11" s="11">
        <v>0</v>
      </c>
      <c r="AAC11" s="11">
        <v>0</v>
      </c>
      <c r="AAD11" s="11">
        <v>0</v>
      </c>
      <c r="AAE11" s="11">
        <v>0</v>
      </c>
      <c r="AAF11" s="11">
        <v>0</v>
      </c>
      <c r="AAG11" s="11">
        <v>0</v>
      </c>
      <c r="AAH11" s="11">
        <v>0</v>
      </c>
      <c r="AAI11" s="11">
        <v>0</v>
      </c>
      <c r="AAJ11" s="11">
        <v>0</v>
      </c>
      <c r="AAK11" s="11">
        <v>0</v>
      </c>
      <c r="AAL11" s="11">
        <v>0</v>
      </c>
      <c r="AAM11" s="11">
        <v>0</v>
      </c>
      <c r="AAN11" s="11">
        <v>0</v>
      </c>
      <c r="AAO11" s="11">
        <v>0</v>
      </c>
      <c r="AAP11" s="11">
        <v>0</v>
      </c>
      <c r="AAQ11" s="11">
        <v>0</v>
      </c>
      <c r="AAR11" s="11">
        <v>0</v>
      </c>
      <c r="AAS11" s="11">
        <v>0</v>
      </c>
      <c r="AAT11" s="11">
        <v>0</v>
      </c>
      <c r="AAU11" s="11">
        <v>0</v>
      </c>
      <c r="AAV11" s="11">
        <v>0</v>
      </c>
      <c r="AAW11" s="11">
        <v>0</v>
      </c>
      <c r="AAX11" s="11">
        <v>0</v>
      </c>
      <c r="AAY11" s="11">
        <v>0</v>
      </c>
      <c r="AAZ11" s="11">
        <v>0</v>
      </c>
      <c r="ABA11" s="11">
        <v>0</v>
      </c>
      <c r="ABB11" s="11">
        <v>0</v>
      </c>
      <c r="ABC11" s="11">
        <v>0</v>
      </c>
      <c r="ABD11" s="11">
        <v>0</v>
      </c>
      <c r="ABE11" s="11">
        <v>0</v>
      </c>
      <c r="ABF11" s="11">
        <v>0</v>
      </c>
      <c r="ABG11" s="11">
        <v>0</v>
      </c>
      <c r="ABH11" s="11">
        <v>0</v>
      </c>
      <c r="ABI11" s="11">
        <v>0</v>
      </c>
      <c r="ABJ11" s="11">
        <v>0</v>
      </c>
      <c r="ABK11" s="11">
        <v>0</v>
      </c>
      <c r="ABL11" s="11">
        <v>9.3380260808637282E-3</v>
      </c>
      <c r="ABM11" s="11">
        <v>0</v>
      </c>
      <c r="ABN11" s="11">
        <v>0</v>
      </c>
      <c r="ABO11" s="11">
        <v>0</v>
      </c>
      <c r="ABP11" s="11">
        <v>0</v>
      </c>
      <c r="ABQ11" s="11">
        <v>0</v>
      </c>
      <c r="ABR11" s="11">
        <v>0</v>
      </c>
      <c r="ABS11" s="11">
        <v>0</v>
      </c>
      <c r="ABT11" s="11">
        <v>0</v>
      </c>
      <c r="ABU11" s="11">
        <v>6.4450409411030196E-2</v>
      </c>
      <c r="ABV11" s="11">
        <v>0</v>
      </c>
      <c r="ABW11" s="11">
        <v>0</v>
      </c>
      <c r="ABX11" s="11">
        <v>0</v>
      </c>
      <c r="ABY11" s="11">
        <v>0</v>
      </c>
      <c r="ABZ11" s="11">
        <v>0</v>
      </c>
      <c r="ACA11" s="11">
        <v>0</v>
      </c>
      <c r="ACB11" s="11">
        <v>0</v>
      </c>
      <c r="ACC11" s="11">
        <v>0</v>
      </c>
      <c r="ACD11" s="11">
        <v>0</v>
      </c>
      <c r="ACE11" s="11">
        <v>0</v>
      </c>
      <c r="ACF11" s="11">
        <v>0</v>
      </c>
      <c r="ACG11" s="11">
        <v>0</v>
      </c>
      <c r="ACH11" s="11">
        <v>0</v>
      </c>
      <c r="ACI11" s="11">
        <v>0</v>
      </c>
      <c r="ACJ11" s="11">
        <v>0</v>
      </c>
      <c r="ACK11" s="11">
        <v>0</v>
      </c>
      <c r="ACL11" s="11">
        <v>0</v>
      </c>
      <c r="ACM11" s="11">
        <v>0</v>
      </c>
      <c r="ACN11" s="11">
        <v>0</v>
      </c>
      <c r="ACO11" s="11">
        <v>0</v>
      </c>
      <c r="ACP11" s="11">
        <v>2.418508516362185E-3</v>
      </c>
      <c r="ACQ11" s="11">
        <v>0</v>
      </c>
      <c r="ACR11" s="11">
        <v>0</v>
      </c>
      <c r="ACS11" s="11">
        <v>0</v>
      </c>
      <c r="ACT11" s="11">
        <v>0</v>
      </c>
      <c r="ACU11" s="11">
        <v>0</v>
      </c>
      <c r="ACV11" s="11">
        <v>0</v>
      </c>
      <c r="ACW11" s="11">
        <v>0</v>
      </c>
      <c r="ACX11" s="11">
        <v>0</v>
      </c>
      <c r="ACY11" s="11">
        <v>0</v>
      </c>
      <c r="ACZ11" s="11">
        <v>0</v>
      </c>
      <c r="ADA11" s="11">
        <v>0</v>
      </c>
      <c r="ADB11" s="11">
        <v>0</v>
      </c>
      <c r="ADC11" s="11">
        <v>0</v>
      </c>
      <c r="ADD11" s="11">
        <v>0</v>
      </c>
      <c r="ADE11" s="11">
        <v>0</v>
      </c>
      <c r="ADF11" s="11">
        <v>0</v>
      </c>
      <c r="ADG11" s="11">
        <v>0</v>
      </c>
    </row>
    <row r="12" spans="1:787" x14ac:dyDescent="0.25">
      <c r="A12" s="2">
        <v>35</v>
      </c>
      <c r="B12" s="6">
        <v>317</v>
      </c>
      <c r="C12" s="6" t="s">
        <v>861</v>
      </c>
      <c r="D12" s="8">
        <v>159</v>
      </c>
      <c r="E12" s="2" t="s">
        <v>5</v>
      </c>
      <c r="F12" s="2">
        <v>70</v>
      </c>
      <c r="G12" s="2" t="s">
        <v>864</v>
      </c>
      <c r="H12" s="18">
        <v>4.0999999999999996</v>
      </c>
      <c r="I12" s="18">
        <v>69.099999999999994</v>
      </c>
      <c r="J12" s="2">
        <v>366</v>
      </c>
      <c r="K12" s="5">
        <v>3.4074074074074074</v>
      </c>
      <c r="L12" s="5">
        <v>156.79012345679013</v>
      </c>
      <c r="M12" s="20" t="s">
        <v>16</v>
      </c>
      <c r="N12" s="5" t="s">
        <v>20</v>
      </c>
      <c r="O12" s="22" t="s">
        <v>866</v>
      </c>
      <c r="P12" s="5" t="s">
        <v>854</v>
      </c>
      <c r="Q12" s="24" t="s">
        <v>1</v>
      </c>
      <c r="R12" s="24" t="s">
        <v>1</v>
      </c>
      <c r="S12" s="27" t="s">
        <v>25</v>
      </c>
      <c r="T12" s="5" t="s">
        <v>45</v>
      </c>
      <c r="U12" s="30" t="s">
        <v>34</v>
      </c>
      <c r="V12" s="31" t="s">
        <v>34</v>
      </c>
      <c r="W12" s="31">
        <v>18.219000000000001</v>
      </c>
      <c r="X12" s="31">
        <v>18.219000000000001</v>
      </c>
      <c r="Y12" s="5">
        <v>1.37</v>
      </c>
      <c r="Z12" s="3"/>
      <c r="AA12" s="3"/>
      <c r="AB12" s="11"/>
      <c r="AC12" s="11"/>
      <c r="AD12" s="11"/>
      <c r="AE12" s="11"/>
      <c r="AF12" s="11"/>
      <c r="AG12" s="11"/>
      <c r="AH12" s="11">
        <v>1.5477683064983616E-2</v>
      </c>
      <c r="AI12" s="11">
        <v>0</v>
      </c>
      <c r="AJ12" s="11">
        <v>4.6590819700686461E-4</v>
      </c>
      <c r="AK12" s="11">
        <v>2.0807701642083808E-3</v>
      </c>
      <c r="AL12" s="11">
        <v>0</v>
      </c>
      <c r="AM12" s="11">
        <v>0</v>
      </c>
      <c r="AN12" s="11">
        <v>0</v>
      </c>
      <c r="AO12" s="11">
        <v>2.4847791308607978E-3</v>
      </c>
      <c r="AP12" s="11">
        <v>0</v>
      </c>
      <c r="AQ12" s="11">
        <v>2.7608597810794451E-3</v>
      </c>
      <c r="AR12" s="11">
        <v>0</v>
      </c>
      <c r="AS12" s="11">
        <v>0.55069802261154421</v>
      </c>
      <c r="AT12" s="11">
        <v>1.4981577305954433E-2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1.1431745571900463E-4</v>
      </c>
      <c r="BA12" s="11">
        <v>1.6291479395893829E-3</v>
      </c>
      <c r="BB12" s="11">
        <v>3.7429856653549691E-2</v>
      </c>
      <c r="BC12" s="11">
        <v>0</v>
      </c>
      <c r="BD12" s="11">
        <v>0</v>
      </c>
      <c r="BE12" s="11">
        <v>0</v>
      </c>
      <c r="BF12" s="11">
        <v>0</v>
      </c>
      <c r="BG12" s="11">
        <v>2.780201643579841E-2</v>
      </c>
      <c r="BH12" s="11">
        <v>4.4232832137428412E-3</v>
      </c>
      <c r="BI12" s="11">
        <v>6.9939991368840153E-3</v>
      </c>
      <c r="BJ12" s="11">
        <v>4.365193820493955E-4</v>
      </c>
      <c r="BK12" s="11">
        <v>0</v>
      </c>
      <c r="BL12" s="11">
        <v>4.8231437454545067E-5</v>
      </c>
      <c r="BM12" s="11">
        <v>0</v>
      </c>
      <c r="BN12" s="11">
        <v>0</v>
      </c>
      <c r="BO12" s="11">
        <v>0</v>
      </c>
      <c r="BP12" s="11">
        <v>0</v>
      </c>
      <c r="BQ12" s="11">
        <v>7.2256011357652835E-3</v>
      </c>
      <c r="BR12" s="11">
        <v>0</v>
      </c>
      <c r="BS12" s="11">
        <v>0</v>
      </c>
      <c r="BT12" s="11">
        <v>6.6308302536743358E-2</v>
      </c>
      <c r="BU12" s="11">
        <v>1.65409914743787E-4</v>
      </c>
      <c r="BV12" s="11">
        <v>0</v>
      </c>
      <c r="BW12" s="11">
        <v>1.2493602400898968E-2</v>
      </c>
      <c r="BX12" s="11">
        <v>5.5681169883771114E-2</v>
      </c>
      <c r="BY12" s="11">
        <v>0</v>
      </c>
      <c r="BZ12" s="11">
        <v>5.5678394757424244E-3</v>
      </c>
      <c r="CA12" s="11">
        <v>0</v>
      </c>
      <c r="CB12" s="11">
        <v>0</v>
      </c>
      <c r="CC12" s="11">
        <v>2.5777594083171602E-3</v>
      </c>
      <c r="CD12" s="11">
        <v>0</v>
      </c>
      <c r="CE12" s="11">
        <v>0</v>
      </c>
      <c r="CF12" s="11">
        <v>9.4421645027091185E-3</v>
      </c>
      <c r="CG12" s="11">
        <v>0</v>
      </c>
      <c r="CH12" s="11">
        <v>0</v>
      </c>
      <c r="CI12" s="11">
        <v>9.3894829344009253E-4</v>
      </c>
      <c r="CJ12" s="11">
        <v>0</v>
      </c>
      <c r="CK12" s="11">
        <v>4.3505250430801626E-2</v>
      </c>
      <c r="CL12" s="11">
        <v>1.3862519820191047E-2</v>
      </c>
      <c r="CM12" s="11">
        <v>0.60262537744055666</v>
      </c>
      <c r="CN12" s="11">
        <v>0</v>
      </c>
      <c r="CO12" s="11">
        <v>0</v>
      </c>
      <c r="CP12" s="11">
        <v>0</v>
      </c>
      <c r="CQ12" s="11">
        <v>0</v>
      </c>
      <c r="CR12" s="11">
        <v>0</v>
      </c>
      <c r="CS12" s="11">
        <v>1.1664444621421225E-3</v>
      </c>
      <c r="CT12" s="11">
        <v>1.7316142978797062E-3</v>
      </c>
      <c r="CU12" s="11">
        <v>0</v>
      </c>
      <c r="CV12" s="11">
        <v>7.4338914290614814E-3</v>
      </c>
      <c r="CW12" s="11">
        <v>2.1055388904380957E-2</v>
      </c>
      <c r="CX12" s="11">
        <v>0</v>
      </c>
      <c r="CY12" s="11">
        <v>3.6710417528102668E-2</v>
      </c>
      <c r="CZ12" s="11">
        <v>2.0667062307406279</v>
      </c>
      <c r="DA12" s="11">
        <v>0</v>
      </c>
      <c r="DB12" s="11">
        <v>4.1011988990824862E-4</v>
      </c>
      <c r="DC12" s="11">
        <v>6.4402541314726751E-3</v>
      </c>
      <c r="DD12" s="11">
        <v>3.1626142930389796E-3</v>
      </c>
      <c r="DE12" s="11">
        <v>4.1011988990824862E-4</v>
      </c>
      <c r="DF12" s="11">
        <v>0</v>
      </c>
      <c r="DG12" s="11">
        <v>5.7008993197728702E-2</v>
      </c>
      <c r="DH12" s="11">
        <v>0</v>
      </c>
      <c r="DI12" s="11">
        <v>9.9943837799615302E-3</v>
      </c>
      <c r="DJ12" s="11">
        <v>1.9468174592198624E-3</v>
      </c>
      <c r="DK12" s="11">
        <v>0</v>
      </c>
      <c r="DL12" s="11">
        <v>2.0337151416695439E-3</v>
      </c>
      <c r="DM12" s="11">
        <v>0.76277704518921519</v>
      </c>
      <c r="DN12" s="11">
        <v>0</v>
      </c>
      <c r="DO12" s="11">
        <v>0</v>
      </c>
      <c r="DP12" s="11">
        <v>0</v>
      </c>
      <c r="DQ12" s="11">
        <v>7.6164441853300074E-3</v>
      </c>
      <c r="DR12" s="11">
        <v>0</v>
      </c>
      <c r="DS12" s="11">
        <v>3.382564907224096E-3</v>
      </c>
      <c r="DT12" s="11">
        <v>0</v>
      </c>
      <c r="DU12" s="11">
        <v>0</v>
      </c>
      <c r="DV12" s="11">
        <v>0</v>
      </c>
      <c r="DW12" s="11">
        <v>0</v>
      </c>
      <c r="DX12" s="11">
        <v>0.22930398515136141</v>
      </c>
      <c r="DY12" s="11">
        <v>3.0762857596838812E-2</v>
      </c>
      <c r="DZ12" s="11">
        <v>1.1951481980656179E-2</v>
      </c>
      <c r="EA12" s="11">
        <v>0</v>
      </c>
      <c r="EB12" s="11">
        <v>0</v>
      </c>
      <c r="EC12" s="11">
        <v>0</v>
      </c>
      <c r="ED12" s="11">
        <v>0</v>
      </c>
      <c r="EE12" s="11">
        <v>0</v>
      </c>
      <c r="EF12" s="11">
        <v>0</v>
      </c>
      <c r="EG12" s="11">
        <v>0</v>
      </c>
      <c r="EH12" s="11">
        <v>0</v>
      </c>
      <c r="EI12" s="11">
        <v>0</v>
      </c>
      <c r="EJ12" s="11">
        <v>0</v>
      </c>
      <c r="EK12" s="11">
        <v>0</v>
      </c>
      <c r="EL12" s="11">
        <v>0.14592847546962132</v>
      </c>
      <c r="EM12" s="11">
        <v>0</v>
      </c>
      <c r="EN12" s="11">
        <v>3.1167570738810016E-4</v>
      </c>
      <c r="EO12" s="11">
        <v>0</v>
      </c>
      <c r="EP12" s="11">
        <v>7.1860029276468382E-2</v>
      </c>
      <c r="EQ12" s="11">
        <v>9.6740340654487503E-3</v>
      </c>
      <c r="ER12" s="11">
        <v>2.782406741620862</v>
      </c>
      <c r="ES12" s="11">
        <v>8.1006951313853683E-4</v>
      </c>
      <c r="ET12" s="11">
        <v>0</v>
      </c>
      <c r="EU12" s="11">
        <v>0</v>
      </c>
      <c r="EV12" s="11">
        <v>0</v>
      </c>
      <c r="EW12" s="11">
        <v>0.39075421305070407</v>
      </c>
      <c r="EX12" s="11">
        <v>4.0533580435927648E-3</v>
      </c>
      <c r="EY12" s="11">
        <v>1.7631040498019214E-3</v>
      </c>
      <c r="EZ12" s="11">
        <v>2.0126797272056597E-3</v>
      </c>
      <c r="FA12" s="11">
        <v>1.2685580355613743E-2</v>
      </c>
      <c r="FB12" s="11">
        <v>6.0298312097231983E-3</v>
      </c>
      <c r="FC12" s="11">
        <v>3.1560446544547189E-3</v>
      </c>
      <c r="FD12" s="11">
        <v>2.0564977923525542E-2</v>
      </c>
      <c r="FE12" s="11">
        <v>0</v>
      </c>
      <c r="FF12" s="11">
        <v>4.6852226794958434E-3</v>
      </c>
      <c r="FG12" s="11">
        <v>0</v>
      </c>
      <c r="FH12" s="11">
        <v>0</v>
      </c>
      <c r="FI12" s="11">
        <v>0</v>
      </c>
      <c r="FJ12" s="11">
        <v>1.8341576129149299E-3</v>
      </c>
      <c r="FK12" s="11">
        <v>1.6370718226113275E-3</v>
      </c>
      <c r="FL12" s="11">
        <v>8.6876971233947325E-5</v>
      </c>
      <c r="FM12" s="11">
        <v>3.2201270657363397E-3</v>
      </c>
      <c r="FN12" s="11">
        <v>0</v>
      </c>
      <c r="FO12" s="11">
        <v>7.1611412461990126E-2</v>
      </c>
      <c r="FP12" s="11">
        <v>0</v>
      </c>
      <c r="FQ12" s="11">
        <v>8.0463435285428186</v>
      </c>
      <c r="FR12" s="11">
        <v>0.25762300508232416</v>
      </c>
      <c r="FS12" s="11">
        <v>0.11633308275741244</v>
      </c>
      <c r="FT12" s="11">
        <v>5.606566861923728E-3</v>
      </c>
      <c r="FU12" s="11">
        <v>6.5846995683960857E-3</v>
      </c>
      <c r="FV12" s="11">
        <v>1.3464098329939254E-3</v>
      </c>
      <c r="FW12" s="11">
        <v>1.5682087536394074E-3</v>
      </c>
      <c r="FX12" s="11">
        <v>2.0722377337399508E-2</v>
      </c>
      <c r="FY12" s="11">
        <v>0</v>
      </c>
      <c r="FZ12" s="11">
        <v>0</v>
      </c>
      <c r="GA12" s="11">
        <v>2.7648275974363933E-2</v>
      </c>
      <c r="GB12" s="11">
        <v>0</v>
      </c>
      <c r="GC12" s="11">
        <v>0</v>
      </c>
      <c r="GD12" s="11">
        <v>0</v>
      </c>
      <c r="GE12" s="11">
        <v>1.4897246654268603E-4</v>
      </c>
      <c r="GF12" s="11">
        <v>0</v>
      </c>
      <c r="GG12" s="11">
        <v>5.6263118651131781E-2</v>
      </c>
      <c r="GH12" s="11">
        <v>0</v>
      </c>
      <c r="GI12" s="11">
        <v>0</v>
      </c>
      <c r="GJ12" s="11">
        <v>0</v>
      </c>
      <c r="GK12" s="11">
        <v>0</v>
      </c>
      <c r="GL12" s="11">
        <v>3.7766775636630789E-3</v>
      </c>
      <c r="GM12" s="11">
        <v>0</v>
      </c>
      <c r="GN12" s="11">
        <v>0</v>
      </c>
      <c r="GO12" s="11">
        <v>3.3315407106444005E-2</v>
      </c>
      <c r="GP12" s="11">
        <v>0</v>
      </c>
      <c r="GQ12" s="11">
        <v>1.1027590635813466E-3</v>
      </c>
      <c r="GR12" s="11">
        <v>1.9254418098899946E-2</v>
      </c>
      <c r="GS12" s="11">
        <v>1.2970099282924261E-2</v>
      </c>
      <c r="GT12" s="11">
        <v>0</v>
      </c>
      <c r="GU12" s="11">
        <v>3.465629955047764E-3</v>
      </c>
      <c r="GV12" s="11">
        <v>0</v>
      </c>
      <c r="GW12" s="11">
        <v>0</v>
      </c>
      <c r="GX12" s="11">
        <v>4.7572162837847083E-3</v>
      </c>
      <c r="GY12" s="11">
        <v>6.7134098129463071E-4</v>
      </c>
      <c r="GZ12" s="11">
        <v>0.90835826880194814</v>
      </c>
      <c r="HA12" s="11">
        <v>0</v>
      </c>
      <c r="HB12" s="11">
        <v>0</v>
      </c>
      <c r="HC12" s="11">
        <v>0</v>
      </c>
      <c r="HD12" s="11">
        <v>0</v>
      </c>
      <c r="HE12" s="11">
        <v>0</v>
      </c>
      <c r="HF12" s="11">
        <v>0</v>
      </c>
      <c r="HG12" s="11">
        <v>3.0149156048616017E-3</v>
      </c>
      <c r="HH12" s="11">
        <v>3.2537820514444626E-3</v>
      </c>
      <c r="HI12" s="11">
        <v>7.5272225038178365E-3</v>
      </c>
      <c r="HJ12" s="11">
        <v>0</v>
      </c>
      <c r="HK12" s="11">
        <v>5.1695751218498905E-4</v>
      </c>
      <c r="HL12" s="11">
        <v>0</v>
      </c>
      <c r="HM12" s="11">
        <v>0</v>
      </c>
      <c r="HN12" s="11">
        <v>0</v>
      </c>
      <c r="HO12" s="11">
        <v>0</v>
      </c>
      <c r="HP12" s="11">
        <v>0</v>
      </c>
      <c r="HQ12" s="11">
        <v>0</v>
      </c>
      <c r="HR12" s="11">
        <v>0</v>
      </c>
      <c r="HS12" s="11">
        <v>2.6083141087830043E-3</v>
      </c>
      <c r="HT12" s="11">
        <v>0</v>
      </c>
      <c r="HU12" s="11">
        <v>0</v>
      </c>
      <c r="HV12" s="11">
        <v>0</v>
      </c>
      <c r="HW12" s="11">
        <v>0</v>
      </c>
      <c r="HX12" s="11">
        <v>0</v>
      </c>
      <c r="HY12" s="11">
        <v>1.0505825472521138E-2</v>
      </c>
      <c r="HZ12" s="11">
        <v>0</v>
      </c>
      <c r="IA12" s="11">
        <v>0</v>
      </c>
      <c r="IB12" s="11">
        <v>0</v>
      </c>
      <c r="IC12" s="11">
        <v>0</v>
      </c>
      <c r="ID12" s="11">
        <v>0</v>
      </c>
      <c r="IE12" s="11">
        <v>0</v>
      </c>
      <c r="IF12" s="11">
        <v>0</v>
      </c>
      <c r="IG12" s="11">
        <v>0</v>
      </c>
      <c r="IH12" s="11">
        <v>0</v>
      </c>
      <c r="II12" s="11">
        <v>0</v>
      </c>
      <c r="IJ12" s="11">
        <v>0</v>
      </c>
      <c r="IK12" s="11">
        <v>0.19016627681916859</v>
      </c>
      <c r="IL12" s="11">
        <v>0</v>
      </c>
      <c r="IM12" s="11">
        <v>0</v>
      </c>
      <c r="IN12" s="11">
        <v>3.3966618927335794E-3</v>
      </c>
      <c r="IO12" s="11">
        <v>0.15499927079132289</v>
      </c>
      <c r="IP12" s="11">
        <v>2.2549846579884999E-3</v>
      </c>
      <c r="IQ12" s="11">
        <v>0</v>
      </c>
      <c r="IR12" s="11">
        <v>2.0851015059517469E-3</v>
      </c>
      <c r="IS12" s="11">
        <v>1.0296753403301703E-2</v>
      </c>
      <c r="IT12" s="11">
        <v>0</v>
      </c>
      <c r="IU12" s="11">
        <v>0</v>
      </c>
      <c r="IV12" s="11">
        <v>0</v>
      </c>
      <c r="IW12" s="11">
        <v>0</v>
      </c>
      <c r="IX12" s="11">
        <v>0</v>
      </c>
      <c r="IY12" s="11">
        <v>0</v>
      </c>
      <c r="IZ12" s="11">
        <v>0</v>
      </c>
      <c r="JA12" s="11">
        <v>0</v>
      </c>
      <c r="JB12" s="11">
        <v>8.339990341439858E-4</v>
      </c>
      <c r="JC12" s="11">
        <v>0</v>
      </c>
      <c r="JD12" s="11">
        <v>0</v>
      </c>
      <c r="JE12" s="11">
        <v>0</v>
      </c>
      <c r="JF12" s="11">
        <v>0</v>
      </c>
      <c r="JG12" s="11">
        <v>0</v>
      </c>
      <c r="JH12" s="11">
        <v>0</v>
      </c>
      <c r="JI12" s="11">
        <v>0</v>
      </c>
      <c r="JJ12" s="11">
        <v>0</v>
      </c>
      <c r="JK12" s="11">
        <v>0</v>
      </c>
      <c r="JL12" s="11">
        <v>0</v>
      </c>
      <c r="JM12" s="11">
        <v>0</v>
      </c>
      <c r="JN12" s="11">
        <v>0</v>
      </c>
      <c r="JO12" s="11">
        <v>0</v>
      </c>
      <c r="JP12" s="11">
        <v>0</v>
      </c>
      <c r="JQ12" s="11">
        <v>0</v>
      </c>
      <c r="JR12" s="11">
        <v>0</v>
      </c>
      <c r="JS12" s="11">
        <v>0</v>
      </c>
      <c r="JT12" s="11">
        <v>0</v>
      </c>
      <c r="JU12" s="11">
        <v>0</v>
      </c>
      <c r="JV12" s="11">
        <v>0</v>
      </c>
      <c r="JW12" s="11">
        <v>0</v>
      </c>
      <c r="JX12" s="11">
        <v>0</v>
      </c>
      <c r="JY12" s="11">
        <v>0</v>
      </c>
      <c r="JZ12" s="11">
        <v>0</v>
      </c>
      <c r="KA12" s="11">
        <v>0</v>
      </c>
      <c r="KB12" s="11">
        <v>0</v>
      </c>
      <c r="KC12" s="11">
        <v>0</v>
      </c>
      <c r="KD12" s="11">
        <v>0</v>
      </c>
      <c r="KE12" s="11">
        <v>0</v>
      </c>
      <c r="KF12" s="11">
        <v>0</v>
      </c>
      <c r="KG12" s="11">
        <v>0</v>
      </c>
      <c r="KH12" s="11">
        <v>0</v>
      </c>
      <c r="KI12" s="11">
        <v>0</v>
      </c>
      <c r="KJ12" s="11">
        <v>0</v>
      </c>
      <c r="KK12" s="11">
        <v>8.3474371929660158</v>
      </c>
      <c r="KL12" s="11">
        <v>0</v>
      </c>
      <c r="KM12" s="11">
        <v>0</v>
      </c>
      <c r="KN12" s="11">
        <v>0</v>
      </c>
      <c r="KO12" s="11">
        <v>0</v>
      </c>
      <c r="KP12" s="11">
        <v>0</v>
      </c>
      <c r="KQ12" s="11">
        <v>0</v>
      </c>
      <c r="KR12" s="11">
        <v>0</v>
      </c>
      <c r="KS12" s="11">
        <v>7.9781027990288031E-4</v>
      </c>
      <c r="KT12" s="11">
        <v>0</v>
      </c>
      <c r="KU12" s="11">
        <v>0</v>
      </c>
      <c r="KV12" s="11">
        <v>0</v>
      </c>
      <c r="KW12" s="11">
        <v>0</v>
      </c>
      <c r="KX12" s="11">
        <v>0</v>
      </c>
      <c r="KY12" s="11">
        <v>0</v>
      </c>
      <c r="KZ12" s="11">
        <v>0</v>
      </c>
      <c r="LA12" s="11">
        <v>0</v>
      </c>
      <c r="LB12" s="11">
        <v>0</v>
      </c>
      <c r="LC12" s="11">
        <v>0</v>
      </c>
      <c r="LD12" s="11">
        <v>0</v>
      </c>
      <c r="LE12" s="11">
        <v>0</v>
      </c>
      <c r="LF12" s="11">
        <v>0</v>
      </c>
      <c r="LG12" s="11">
        <v>0</v>
      </c>
      <c r="LH12" s="11">
        <v>0</v>
      </c>
      <c r="LI12" s="11">
        <v>0</v>
      </c>
      <c r="LJ12" s="11">
        <v>0</v>
      </c>
      <c r="LK12" s="11">
        <v>0</v>
      </c>
      <c r="LL12" s="11">
        <v>0</v>
      </c>
      <c r="LM12" s="11">
        <v>0</v>
      </c>
      <c r="LN12" s="11">
        <v>0</v>
      </c>
      <c r="LO12" s="11">
        <v>0</v>
      </c>
      <c r="LP12" s="11">
        <v>0</v>
      </c>
      <c r="LQ12" s="11">
        <v>1.4261419811058198E-3</v>
      </c>
      <c r="LR12" s="11">
        <v>0</v>
      </c>
      <c r="LS12" s="11">
        <v>0</v>
      </c>
      <c r="LT12" s="11">
        <v>106.61993026173211</v>
      </c>
      <c r="LU12" s="11">
        <v>0</v>
      </c>
      <c r="LV12" s="11">
        <v>0</v>
      </c>
      <c r="LW12" s="11">
        <v>0</v>
      </c>
      <c r="LX12" s="11">
        <v>0</v>
      </c>
      <c r="LY12" s="11">
        <v>6.5984063124655155E-3</v>
      </c>
      <c r="LZ12" s="11">
        <v>0</v>
      </c>
      <c r="MA12" s="11">
        <v>0</v>
      </c>
      <c r="MB12" s="11">
        <v>0</v>
      </c>
      <c r="MC12" s="11">
        <v>0</v>
      </c>
      <c r="MD12" s="11">
        <v>0</v>
      </c>
      <c r="ME12" s="11">
        <v>0</v>
      </c>
      <c r="MF12" s="11">
        <v>0</v>
      </c>
      <c r="MG12" s="11">
        <v>0</v>
      </c>
      <c r="MH12" s="11">
        <v>1.1004683231299434E-3</v>
      </c>
      <c r="MI12" s="11">
        <v>0</v>
      </c>
      <c r="MJ12" s="11">
        <v>0</v>
      </c>
      <c r="MK12" s="11">
        <v>0</v>
      </c>
      <c r="ML12" s="11">
        <v>0</v>
      </c>
      <c r="MM12" s="11">
        <v>0</v>
      </c>
      <c r="MN12" s="11">
        <v>0</v>
      </c>
      <c r="MO12" s="11">
        <v>0</v>
      </c>
      <c r="MP12" s="11">
        <v>0</v>
      </c>
      <c r="MQ12" s="11">
        <v>0</v>
      </c>
      <c r="MR12" s="11">
        <v>0</v>
      </c>
      <c r="MS12" s="11">
        <v>0</v>
      </c>
      <c r="MT12" s="11">
        <v>1.0718074230265448E-4</v>
      </c>
      <c r="MU12" s="11">
        <v>0</v>
      </c>
      <c r="MV12" s="11">
        <v>0</v>
      </c>
      <c r="MW12" s="11">
        <v>0</v>
      </c>
      <c r="MX12" s="11">
        <v>0</v>
      </c>
      <c r="MY12" s="11">
        <v>0</v>
      </c>
      <c r="MZ12" s="11">
        <v>0</v>
      </c>
      <c r="NA12" s="11">
        <v>0</v>
      </c>
      <c r="NB12" s="11">
        <v>0</v>
      </c>
      <c r="NC12" s="11">
        <v>0</v>
      </c>
      <c r="ND12" s="11">
        <v>1.2510310682426931E-3</v>
      </c>
      <c r="NE12" s="11">
        <v>0</v>
      </c>
      <c r="NF12" s="11">
        <v>0</v>
      </c>
      <c r="NG12" s="11">
        <v>0</v>
      </c>
      <c r="NH12" s="11">
        <v>0</v>
      </c>
      <c r="NI12" s="11">
        <v>208.417604507059</v>
      </c>
      <c r="NJ12" s="11">
        <v>0</v>
      </c>
      <c r="NK12" s="11">
        <v>0</v>
      </c>
      <c r="NL12" s="11">
        <v>0</v>
      </c>
      <c r="NM12" s="11">
        <v>0</v>
      </c>
      <c r="NN12" s="11">
        <v>0</v>
      </c>
      <c r="NO12" s="11">
        <v>0</v>
      </c>
      <c r="NP12" s="11">
        <v>0</v>
      </c>
      <c r="NQ12" s="11">
        <v>0</v>
      </c>
      <c r="NR12" s="11">
        <v>0</v>
      </c>
      <c r="NS12" s="11">
        <v>0</v>
      </c>
      <c r="NT12" s="11">
        <v>0</v>
      </c>
      <c r="NU12" s="11">
        <v>0</v>
      </c>
      <c r="NV12" s="11">
        <v>0</v>
      </c>
      <c r="NW12" s="11">
        <v>0</v>
      </c>
      <c r="NX12" s="11">
        <v>0.4711744887996831</v>
      </c>
      <c r="NY12" s="11">
        <v>0</v>
      </c>
      <c r="NZ12" s="11">
        <v>1.1778188092224759E-3</v>
      </c>
      <c r="OA12" s="11">
        <v>3.0024029607020552E-3</v>
      </c>
      <c r="OB12" s="11">
        <v>1.5824824753377272E-2</v>
      </c>
      <c r="OC12" s="11">
        <v>0</v>
      </c>
      <c r="OD12" s="11">
        <v>0</v>
      </c>
      <c r="OE12" s="11">
        <v>0</v>
      </c>
      <c r="OF12" s="11">
        <v>8.2651769857037931E-4</v>
      </c>
      <c r="OG12" s="11">
        <v>0</v>
      </c>
      <c r="OH12" s="11">
        <v>4.005875594877811E-3</v>
      </c>
      <c r="OI12" s="11">
        <v>0</v>
      </c>
      <c r="OJ12" s="11">
        <v>0</v>
      </c>
      <c r="OK12" s="11">
        <v>0</v>
      </c>
      <c r="OL12" s="11">
        <v>0</v>
      </c>
      <c r="OM12" s="11">
        <v>4.1675211565263E-2</v>
      </c>
      <c r="ON12" s="11">
        <v>0</v>
      </c>
      <c r="OO12" s="11">
        <v>1.9739940181967173E-3</v>
      </c>
      <c r="OP12" s="11">
        <v>0</v>
      </c>
      <c r="OQ12" s="11">
        <v>0</v>
      </c>
      <c r="OR12" s="11">
        <v>0</v>
      </c>
      <c r="OS12" s="11">
        <v>1.0346834962803376E-2</v>
      </c>
      <c r="OT12" s="11">
        <v>0</v>
      </c>
      <c r="OU12" s="11">
        <v>0</v>
      </c>
      <c r="OV12" s="11">
        <v>0</v>
      </c>
      <c r="OW12" s="11">
        <v>0</v>
      </c>
      <c r="OX12" s="11">
        <v>0</v>
      </c>
      <c r="OY12" s="11">
        <v>0</v>
      </c>
      <c r="OZ12" s="11">
        <v>0</v>
      </c>
      <c r="PA12" s="11">
        <v>0</v>
      </c>
      <c r="PB12" s="11">
        <v>0</v>
      </c>
      <c r="PC12" s="11">
        <v>0</v>
      </c>
      <c r="PD12" s="11">
        <v>0</v>
      </c>
      <c r="PE12" s="11">
        <v>0</v>
      </c>
      <c r="PF12" s="11">
        <v>0</v>
      </c>
      <c r="PG12" s="11">
        <v>0</v>
      </c>
      <c r="PH12" s="11">
        <v>0</v>
      </c>
      <c r="PI12" s="11">
        <v>0</v>
      </c>
      <c r="PJ12" s="11">
        <v>0</v>
      </c>
      <c r="PK12" s="11">
        <v>0</v>
      </c>
      <c r="PL12" s="11">
        <v>0</v>
      </c>
      <c r="PM12" s="11">
        <v>0</v>
      </c>
      <c r="PN12" s="11">
        <v>0</v>
      </c>
      <c r="PO12" s="11">
        <v>0</v>
      </c>
      <c r="PP12" s="11">
        <v>0</v>
      </c>
      <c r="PQ12" s="11">
        <v>0</v>
      </c>
      <c r="PR12" s="11">
        <v>0</v>
      </c>
      <c r="PS12" s="11">
        <v>0</v>
      </c>
      <c r="PT12" s="11">
        <v>0</v>
      </c>
      <c r="PU12" s="11">
        <v>0</v>
      </c>
      <c r="PV12" s="11">
        <v>0</v>
      </c>
      <c r="PW12" s="11">
        <v>0</v>
      </c>
      <c r="PX12" s="11">
        <v>0</v>
      </c>
      <c r="PY12" s="11">
        <v>0</v>
      </c>
      <c r="PZ12" s="11">
        <v>0</v>
      </c>
      <c r="QA12" s="11">
        <v>0</v>
      </c>
      <c r="QB12" s="11">
        <v>0</v>
      </c>
      <c r="QC12" s="11">
        <v>0</v>
      </c>
      <c r="QD12" s="11">
        <v>0</v>
      </c>
      <c r="QE12" s="11">
        <v>0</v>
      </c>
      <c r="QF12" s="11">
        <v>0</v>
      </c>
      <c r="QG12" s="11">
        <v>0</v>
      </c>
      <c r="QH12" s="11">
        <v>0</v>
      </c>
      <c r="QI12" s="11">
        <v>0</v>
      </c>
      <c r="QJ12" s="11">
        <v>0</v>
      </c>
      <c r="QK12" s="11">
        <v>0</v>
      </c>
      <c r="QL12" s="11">
        <v>0</v>
      </c>
      <c r="QM12" s="11">
        <v>0</v>
      </c>
      <c r="QN12" s="11">
        <v>0</v>
      </c>
      <c r="QO12" s="11">
        <v>0</v>
      </c>
      <c r="QP12" s="11">
        <v>0</v>
      </c>
      <c r="QQ12" s="11">
        <v>0</v>
      </c>
      <c r="QR12" s="11">
        <v>0</v>
      </c>
      <c r="QS12" s="11">
        <v>0</v>
      </c>
      <c r="QT12" s="11">
        <v>0</v>
      </c>
      <c r="QU12" s="11">
        <v>0</v>
      </c>
      <c r="QV12" s="11">
        <v>0</v>
      </c>
      <c r="QW12" s="11">
        <v>0</v>
      </c>
      <c r="QX12" s="11">
        <v>0</v>
      </c>
      <c r="QY12" s="11">
        <v>0</v>
      </c>
      <c r="QZ12" s="11">
        <v>0</v>
      </c>
      <c r="RA12" s="11">
        <v>1.9360518870463325E-3</v>
      </c>
      <c r="RB12" s="11">
        <v>7.5897150031699844E-4</v>
      </c>
      <c r="RC12" s="11">
        <v>0</v>
      </c>
      <c r="RD12" s="11">
        <v>0</v>
      </c>
      <c r="RE12" s="11">
        <v>0</v>
      </c>
      <c r="RF12" s="11">
        <v>0</v>
      </c>
      <c r="RG12" s="11">
        <v>0</v>
      </c>
      <c r="RH12" s="11">
        <v>0</v>
      </c>
      <c r="RI12" s="11">
        <v>0</v>
      </c>
      <c r="RJ12" s="11">
        <v>0</v>
      </c>
      <c r="RK12" s="11">
        <v>0</v>
      </c>
      <c r="RL12" s="11">
        <v>1.5968065272701098E-2</v>
      </c>
      <c r="RM12" s="11">
        <v>5.4686681653439199E-2</v>
      </c>
      <c r="RN12" s="11">
        <v>0</v>
      </c>
      <c r="RO12" s="11">
        <v>0</v>
      </c>
      <c r="RP12" s="11">
        <v>0</v>
      </c>
      <c r="RQ12" s="11">
        <v>0</v>
      </c>
      <c r="RR12" s="11">
        <v>0</v>
      </c>
      <c r="RS12" s="11">
        <v>0</v>
      </c>
      <c r="RT12" s="11">
        <v>0</v>
      </c>
      <c r="RU12" s="11">
        <v>0</v>
      </c>
      <c r="RV12" s="11">
        <v>0</v>
      </c>
      <c r="RW12" s="11">
        <v>0</v>
      </c>
      <c r="RX12" s="11">
        <v>0</v>
      </c>
      <c r="RY12" s="11">
        <v>0</v>
      </c>
      <c r="RZ12" s="11">
        <v>0</v>
      </c>
      <c r="SA12" s="11">
        <v>0</v>
      </c>
      <c r="SB12" s="11">
        <v>0</v>
      </c>
      <c r="SC12" s="11">
        <v>0</v>
      </c>
      <c r="SD12" s="11">
        <v>0</v>
      </c>
      <c r="SE12" s="11">
        <v>0</v>
      </c>
      <c r="SF12" s="11">
        <v>0</v>
      </c>
      <c r="SG12" s="11">
        <v>0</v>
      </c>
      <c r="SH12" s="11">
        <v>0</v>
      </c>
      <c r="SI12" s="11">
        <v>0</v>
      </c>
      <c r="SJ12" s="11">
        <v>0</v>
      </c>
      <c r="SK12" s="11">
        <v>0</v>
      </c>
      <c r="SL12" s="11">
        <v>0</v>
      </c>
      <c r="SM12" s="11">
        <v>0</v>
      </c>
      <c r="SN12" s="11">
        <v>0</v>
      </c>
      <c r="SO12" s="11">
        <v>0</v>
      </c>
      <c r="SP12" s="11">
        <v>0</v>
      </c>
      <c r="SQ12" s="11">
        <v>0</v>
      </c>
      <c r="SR12" s="11">
        <v>0</v>
      </c>
      <c r="SS12" s="11">
        <v>0</v>
      </c>
      <c r="ST12" s="11">
        <v>0</v>
      </c>
      <c r="SU12" s="11">
        <v>0</v>
      </c>
      <c r="SV12" s="11">
        <v>0</v>
      </c>
      <c r="SW12" s="11">
        <v>0</v>
      </c>
      <c r="SX12" s="11">
        <v>0</v>
      </c>
      <c r="SY12" s="11">
        <v>0</v>
      </c>
      <c r="SZ12" s="11">
        <v>0</v>
      </c>
      <c r="TA12" s="11">
        <v>0</v>
      </c>
      <c r="TB12" s="11">
        <v>2.0981497031509464E-3</v>
      </c>
      <c r="TC12" s="11">
        <v>3.7270798106889302E-4</v>
      </c>
      <c r="TD12" s="11">
        <v>0</v>
      </c>
      <c r="TE12" s="11">
        <v>0</v>
      </c>
      <c r="TF12" s="11">
        <v>0</v>
      </c>
      <c r="TG12" s="11">
        <v>0</v>
      </c>
      <c r="TH12" s="11">
        <v>0</v>
      </c>
      <c r="TI12" s="11">
        <v>0</v>
      </c>
      <c r="TJ12" s="11">
        <v>0</v>
      </c>
      <c r="TK12" s="11">
        <v>0</v>
      </c>
      <c r="TL12" s="11">
        <v>0</v>
      </c>
      <c r="TM12" s="11">
        <v>0</v>
      </c>
      <c r="TN12" s="11">
        <v>1.8063102537025218E-4</v>
      </c>
      <c r="TO12" s="11">
        <v>0</v>
      </c>
      <c r="TP12" s="11">
        <v>0</v>
      </c>
      <c r="TQ12" s="11">
        <v>0</v>
      </c>
      <c r="TR12" s="11">
        <v>0</v>
      </c>
      <c r="TS12" s="11">
        <v>0</v>
      </c>
      <c r="TT12" s="11">
        <v>0</v>
      </c>
      <c r="TU12" s="11">
        <v>0</v>
      </c>
      <c r="TV12" s="11">
        <v>7.3308160647138181E-5</v>
      </c>
      <c r="TW12" s="11">
        <v>0</v>
      </c>
      <c r="TX12" s="11">
        <v>0</v>
      </c>
      <c r="TY12" s="11">
        <v>0</v>
      </c>
      <c r="TZ12" s="11">
        <v>0</v>
      </c>
      <c r="UA12" s="11">
        <v>0</v>
      </c>
      <c r="UB12" s="11">
        <v>0</v>
      </c>
      <c r="UC12" s="11">
        <v>0</v>
      </c>
      <c r="UD12" s="11">
        <v>0</v>
      </c>
      <c r="UE12" s="11">
        <v>0</v>
      </c>
      <c r="UF12" s="11">
        <v>0</v>
      </c>
      <c r="UG12" s="11">
        <v>0</v>
      </c>
      <c r="UH12" s="11">
        <v>5.1476069611554871E-6</v>
      </c>
      <c r="UI12" s="11">
        <v>0</v>
      </c>
      <c r="UJ12" s="11">
        <v>0</v>
      </c>
      <c r="UK12" s="11">
        <v>0</v>
      </c>
      <c r="UL12" s="11">
        <v>0</v>
      </c>
      <c r="UM12" s="11">
        <v>0</v>
      </c>
      <c r="UN12" s="11">
        <v>0</v>
      </c>
      <c r="UO12" s="11">
        <v>0</v>
      </c>
      <c r="UP12" s="11">
        <v>1.5179430006339973E-3</v>
      </c>
      <c r="UQ12" s="11">
        <v>0</v>
      </c>
      <c r="UR12" s="11">
        <v>0</v>
      </c>
      <c r="US12" s="11">
        <v>0</v>
      </c>
      <c r="UT12" s="11">
        <v>0</v>
      </c>
      <c r="UU12" s="11">
        <v>0</v>
      </c>
      <c r="UV12" s="11">
        <v>0</v>
      </c>
      <c r="UW12" s="11">
        <v>0</v>
      </c>
      <c r="UX12" s="11">
        <v>0</v>
      </c>
      <c r="UY12" s="11">
        <v>0</v>
      </c>
      <c r="UZ12" s="11">
        <v>0</v>
      </c>
      <c r="VA12" s="11">
        <v>5.9544729158105922E-5</v>
      </c>
      <c r="VB12" s="11">
        <v>0</v>
      </c>
      <c r="VC12" s="11">
        <v>0</v>
      </c>
      <c r="VD12" s="11">
        <v>0</v>
      </c>
      <c r="VE12" s="11">
        <v>0</v>
      </c>
      <c r="VF12" s="11">
        <v>0</v>
      </c>
      <c r="VG12" s="11">
        <v>0</v>
      </c>
      <c r="VH12" s="11">
        <v>0</v>
      </c>
      <c r="VI12" s="11">
        <v>0</v>
      </c>
      <c r="VJ12" s="11">
        <v>0</v>
      </c>
      <c r="VK12" s="11">
        <v>0</v>
      </c>
      <c r="VL12" s="11">
        <v>0</v>
      </c>
      <c r="VM12" s="11">
        <v>2.9939408373607539E-4</v>
      </c>
      <c r="VN12" s="11">
        <v>0</v>
      </c>
      <c r="VO12" s="11">
        <v>0</v>
      </c>
      <c r="VP12" s="11">
        <v>0</v>
      </c>
      <c r="VQ12" s="11">
        <v>0</v>
      </c>
      <c r="VR12" s="11">
        <v>0</v>
      </c>
      <c r="VS12" s="11">
        <v>1.7460775281975776E-3</v>
      </c>
      <c r="VT12" s="11">
        <v>0</v>
      </c>
      <c r="VU12" s="11">
        <v>0</v>
      </c>
      <c r="VV12" s="11">
        <v>0</v>
      </c>
      <c r="VW12" s="11">
        <v>0</v>
      </c>
      <c r="VX12" s="11">
        <v>0</v>
      </c>
      <c r="VY12" s="11">
        <v>1.4600782736052287E-4</v>
      </c>
      <c r="VZ12" s="11">
        <v>0</v>
      </c>
      <c r="WA12" s="11">
        <v>0</v>
      </c>
      <c r="WB12" s="11">
        <v>9.9524085709795109E-4</v>
      </c>
      <c r="WC12" s="11">
        <v>0</v>
      </c>
      <c r="WD12" s="11">
        <v>0</v>
      </c>
      <c r="WE12" s="11">
        <v>0</v>
      </c>
      <c r="WF12" s="11">
        <v>0</v>
      </c>
      <c r="WG12" s="11">
        <v>0</v>
      </c>
      <c r="WH12" s="11">
        <v>0</v>
      </c>
      <c r="WI12" s="11">
        <v>0</v>
      </c>
      <c r="WJ12" s="11">
        <v>0</v>
      </c>
      <c r="WK12" s="11">
        <v>0</v>
      </c>
      <c r="WL12" s="11">
        <v>0</v>
      </c>
      <c r="WM12" s="11">
        <v>0</v>
      </c>
      <c r="WN12" s="11">
        <v>4.2999900853242492</v>
      </c>
      <c r="WO12" s="11">
        <v>0</v>
      </c>
      <c r="WP12" s="11">
        <v>7.8414345820350378E-3</v>
      </c>
      <c r="WQ12" s="11">
        <v>0</v>
      </c>
      <c r="WR12" s="11">
        <v>1.5412678658957828E-3</v>
      </c>
      <c r="WS12" s="11">
        <v>0</v>
      </c>
      <c r="WT12" s="11">
        <v>0</v>
      </c>
      <c r="WU12" s="11">
        <v>0</v>
      </c>
      <c r="WV12" s="11">
        <v>0</v>
      </c>
      <c r="WW12" s="11">
        <v>0</v>
      </c>
      <c r="WX12" s="11">
        <v>0</v>
      </c>
      <c r="WY12" s="11">
        <v>5.6648812460583582E-4</v>
      </c>
      <c r="WZ12" s="11">
        <v>0</v>
      </c>
      <c r="XA12" s="11">
        <v>0</v>
      </c>
      <c r="XB12" s="11">
        <v>0</v>
      </c>
      <c r="XC12" s="11">
        <v>0</v>
      </c>
      <c r="XD12" s="11">
        <v>0</v>
      </c>
      <c r="XE12" s="11">
        <v>0</v>
      </c>
      <c r="XF12" s="11">
        <v>0</v>
      </c>
      <c r="XG12" s="11">
        <v>0</v>
      </c>
      <c r="XH12" s="11">
        <v>0</v>
      </c>
      <c r="XI12" s="11">
        <v>0</v>
      </c>
      <c r="XJ12" s="11">
        <v>0</v>
      </c>
      <c r="XK12" s="11">
        <v>0</v>
      </c>
      <c r="XL12" s="11">
        <v>0</v>
      </c>
      <c r="XM12" s="11">
        <v>0</v>
      </c>
      <c r="XN12" s="11">
        <v>0</v>
      </c>
      <c r="XO12" s="11">
        <v>1.1105954060119012</v>
      </c>
      <c r="XP12" s="11">
        <v>0</v>
      </c>
      <c r="XQ12" s="11">
        <v>0</v>
      </c>
      <c r="XR12" s="11">
        <v>0</v>
      </c>
      <c r="XS12" s="11">
        <v>0</v>
      </c>
      <c r="XT12" s="11">
        <v>0</v>
      </c>
      <c r="XU12" s="11">
        <v>0</v>
      </c>
      <c r="XV12" s="11">
        <v>0</v>
      </c>
      <c r="XW12" s="11">
        <v>0</v>
      </c>
      <c r="XX12" s="11">
        <v>0</v>
      </c>
      <c r="XY12" s="11">
        <v>0</v>
      </c>
      <c r="XZ12" s="11">
        <v>0</v>
      </c>
      <c r="YA12" s="11">
        <v>0</v>
      </c>
      <c r="YB12" s="11">
        <v>0</v>
      </c>
      <c r="YC12" s="11">
        <v>0</v>
      </c>
      <c r="YD12" s="11">
        <v>0</v>
      </c>
      <c r="YE12" s="11">
        <v>0</v>
      </c>
      <c r="YF12" s="11">
        <v>0</v>
      </c>
      <c r="YG12" s="11">
        <v>0</v>
      </c>
      <c r="YH12" s="11">
        <v>0</v>
      </c>
      <c r="YI12" s="11">
        <v>0</v>
      </c>
      <c r="YJ12" s="11">
        <v>0</v>
      </c>
      <c r="YK12" s="11">
        <v>0</v>
      </c>
      <c r="YL12" s="11">
        <v>0</v>
      </c>
      <c r="YM12" s="11">
        <v>0</v>
      </c>
      <c r="YN12" s="11">
        <v>0</v>
      </c>
      <c r="YO12" s="11">
        <v>0</v>
      </c>
      <c r="YP12" s="11">
        <v>0</v>
      </c>
      <c r="YQ12" s="11">
        <v>0</v>
      </c>
      <c r="YR12" s="11">
        <v>0</v>
      </c>
      <c r="YS12" s="11">
        <v>0</v>
      </c>
      <c r="YT12" s="11">
        <v>0</v>
      </c>
      <c r="YU12" s="11">
        <v>0</v>
      </c>
      <c r="YV12" s="11">
        <v>0</v>
      </c>
      <c r="YW12" s="11">
        <v>0</v>
      </c>
      <c r="YX12" s="11">
        <v>0</v>
      </c>
      <c r="YY12" s="11">
        <v>0</v>
      </c>
      <c r="YZ12" s="11">
        <v>0</v>
      </c>
      <c r="ZA12" s="11">
        <v>0</v>
      </c>
      <c r="ZB12" s="11">
        <v>0</v>
      </c>
      <c r="ZC12" s="11">
        <v>0</v>
      </c>
      <c r="ZD12" s="11">
        <v>0</v>
      </c>
      <c r="ZE12" s="11">
        <v>0</v>
      </c>
      <c r="ZF12" s="11">
        <v>0</v>
      </c>
      <c r="ZG12" s="11">
        <v>0</v>
      </c>
      <c r="ZH12" s="11">
        <v>0</v>
      </c>
      <c r="ZI12" s="11">
        <v>0</v>
      </c>
      <c r="ZJ12" s="11">
        <v>0</v>
      </c>
      <c r="ZK12" s="11">
        <v>0</v>
      </c>
      <c r="ZL12" s="11">
        <v>0</v>
      </c>
      <c r="ZM12" s="11">
        <v>0</v>
      </c>
      <c r="ZN12" s="11">
        <v>0</v>
      </c>
      <c r="ZO12" s="11">
        <v>0</v>
      </c>
      <c r="ZP12" s="11">
        <v>0</v>
      </c>
      <c r="ZQ12" s="11">
        <v>0</v>
      </c>
      <c r="ZR12" s="11">
        <v>0</v>
      </c>
      <c r="ZS12" s="11">
        <v>0</v>
      </c>
      <c r="ZT12" s="11">
        <v>0</v>
      </c>
      <c r="ZU12" s="11">
        <v>0</v>
      </c>
      <c r="ZV12" s="11">
        <v>0</v>
      </c>
      <c r="ZW12" s="11">
        <v>0</v>
      </c>
      <c r="ZX12" s="11">
        <v>0</v>
      </c>
      <c r="ZY12" s="11">
        <v>0</v>
      </c>
      <c r="ZZ12" s="11">
        <v>0</v>
      </c>
      <c r="AAA12" s="11">
        <v>0</v>
      </c>
      <c r="AAB12" s="11">
        <v>0</v>
      </c>
      <c r="AAC12" s="11">
        <v>0</v>
      </c>
      <c r="AAD12" s="11">
        <v>0</v>
      </c>
      <c r="AAE12" s="11">
        <v>0</v>
      </c>
      <c r="AAF12" s="11">
        <v>0</v>
      </c>
      <c r="AAG12" s="11">
        <v>0</v>
      </c>
      <c r="AAH12" s="11">
        <v>0</v>
      </c>
      <c r="AAI12" s="11">
        <v>0</v>
      </c>
      <c r="AAJ12" s="11">
        <v>0</v>
      </c>
      <c r="AAK12" s="11">
        <v>0</v>
      </c>
      <c r="AAL12" s="11">
        <v>4.2696494278947443E-3</v>
      </c>
      <c r="AAM12" s="11">
        <v>0</v>
      </c>
      <c r="AAN12" s="11">
        <v>0</v>
      </c>
      <c r="AAO12" s="11">
        <v>0</v>
      </c>
      <c r="AAP12" s="11">
        <v>0</v>
      </c>
      <c r="AAQ12" s="11">
        <v>0</v>
      </c>
      <c r="AAR12" s="11">
        <v>0</v>
      </c>
      <c r="AAS12" s="11">
        <v>0</v>
      </c>
      <c r="AAT12" s="11">
        <v>0</v>
      </c>
      <c r="AAU12" s="11">
        <v>0</v>
      </c>
      <c r="AAV12" s="11">
        <v>0</v>
      </c>
      <c r="AAW12" s="11">
        <v>0</v>
      </c>
      <c r="AAX12" s="11">
        <v>0</v>
      </c>
      <c r="AAY12" s="11">
        <v>0</v>
      </c>
      <c r="AAZ12" s="11">
        <v>0</v>
      </c>
      <c r="ABA12" s="11">
        <v>0</v>
      </c>
      <c r="ABB12" s="11">
        <v>0</v>
      </c>
      <c r="ABC12" s="11">
        <v>0</v>
      </c>
      <c r="ABD12" s="11">
        <v>0</v>
      </c>
      <c r="ABE12" s="11">
        <v>0</v>
      </c>
      <c r="ABF12" s="11">
        <v>0</v>
      </c>
      <c r="ABG12" s="11">
        <v>0</v>
      </c>
      <c r="ABH12" s="11">
        <v>0</v>
      </c>
      <c r="ABI12" s="11">
        <v>3.3454250506084145E-2</v>
      </c>
      <c r="ABJ12" s="11">
        <v>0</v>
      </c>
      <c r="ABK12" s="11">
        <v>0</v>
      </c>
      <c r="ABL12" s="11">
        <v>1.5934100925543671E-3</v>
      </c>
      <c r="ABM12" s="11">
        <v>0</v>
      </c>
      <c r="ABN12" s="11">
        <v>1.2816885347867433E-4</v>
      </c>
      <c r="ABO12" s="11">
        <v>0</v>
      </c>
      <c r="ABP12" s="11">
        <v>0</v>
      </c>
      <c r="ABQ12" s="11">
        <v>0</v>
      </c>
      <c r="ABR12" s="11">
        <v>0</v>
      </c>
      <c r="ABS12" s="11">
        <v>0</v>
      </c>
      <c r="ABT12" s="11">
        <v>0</v>
      </c>
      <c r="ABU12" s="11">
        <v>1.6680812047613933E-2</v>
      </c>
      <c r="ABV12" s="11">
        <v>0</v>
      </c>
      <c r="ABW12" s="11">
        <v>0</v>
      </c>
      <c r="ABX12" s="11">
        <v>2.0807701642083769E-3</v>
      </c>
      <c r="ABY12" s="11">
        <v>0</v>
      </c>
      <c r="ABZ12" s="11">
        <v>0</v>
      </c>
      <c r="ACA12" s="11">
        <v>0</v>
      </c>
      <c r="ACB12" s="11">
        <v>0</v>
      </c>
      <c r="ACC12" s="11">
        <v>0</v>
      </c>
      <c r="ACD12" s="11">
        <v>0</v>
      </c>
      <c r="ACE12" s="11">
        <v>0</v>
      </c>
      <c r="ACF12" s="11">
        <v>0</v>
      </c>
      <c r="ACG12" s="11">
        <v>0</v>
      </c>
      <c r="ACH12" s="11">
        <v>0</v>
      </c>
      <c r="ACI12" s="11">
        <v>0</v>
      </c>
      <c r="ACJ12" s="11">
        <v>0</v>
      </c>
      <c r="ACK12" s="11">
        <v>0</v>
      </c>
      <c r="ACL12" s="11">
        <v>0</v>
      </c>
      <c r="ACM12" s="11">
        <v>0</v>
      </c>
      <c r="ACN12" s="11">
        <v>0</v>
      </c>
      <c r="ACO12" s="11">
        <v>0</v>
      </c>
      <c r="ACP12" s="11">
        <v>1.7054088140198594E-3</v>
      </c>
      <c r="ACQ12" s="11">
        <v>0</v>
      </c>
      <c r="ACR12" s="11">
        <v>0</v>
      </c>
      <c r="ACS12" s="11">
        <v>0</v>
      </c>
      <c r="ACT12" s="11">
        <v>0</v>
      </c>
      <c r="ACU12" s="11">
        <v>0</v>
      </c>
      <c r="ACV12" s="11">
        <v>0</v>
      </c>
      <c r="ACW12" s="11">
        <v>0</v>
      </c>
      <c r="ACX12" s="11">
        <v>0</v>
      </c>
      <c r="ACY12" s="11">
        <v>0</v>
      </c>
      <c r="ACZ12" s="11">
        <v>0</v>
      </c>
      <c r="ADA12" s="11">
        <v>0</v>
      </c>
      <c r="ADB12" s="11">
        <v>0</v>
      </c>
      <c r="ADC12" s="11">
        <v>0</v>
      </c>
      <c r="ADD12" s="11">
        <v>9.3112432274073903E-5</v>
      </c>
      <c r="ADE12" s="11">
        <v>0</v>
      </c>
      <c r="ADF12" s="11">
        <v>0</v>
      </c>
      <c r="ADG12" s="11">
        <v>2.4985959449903773E-3</v>
      </c>
    </row>
    <row r="13" spans="1:787" x14ac:dyDescent="0.25">
      <c r="A13" s="2">
        <v>39</v>
      </c>
      <c r="B13" s="6">
        <v>493</v>
      </c>
      <c r="C13" s="6" t="s">
        <v>861</v>
      </c>
      <c r="D13" s="8">
        <v>201</v>
      </c>
      <c r="E13" s="2" t="s">
        <v>5</v>
      </c>
      <c r="F13" s="2">
        <v>52</v>
      </c>
      <c r="G13" s="2" t="s">
        <v>864</v>
      </c>
      <c r="H13" s="18">
        <v>162.1</v>
      </c>
      <c r="I13" s="18">
        <v>2063.9</v>
      </c>
      <c r="J13" s="2">
        <v>424</v>
      </c>
      <c r="K13" s="5">
        <v>5.1043478260869568</v>
      </c>
      <c r="L13" s="5">
        <v>328.69565217391306</v>
      </c>
      <c r="M13" s="20" t="s">
        <v>16</v>
      </c>
      <c r="N13" s="5" t="s">
        <v>20</v>
      </c>
      <c r="O13" s="5" t="s">
        <v>864</v>
      </c>
      <c r="P13" s="5" t="s">
        <v>854</v>
      </c>
      <c r="Q13" s="24" t="s">
        <v>1</v>
      </c>
      <c r="R13" s="24" t="s">
        <v>1</v>
      </c>
      <c r="S13" s="27" t="s">
        <v>25</v>
      </c>
      <c r="T13" s="5" t="s">
        <v>44</v>
      </c>
      <c r="U13" s="30" t="s">
        <v>34</v>
      </c>
      <c r="V13" s="31" t="s">
        <v>34</v>
      </c>
      <c r="W13" s="31">
        <v>15.675000000000001</v>
      </c>
      <c r="X13" s="31">
        <v>15.675000000000001</v>
      </c>
      <c r="Y13" s="5">
        <v>0.88500000000000001</v>
      </c>
      <c r="Z13" s="3"/>
      <c r="AA13" s="3"/>
      <c r="AB13" s="11"/>
      <c r="AC13" s="11"/>
      <c r="AD13" s="11"/>
      <c r="AE13" s="11"/>
      <c r="AF13" s="11"/>
      <c r="AG13" s="11"/>
      <c r="AH13" s="11">
        <v>3.2187998184674604E-2</v>
      </c>
      <c r="AI13" s="11">
        <v>2.8648328194227496E-3</v>
      </c>
      <c r="AJ13" s="11">
        <v>5.0258898273608011E-4</v>
      </c>
      <c r="AK13" s="11">
        <v>3.3298356016959697E-3</v>
      </c>
      <c r="AL13" s="11">
        <v>8.0136025112032688E-3</v>
      </c>
      <c r="AM13" s="11">
        <v>0</v>
      </c>
      <c r="AN13" s="11">
        <v>1.0683993114608903E-3</v>
      </c>
      <c r="AO13" s="11">
        <v>9.6556879099176198E-4</v>
      </c>
      <c r="AP13" s="11">
        <v>0</v>
      </c>
      <c r="AQ13" s="11">
        <v>9.2499845204582522E-3</v>
      </c>
      <c r="AR13" s="11">
        <v>0</v>
      </c>
      <c r="AS13" s="11">
        <v>0.24142829400611873</v>
      </c>
      <c r="AT13" s="11">
        <v>5.0226576802398703E-3</v>
      </c>
      <c r="AU13" s="11">
        <v>1.5078061393792345E-3</v>
      </c>
      <c r="AV13" s="11">
        <v>0</v>
      </c>
      <c r="AW13" s="11">
        <v>0</v>
      </c>
      <c r="AX13" s="11">
        <v>0</v>
      </c>
      <c r="AY13" s="11">
        <v>0</v>
      </c>
      <c r="AZ13" s="11">
        <v>2.5480243174163771E-4</v>
      </c>
      <c r="BA13" s="11">
        <v>4.1565283344486702E-4</v>
      </c>
      <c r="BB13" s="11">
        <v>6.1497290844256931E-2</v>
      </c>
      <c r="BC13" s="11">
        <v>0</v>
      </c>
      <c r="BD13" s="11">
        <v>7.388999578272356E-4</v>
      </c>
      <c r="BE13" s="11">
        <v>1.1014858419383447E-3</v>
      </c>
      <c r="BF13" s="11">
        <v>1.9937036114564379E-3</v>
      </c>
      <c r="BG13" s="11">
        <v>2.3286968739871385E-2</v>
      </c>
      <c r="BH13" s="11">
        <v>2.8078209713684405E-3</v>
      </c>
      <c r="BI13" s="11">
        <v>3.015612278758469E-3</v>
      </c>
      <c r="BJ13" s="11">
        <v>1.9922238362499998E-3</v>
      </c>
      <c r="BK13" s="11">
        <v>0</v>
      </c>
      <c r="BL13" s="11">
        <v>0</v>
      </c>
      <c r="BM13" s="11">
        <v>0</v>
      </c>
      <c r="BN13" s="11">
        <v>0</v>
      </c>
      <c r="BO13" s="11">
        <v>0</v>
      </c>
      <c r="BP13" s="11">
        <v>0</v>
      </c>
      <c r="BQ13" s="11">
        <v>2.323743696022135E-3</v>
      </c>
      <c r="BR13" s="11">
        <v>0</v>
      </c>
      <c r="BS13" s="11">
        <v>1.3759718462114264E-3</v>
      </c>
      <c r="BT13" s="11">
        <v>8.2507362112520577E-2</v>
      </c>
      <c r="BU13" s="11">
        <v>2.2398141771742496E-4</v>
      </c>
      <c r="BV13" s="11">
        <v>0</v>
      </c>
      <c r="BW13" s="11">
        <v>1.144345627761249E-2</v>
      </c>
      <c r="BX13" s="11">
        <v>8.5003536019187448E-2</v>
      </c>
      <c r="BY13" s="11">
        <v>0</v>
      </c>
      <c r="BZ13" s="11">
        <v>4.8280845846863122E-3</v>
      </c>
      <c r="CA13" s="11">
        <v>0</v>
      </c>
      <c r="CB13" s="11">
        <v>0</v>
      </c>
      <c r="CC13" s="11">
        <v>8.2384849199668793E-4</v>
      </c>
      <c r="CD13" s="11">
        <v>0</v>
      </c>
      <c r="CE13" s="11">
        <v>0</v>
      </c>
      <c r="CF13" s="11">
        <v>2.1369051253844033E-2</v>
      </c>
      <c r="CG13" s="11">
        <v>2.0299595099022186E-3</v>
      </c>
      <c r="CH13" s="11">
        <v>0</v>
      </c>
      <c r="CI13" s="11">
        <v>8.446648678281266E-4</v>
      </c>
      <c r="CJ13" s="11">
        <v>2.2383737538476632E-3</v>
      </c>
      <c r="CK13" s="11">
        <v>3.9628074141818459E-2</v>
      </c>
      <c r="CL13" s="11">
        <v>1.4344750311956559E-2</v>
      </c>
      <c r="CM13" s="11">
        <v>0.22951600499130509</v>
      </c>
      <c r="CN13" s="11">
        <v>1.9854292492124232E-3</v>
      </c>
      <c r="CO13" s="11">
        <v>0</v>
      </c>
      <c r="CP13" s="11">
        <v>0</v>
      </c>
      <c r="CQ13" s="11">
        <v>0</v>
      </c>
      <c r="CR13" s="11">
        <v>0</v>
      </c>
      <c r="CS13" s="11">
        <v>7.5756991883752694E-4</v>
      </c>
      <c r="CT13" s="11">
        <v>2.4173911863006156E-3</v>
      </c>
      <c r="CU13" s="11">
        <v>0</v>
      </c>
      <c r="CV13" s="11">
        <v>8.5531210091878869E-3</v>
      </c>
      <c r="CW13" s="11">
        <v>4.5486894802906873E-3</v>
      </c>
      <c r="CX13" s="11">
        <v>0</v>
      </c>
      <c r="CY13" s="11">
        <v>3.9738098949556315E-2</v>
      </c>
      <c r="CZ13" s="11">
        <v>5.9068093438800003E-4</v>
      </c>
      <c r="DA13" s="11">
        <v>0</v>
      </c>
      <c r="DB13" s="11">
        <v>0</v>
      </c>
      <c r="DC13" s="11">
        <v>4.8311915214284797E-4</v>
      </c>
      <c r="DD13" s="11">
        <v>1.550196339812694E-3</v>
      </c>
      <c r="DE13" s="11">
        <v>8.7748778717896951E-4</v>
      </c>
      <c r="DF13" s="11">
        <v>0</v>
      </c>
      <c r="DG13" s="11">
        <v>6.2789479650128335E-2</v>
      </c>
      <c r="DH13" s="11">
        <v>0</v>
      </c>
      <c r="DI13" s="11">
        <v>9.230769703354829E-3</v>
      </c>
      <c r="DJ13" s="11">
        <v>0</v>
      </c>
      <c r="DK13" s="11">
        <v>0</v>
      </c>
      <c r="DL13" s="11">
        <v>3.8595989664331307E-3</v>
      </c>
      <c r="DM13" s="11">
        <v>0.75663355681508937</v>
      </c>
      <c r="DN13" s="11">
        <v>0</v>
      </c>
      <c r="DO13" s="11">
        <v>0</v>
      </c>
      <c r="DP13" s="11">
        <v>0</v>
      </c>
      <c r="DQ13" s="11">
        <v>0</v>
      </c>
      <c r="DR13" s="11">
        <v>0</v>
      </c>
      <c r="DS13" s="11">
        <v>1.5161904166425561E-3</v>
      </c>
      <c r="DT13" s="11">
        <v>1.0107673383639357E-3</v>
      </c>
      <c r="DU13" s="11">
        <v>0</v>
      </c>
      <c r="DV13" s="11">
        <v>0</v>
      </c>
      <c r="DW13" s="11">
        <v>0</v>
      </c>
      <c r="DX13" s="11">
        <v>0.15100483686719468</v>
      </c>
      <c r="DY13" s="11">
        <v>1.5817513820917645E-2</v>
      </c>
      <c r="DZ13" s="11">
        <v>6.8469000451904932E-3</v>
      </c>
      <c r="EA13" s="11">
        <v>0</v>
      </c>
      <c r="EB13" s="11">
        <v>5.3494072725385005E-4</v>
      </c>
      <c r="EC13" s="11">
        <v>0</v>
      </c>
      <c r="ED13" s="11">
        <v>0</v>
      </c>
      <c r="EE13" s="11">
        <v>0</v>
      </c>
      <c r="EF13" s="11">
        <v>0</v>
      </c>
      <c r="EG13" s="11">
        <v>0</v>
      </c>
      <c r="EH13" s="11">
        <v>1.7980721989643322E-3</v>
      </c>
      <c r="EI13" s="11">
        <v>0</v>
      </c>
      <c r="EJ13" s="11">
        <v>0</v>
      </c>
      <c r="EK13" s="11">
        <v>0</v>
      </c>
      <c r="EL13" s="11">
        <v>0.14707935567932334</v>
      </c>
      <c r="EM13" s="11">
        <v>0</v>
      </c>
      <c r="EN13" s="11">
        <v>0</v>
      </c>
      <c r="EO13" s="11">
        <v>0</v>
      </c>
      <c r="EP13" s="11">
        <v>4.6897884833221673E-2</v>
      </c>
      <c r="EQ13" s="11">
        <v>5.9194000081106849E-3</v>
      </c>
      <c r="ER13" s="11">
        <v>3.1682071478441172</v>
      </c>
      <c r="ES13" s="11">
        <v>0</v>
      </c>
      <c r="ET13" s="11">
        <v>0</v>
      </c>
      <c r="EU13" s="11">
        <v>4.168276414103003E-3</v>
      </c>
      <c r="EV13" s="11">
        <v>0</v>
      </c>
      <c r="EW13" s="11">
        <v>0.40406706430120254</v>
      </c>
      <c r="EX13" s="11">
        <v>9.9207621035002167E-3</v>
      </c>
      <c r="EY13" s="11">
        <v>5.8825878118737764E-3</v>
      </c>
      <c r="EZ13" s="11">
        <v>1.8473419653232551E-3</v>
      </c>
      <c r="FA13" s="11">
        <v>1.4295121246077343E-2</v>
      </c>
      <c r="FB13" s="11">
        <v>1.4414520601497935E-2</v>
      </c>
      <c r="FC13" s="11">
        <v>8.9101576088336503E-3</v>
      </c>
      <c r="FD13" s="11">
        <v>2.7904984720636967E-2</v>
      </c>
      <c r="FE13" s="11">
        <v>0</v>
      </c>
      <c r="FF13" s="11">
        <v>3.3739788998138191E-3</v>
      </c>
      <c r="FG13" s="11">
        <v>0</v>
      </c>
      <c r="FH13" s="11">
        <v>0</v>
      </c>
      <c r="FI13" s="11">
        <v>0</v>
      </c>
      <c r="FJ13" s="11">
        <v>5.5077037113538162E-3</v>
      </c>
      <c r="FK13" s="11">
        <v>1.0406254898715672E-3</v>
      </c>
      <c r="FL13" s="11">
        <v>1.8460619291264491E-3</v>
      </c>
      <c r="FM13" s="11">
        <v>3.2030602847915508E-3</v>
      </c>
      <c r="FN13" s="11">
        <v>0</v>
      </c>
      <c r="FO13" s="11">
        <v>0.10545260697557605</v>
      </c>
      <c r="FP13" s="11">
        <v>0</v>
      </c>
      <c r="FQ13" s="11">
        <v>24.346908113278012</v>
      </c>
      <c r="FR13" s="11">
        <v>0.27829109823179482</v>
      </c>
      <c r="FS13" s="11">
        <v>0.13091176535257823</v>
      </c>
      <c r="FT13" s="11">
        <v>0</v>
      </c>
      <c r="FU13" s="11">
        <v>1.383692010922606E-2</v>
      </c>
      <c r="FV13" s="11">
        <v>8.3534898837076129E-4</v>
      </c>
      <c r="FW13" s="11">
        <v>0</v>
      </c>
      <c r="FX13" s="11">
        <v>1.759935866019631E-2</v>
      </c>
      <c r="FY13" s="11">
        <v>0</v>
      </c>
      <c r="FZ13" s="11">
        <v>0</v>
      </c>
      <c r="GA13" s="11">
        <v>3.7154136923628379E-2</v>
      </c>
      <c r="GB13" s="11">
        <v>0</v>
      </c>
      <c r="GC13" s="11">
        <v>0</v>
      </c>
      <c r="GD13" s="11">
        <v>0</v>
      </c>
      <c r="GE13" s="11">
        <v>0</v>
      </c>
      <c r="GF13" s="11">
        <v>0</v>
      </c>
      <c r="GG13" s="11">
        <v>5.469931841964025E-2</v>
      </c>
      <c r="GH13" s="11">
        <v>2.7942303367876164E-3</v>
      </c>
      <c r="GI13" s="11">
        <v>0</v>
      </c>
      <c r="GJ13" s="11">
        <v>0</v>
      </c>
      <c r="GK13" s="11">
        <v>1.3503927337047214E-4</v>
      </c>
      <c r="GL13" s="11">
        <v>0</v>
      </c>
      <c r="GM13" s="11">
        <v>0</v>
      </c>
      <c r="GN13" s="11">
        <v>0</v>
      </c>
      <c r="GO13" s="11">
        <v>1.779562813090594E-2</v>
      </c>
      <c r="GP13" s="11">
        <v>0</v>
      </c>
      <c r="GQ13" s="11">
        <v>7.0439225491018647E-4</v>
      </c>
      <c r="GR13" s="11">
        <v>1.8980563925394021E-2</v>
      </c>
      <c r="GS13" s="11">
        <v>2.4360147292198889E-2</v>
      </c>
      <c r="GT13" s="11">
        <v>0</v>
      </c>
      <c r="GU13" s="11">
        <v>1.0999599162622689E-3</v>
      </c>
      <c r="GV13" s="11">
        <v>0</v>
      </c>
      <c r="GW13" s="11">
        <v>0</v>
      </c>
      <c r="GX13" s="11">
        <v>6.3310770407026835E-3</v>
      </c>
      <c r="GY13" s="11">
        <v>5.7649461871115433E-5</v>
      </c>
      <c r="GZ13" s="11">
        <v>0.10545260697557605</v>
      </c>
      <c r="HA13" s="11">
        <v>0</v>
      </c>
      <c r="HB13" s="11">
        <v>0</v>
      </c>
      <c r="HC13" s="11">
        <v>7.1080358183952773E-3</v>
      </c>
      <c r="HD13" s="11">
        <v>0</v>
      </c>
      <c r="HE13" s="11">
        <v>0</v>
      </c>
      <c r="HF13" s="11">
        <v>0</v>
      </c>
      <c r="HG13" s="11">
        <v>5.1139957135043377E-3</v>
      </c>
      <c r="HH13" s="11">
        <v>0</v>
      </c>
      <c r="HI13" s="11">
        <v>2.0769276366247071E-3</v>
      </c>
      <c r="HJ13" s="11">
        <v>0</v>
      </c>
      <c r="HK13" s="11">
        <v>2.4766311934428805E-4</v>
      </c>
      <c r="HL13" s="11">
        <v>0</v>
      </c>
      <c r="HM13" s="11">
        <v>0</v>
      </c>
      <c r="HN13" s="11">
        <v>0</v>
      </c>
      <c r="HO13" s="11">
        <v>0</v>
      </c>
      <c r="HP13" s="11">
        <v>0</v>
      </c>
      <c r="HQ13" s="11">
        <v>0</v>
      </c>
      <c r="HR13" s="11">
        <v>0</v>
      </c>
      <c r="HS13" s="11">
        <v>1.3788360761959318E-3</v>
      </c>
      <c r="HT13" s="11">
        <v>0</v>
      </c>
      <c r="HU13" s="11">
        <v>0</v>
      </c>
      <c r="HV13" s="11">
        <v>0</v>
      </c>
      <c r="HW13" s="11">
        <v>1.7993189596839094E-3</v>
      </c>
      <c r="HX13" s="11">
        <v>0</v>
      </c>
      <c r="HY13" s="11">
        <v>9.7570901047134614E-3</v>
      </c>
      <c r="HZ13" s="11">
        <v>0</v>
      </c>
      <c r="IA13" s="11">
        <v>0</v>
      </c>
      <c r="IB13" s="11">
        <v>0</v>
      </c>
      <c r="IC13" s="11">
        <v>0</v>
      </c>
      <c r="ID13" s="11">
        <v>0</v>
      </c>
      <c r="IE13" s="11">
        <v>0</v>
      </c>
      <c r="IF13" s="11">
        <v>0</v>
      </c>
      <c r="IG13" s="11">
        <v>0</v>
      </c>
      <c r="IH13" s="11">
        <v>0</v>
      </c>
      <c r="II13" s="11">
        <v>0</v>
      </c>
      <c r="IJ13" s="11">
        <v>0</v>
      </c>
      <c r="IK13" s="11">
        <v>1.2927568517936393E-3</v>
      </c>
      <c r="IL13" s="11">
        <v>0</v>
      </c>
      <c r="IM13" s="11">
        <v>0</v>
      </c>
      <c r="IN13" s="11">
        <v>0</v>
      </c>
      <c r="IO13" s="11">
        <v>0.15247732997002558</v>
      </c>
      <c r="IP13" s="11">
        <v>6.4324977450598282E-4</v>
      </c>
      <c r="IQ13" s="11">
        <v>0</v>
      </c>
      <c r="IR13" s="11">
        <v>6.287031738491073E-4</v>
      </c>
      <c r="IS13" s="11">
        <v>8.4061835096800059E-3</v>
      </c>
      <c r="IT13" s="11">
        <v>0</v>
      </c>
      <c r="IU13" s="11">
        <v>0</v>
      </c>
      <c r="IV13" s="11">
        <v>0</v>
      </c>
      <c r="IW13" s="11">
        <v>0</v>
      </c>
      <c r="IX13" s="11">
        <v>0</v>
      </c>
      <c r="IY13" s="11">
        <v>0</v>
      </c>
      <c r="IZ13" s="11">
        <v>0</v>
      </c>
      <c r="JA13" s="11">
        <v>0</v>
      </c>
      <c r="JB13" s="11">
        <v>0</v>
      </c>
      <c r="JC13" s="11">
        <v>0</v>
      </c>
      <c r="JD13" s="11">
        <v>0</v>
      </c>
      <c r="JE13" s="11">
        <v>0</v>
      </c>
      <c r="JF13" s="11">
        <v>0</v>
      </c>
      <c r="JG13" s="11">
        <v>0</v>
      </c>
      <c r="JH13" s="11">
        <v>0</v>
      </c>
      <c r="JI13" s="11">
        <v>0</v>
      </c>
      <c r="JJ13" s="11">
        <v>0</v>
      </c>
      <c r="JK13" s="11">
        <v>0</v>
      </c>
      <c r="JL13" s="11">
        <v>0</v>
      </c>
      <c r="JM13" s="11">
        <v>0</v>
      </c>
      <c r="JN13" s="11">
        <v>0</v>
      </c>
      <c r="JO13" s="11">
        <v>0</v>
      </c>
      <c r="JP13" s="11">
        <v>0</v>
      </c>
      <c r="JQ13" s="11">
        <v>0</v>
      </c>
      <c r="JR13" s="11">
        <v>0</v>
      </c>
      <c r="JS13" s="11">
        <v>0</v>
      </c>
      <c r="JT13" s="11">
        <v>0</v>
      </c>
      <c r="JU13" s="11">
        <v>0</v>
      </c>
      <c r="JV13" s="11">
        <v>0</v>
      </c>
      <c r="JW13" s="11">
        <v>0</v>
      </c>
      <c r="JX13" s="11">
        <v>0</v>
      </c>
      <c r="JY13" s="11">
        <v>0</v>
      </c>
      <c r="JZ13" s="11">
        <v>0</v>
      </c>
      <c r="KA13" s="11">
        <v>0</v>
      </c>
      <c r="KB13" s="11">
        <v>0</v>
      </c>
      <c r="KC13" s="11">
        <v>0</v>
      </c>
      <c r="KD13" s="11">
        <v>0</v>
      </c>
      <c r="KE13" s="11">
        <v>0</v>
      </c>
      <c r="KF13" s="11">
        <v>0</v>
      </c>
      <c r="KG13" s="11">
        <v>0</v>
      </c>
      <c r="KH13" s="11">
        <v>0</v>
      </c>
      <c r="KI13" s="11">
        <v>7.8211407473402332E-4</v>
      </c>
      <c r="KJ13" s="11">
        <v>0</v>
      </c>
      <c r="KK13" s="11">
        <v>2.3080375035271103</v>
      </c>
      <c r="KL13" s="11">
        <v>0</v>
      </c>
      <c r="KM13" s="11">
        <v>0</v>
      </c>
      <c r="KN13" s="11">
        <v>0</v>
      </c>
      <c r="KO13" s="11">
        <v>0</v>
      </c>
      <c r="KP13" s="11">
        <v>0</v>
      </c>
      <c r="KQ13" s="11">
        <v>0</v>
      </c>
      <c r="KR13" s="11">
        <v>0</v>
      </c>
      <c r="KS13" s="11">
        <v>0</v>
      </c>
      <c r="KT13" s="11">
        <v>0</v>
      </c>
      <c r="KU13" s="11">
        <v>0</v>
      </c>
      <c r="KV13" s="11">
        <v>0</v>
      </c>
      <c r="KW13" s="11">
        <v>0</v>
      </c>
      <c r="KX13" s="11">
        <v>0</v>
      </c>
      <c r="KY13" s="11">
        <v>0.85409687867499995</v>
      </c>
      <c r="KZ13" s="11">
        <v>5.7135168613579748E-4</v>
      </c>
      <c r="LA13" s="11">
        <v>0</v>
      </c>
      <c r="LB13" s="11">
        <v>0</v>
      </c>
      <c r="LC13" s="11">
        <v>0</v>
      </c>
      <c r="LD13" s="11">
        <v>3.8916421252194059E-4</v>
      </c>
      <c r="LE13" s="11">
        <v>1.5182937604575125E-3</v>
      </c>
      <c r="LF13" s="11">
        <v>0</v>
      </c>
      <c r="LG13" s="11">
        <v>0</v>
      </c>
      <c r="LH13" s="11">
        <v>0</v>
      </c>
      <c r="LI13" s="11">
        <v>0</v>
      </c>
      <c r="LJ13" s="11">
        <v>0</v>
      </c>
      <c r="LK13" s="11">
        <v>0</v>
      </c>
      <c r="LL13" s="11">
        <v>0</v>
      </c>
      <c r="LM13" s="11">
        <v>0</v>
      </c>
      <c r="LN13" s="11">
        <v>0</v>
      </c>
      <c r="LO13" s="11">
        <v>0</v>
      </c>
      <c r="LP13" s="11">
        <v>0</v>
      </c>
      <c r="LQ13" s="11">
        <v>1.8356705262483466E-5</v>
      </c>
      <c r="LR13" s="11">
        <v>0</v>
      </c>
      <c r="LS13" s="11">
        <v>0</v>
      </c>
      <c r="LT13" s="11">
        <v>2.2002487945829099</v>
      </c>
      <c r="LU13" s="11">
        <v>0</v>
      </c>
      <c r="LV13" s="11">
        <v>0</v>
      </c>
      <c r="LW13" s="11">
        <v>0</v>
      </c>
      <c r="LX13" s="11">
        <v>0</v>
      </c>
      <c r="LY13" s="11">
        <v>4.6636222994705318E-3</v>
      </c>
      <c r="LZ13" s="11">
        <v>0</v>
      </c>
      <c r="MA13" s="11">
        <v>0</v>
      </c>
      <c r="MB13" s="11">
        <v>0</v>
      </c>
      <c r="MC13" s="11">
        <v>0</v>
      </c>
      <c r="MD13" s="11">
        <v>0</v>
      </c>
      <c r="ME13" s="11">
        <v>0</v>
      </c>
      <c r="MF13" s="11">
        <v>0</v>
      </c>
      <c r="MG13" s="11">
        <v>0</v>
      </c>
      <c r="MH13" s="11">
        <v>0</v>
      </c>
      <c r="MI13" s="11">
        <v>0</v>
      </c>
      <c r="MJ13" s="11">
        <v>0</v>
      </c>
      <c r="MK13" s="11">
        <v>0</v>
      </c>
      <c r="ML13" s="11">
        <v>0</v>
      </c>
      <c r="MM13" s="11">
        <v>0</v>
      </c>
      <c r="MN13" s="11">
        <v>0</v>
      </c>
      <c r="MO13" s="11">
        <v>0.42386203807650064</v>
      </c>
      <c r="MP13" s="11">
        <v>0</v>
      </c>
      <c r="MQ13" s="11">
        <v>0</v>
      </c>
      <c r="MR13" s="11">
        <v>0</v>
      </c>
      <c r="MS13" s="11">
        <v>0</v>
      </c>
      <c r="MT13" s="11">
        <v>0</v>
      </c>
      <c r="MU13" s="11">
        <v>0</v>
      </c>
      <c r="MV13" s="11">
        <v>0</v>
      </c>
      <c r="MW13" s="11">
        <v>1.0100166292724763E-4</v>
      </c>
      <c r="MX13" s="11">
        <v>0</v>
      </c>
      <c r="MY13" s="11">
        <v>0</v>
      </c>
      <c r="MZ13" s="11">
        <v>2.7175510578047926E-5</v>
      </c>
      <c r="NA13" s="11">
        <v>0</v>
      </c>
      <c r="NB13" s="11">
        <v>0</v>
      </c>
      <c r="NC13" s="11">
        <v>0</v>
      </c>
      <c r="ND13" s="11">
        <v>2.3725704906742522E-3</v>
      </c>
      <c r="NE13" s="11">
        <v>1.1904037293694698E-3</v>
      </c>
      <c r="NF13" s="11">
        <v>0</v>
      </c>
      <c r="NG13" s="11">
        <v>0</v>
      </c>
      <c r="NH13" s="11">
        <v>0</v>
      </c>
      <c r="NI13" s="11">
        <v>0</v>
      </c>
      <c r="NJ13" s="11">
        <v>0</v>
      </c>
      <c r="NK13" s="11">
        <v>0</v>
      </c>
      <c r="NL13" s="11">
        <v>0</v>
      </c>
      <c r="NM13" s="11">
        <v>0</v>
      </c>
      <c r="NN13" s="11">
        <v>0</v>
      </c>
      <c r="NO13" s="11">
        <v>0</v>
      </c>
      <c r="NP13" s="11">
        <v>0</v>
      </c>
      <c r="NQ13" s="11">
        <v>0</v>
      </c>
      <c r="NR13" s="11">
        <v>0</v>
      </c>
      <c r="NS13" s="11">
        <v>0</v>
      </c>
      <c r="NT13" s="11">
        <v>0</v>
      </c>
      <c r="NU13" s="11">
        <v>0</v>
      </c>
      <c r="NV13" s="11">
        <v>0</v>
      </c>
      <c r="NW13" s="11">
        <v>0</v>
      </c>
      <c r="NX13" s="11">
        <v>0.41715824542157415</v>
      </c>
      <c r="NY13" s="11">
        <v>0</v>
      </c>
      <c r="NZ13" s="11">
        <v>0</v>
      </c>
      <c r="OA13" s="11">
        <v>1.0363066371523997E-3</v>
      </c>
      <c r="OB13" s="11">
        <v>1.7225225341016955E-2</v>
      </c>
      <c r="OC13" s="11">
        <v>0</v>
      </c>
      <c r="OD13" s="11">
        <v>0</v>
      </c>
      <c r="OE13" s="11">
        <v>0</v>
      </c>
      <c r="OF13" s="11">
        <v>6.8798592310571308E-4</v>
      </c>
      <c r="OG13" s="11">
        <v>0</v>
      </c>
      <c r="OH13" s="11">
        <v>1.5523468585387885E-3</v>
      </c>
      <c r="OI13" s="11">
        <v>0</v>
      </c>
      <c r="OJ13" s="11">
        <v>4.0740140376101545E-3</v>
      </c>
      <c r="OK13" s="11">
        <v>4.9983466198650064E-3</v>
      </c>
      <c r="OL13" s="11">
        <v>0</v>
      </c>
      <c r="OM13" s="11">
        <v>4.7158664292354865E-2</v>
      </c>
      <c r="ON13" s="11">
        <v>0</v>
      </c>
      <c r="OO13" s="11">
        <v>0</v>
      </c>
      <c r="OP13" s="11">
        <v>0</v>
      </c>
      <c r="OQ13" s="11">
        <v>0</v>
      </c>
      <c r="OR13" s="11">
        <v>0</v>
      </c>
      <c r="OS13" s="11">
        <v>1.2470530649549068E-2</v>
      </c>
      <c r="OT13" s="11">
        <v>0</v>
      </c>
      <c r="OU13" s="11">
        <v>0</v>
      </c>
      <c r="OV13" s="11">
        <v>0</v>
      </c>
      <c r="OW13" s="11">
        <v>0</v>
      </c>
      <c r="OX13" s="11">
        <v>0</v>
      </c>
      <c r="OY13" s="11">
        <v>0</v>
      </c>
      <c r="OZ13" s="11">
        <v>0</v>
      </c>
      <c r="PA13" s="11">
        <v>0</v>
      </c>
      <c r="PB13" s="11">
        <v>0</v>
      </c>
      <c r="PC13" s="11">
        <v>0</v>
      </c>
      <c r="PD13" s="11">
        <v>0</v>
      </c>
      <c r="PE13" s="11">
        <v>0</v>
      </c>
      <c r="PF13" s="11">
        <v>0</v>
      </c>
      <c r="PG13" s="11">
        <v>0</v>
      </c>
      <c r="PH13" s="11">
        <v>0</v>
      </c>
      <c r="PI13" s="11">
        <v>0</v>
      </c>
      <c r="PJ13" s="11">
        <v>0</v>
      </c>
      <c r="PK13" s="11">
        <v>0</v>
      </c>
      <c r="PL13" s="11">
        <v>0</v>
      </c>
      <c r="PM13" s="11">
        <v>0</v>
      </c>
      <c r="PN13" s="11">
        <v>0</v>
      </c>
      <c r="PO13" s="11">
        <v>0</v>
      </c>
      <c r="PP13" s="11">
        <v>0</v>
      </c>
      <c r="PQ13" s="11">
        <v>0</v>
      </c>
      <c r="PR13" s="11">
        <v>0</v>
      </c>
      <c r="PS13" s="11">
        <v>0</v>
      </c>
      <c r="PT13" s="11">
        <v>0</v>
      </c>
      <c r="PU13" s="11">
        <v>0</v>
      </c>
      <c r="PV13" s="11">
        <v>0</v>
      </c>
      <c r="PW13" s="11">
        <v>0</v>
      </c>
      <c r="PX13" s="11">
        <v>0</v>
      </c>
      <c r="PY13" s="11">
        <v>0</v>
      </c>
      <c r="PZ13" s="11">
        <v>0</v>
      </c>
      <c r="QA13" s="11">
        <v>0</v>
      </c>
      <c r="QB13" s="11">
        <v>0</v>
      </c>
      <c r="QC13" s="11">
        <v>0</v>
      </c>
      <c r="QD13" s="11">
        <v>0</v>
      </c>
      <c r="QE13" s="11">
        <v>0</v>
      </c>
      <c r="QF13" s="11">
        <v>0</v>
      </c>
      <c r="QG13" s="11">
        <v>0</v>
      </c>
      <c r="QH13" s="11">
        <v>0</v>
      </c>
      <c r="QI13" s="11">
        <v>0</v>
      </c>
      <c r="QJ13" s="11">
        <v>0</v>
      </c>
      <c r="QK13" s="11">
        <v>0</v>
      </c>
      <c r="QL13" s="11">
        <v>0</v>
      </c>
      <c r="QM13" s="11">
        <v>0</v>
      </c>
      <c r="QN13" s="11">
        <v>4.40245159318866E-5</v>
      </c>
      <c r="QO13" s="11">
        <v>0</v>
      </c>
      <c r="QP13" s="11">
        <v>0</v>
      </c>
      <c r="QQ13" s="11">
        <v>0</v>
      </c>
      <c r="QR13" s="11">
        <v>0</v>
      </c>
      <c r="QS13" s="11">
        <v>0</v>
      </c>
      <c r="QT13" s="11">
        <v>0</v>
      </c>
      <c r="QU13" s="11">
        <v>0</v>
      </c>
      <c r="QV13" s="11">
        <v>0</v>
      </c>
      <c r="QW13" s="11">
        <v>0</v>
      </c>
      <c r="QX13" s="11">
        <v>0</v>
      </c>
      <c r="QY13" s="11">
        <v>0</v>
      </c>
      <c r="QZ13" s="11">
        <v>0</v>
      </c>
      <c r="RA13" s="11">
        <v>1.5794814036626194E-3</v>
      </c>
      <c r="RB13" s="11">
        <v>4.6633898664749228E-4</v>
      </c>
      <c r="RC13" s="11">
        <v>0</v>
      </c>
      <c r="RD13" s="11">
        <v>0</v>
      </c>
      <c r="RE13" s="11">
        <v>0</v>
      </c>
      <c r="RF13" s="11">
        <v>0</v>
      </c>
      <c r="RG13" s="11">
        <v>0</v>
      </c>
      <c r="RH13" s="11">
        <v>0</v>
      </c>
      <c r="RI13" s="11">
        <v>0</v>
      </c>
      <c r="RJ13" s="11">
        <v>5.2424283402757286E-6</v>
      </c>
      <c r="RK13" s="11">
        <v>0</v>
      </c>
      <c r="RL13" s="11">
        <v>3.8918360927114957E-3</v>
      </c>
      <c r="RM13" s="11">
        <v>2.9928559804933884E-2</v>
      </c>
      <c r="RN13" s="11">
        <v>0</v>
      </c>
      <c r="RO13" s="11">
        <v>0</v>
      </c>
      <c r="RP13" s="11">
        <v>0</v>
      </c>
      <c r="RQ13" s="11">
        <v>0</v>
      </c>
      <c r="RR13" s="11">
        <v>0</v>
      </c>
      <c r="RS13" s="11">
        <v>0</v>
      </c>
      <c r="RT13" s="11">
        <v>0</v>
      </c>
      <c r="RU13" s="11">
        <v>0</v>
      </c>
      <c r="RV13" s="11">
        <v>0</v>
      </c>
      <c r="RW13" s="11">
        <v>0</v>
      </c>
      <c r="RX13" s="11">
        <v>0</v>
      </c>
      <c r="RY13" s="11">
        <v>7.6333013153806565E-5</v>
      </c>
      <c r="RZ13" s="11">
        <v>0</v>
      </c>
      <c r="SA13" s="11">
        <v>0</v>
      </c>
      <c r="SB13" s="11">
        <v>0</v>
      </c>
      <c r="SC13" s="11">
        <v>0</v>
      </c>
      <c r="SD13" s="11">
        <v>0</v>
      </c>
      <c r="SE13" s="11">
        <v>0</v>
      </c>
      <c r="SF13" s="11">
        <v>0</v>
      </c>
      <c r="SG13" s="11">
        <v>0</v>
      </c>
      <c r="SH13" s="11">
        <v>0</v>
      </c>
      <c r="SI13" s="11">
        <v>0</v>
      </c>
      <c r="SJ13" s="11">
        <v>0</v>
      </c>
      <c r="SK13" s="11">
        <v>0</v>
      </c>
      <c r="SL13" s="11">
        <v>0</v>
      </c>
      <c r="SM13" s="11">
        <v>3.5120348019559415E-5</v>
      </c>
      <c r="SN13" s="11">
        <v>0</v>
      </c>
      <c r="SO13" s="11">
        <v>0</v>
      </c>
      <c r="SP13" s="11">
        <v>0</v>
      </c>
      <c r="SQ13" s="11">
        <v>0</v>
      </c>
      <c r="SR13" s="11">
        <v>0</v>
      </c>
      <c r="SS13" s="11">
        <v>0</v>
      </c>
      <c r="ST13" s="11">
        <v>0</v>
      </c>
      <c r="SU13" s="11">
        <v>5.9972750549370763E-5</v>
      </c>
      <c r="SV13" s="11">
        <v>0</v>
      </c>
      <c r="SW13" s="11">
        <v>0</v>
      </c>
      <c r="SX13" s="11">
        <v>0</v>
      </c>
      <c r="SY13" s="11">
        <v>0</v>
      </c>
      <c r="SZ13" s="11">
        <v>6.8083591405149169E-5</v>
      </c>
      <c r="TA13" s="11">
        <v>0</v>
      </c>
      <c r="TB13" s="11">
        <v>9.2559370087104702E-4</v>
      </c>
      <c r="TC13" s="11">
        <v>2.1160578162689661E-4</v>
      </c>
      <c r="TD13" s="11">
        <v>0</v>
      </c>
      <c r="TE13" s="11">
        <v>0</v>
      </c>
      <c r="TF13" s="11">
        <v>0</v>
      </c>
      <c r="TG13" s="11">
        <v>3.8728054947566591E-4</v>
      </c>
      <c r="TH13" s="11">
        <v>0</v>
      </c>
      <c r="TI13" s="11">
        <v>0</v>
      </c>
      <c r="TJ13" s="11">
        <v>0</v>
      </c>
      <c r="TK13" s="11">
        <v>0</v>
      </c>
      <c r="TL13" s="11">
        <v>0</v>
      </c>
      <c r="TM13" s="11">
        <v>0</v>
      </c>
      <c r="TN13" s="11">
        <v>0</v>
      </c>
      <c r="TO13" s="11">
        <v>0</v>
      </c>
      <c r="TP13" s="11">
        <v>0</v>
      </c>
      <c r="TQ13" s="11">
        <v>0</v>
      </c>
      <c r="TR13" s="11">
        <v>0</v>
      </c>
      <c r="TS13" s="11">
        <v>0</v>
      </c>
      <c r="TT13" s="11">
        <v>0</v>
      </c>
      <c r="TU13" s="11">
        <v>0</v>
      </c>
      <c r="TV13" s="11">
        <v>0</v>
      </c>
      <c r="TW13" s="11">
        <v>0</v>
      </c>
      <c r="TX13" s="11">
        <v>0</v>
      </c>
      <c r="TY13" s="11">
        <v>0</v>
      </c>
      <c r="TZ13" s="11">
        <v>0</v>
      </c>
      <c r="UA13" s="11">
        <v>0</v>
      </c>
      <c r="UB13" s="11">
        <v>0</v>
      </c>
      <c r="UC13" s="11">
        <v>0</v>
      </c>
      <c r="UD13" s="11">
        <v>0</v>
      </c>
      <c r="UE13" s="11">
        <v>0</v>
      </c>
      <c r="UF13" s="11">
        <v>0</v>
      </c>
      <c r="UG13" s="11">
        <v>0</v>
      </c>
      <c r="UH13" s="11">
        <v>0</v>
      </c>
      <c r="UI13" s="11">
        <v>0</v>
      </c>
      <c r="UJ13" s="11">
        <v>0</v>
      </c>
      <c r="UK13" s="11">
        <v>0</v>
      </c>
      <c r="UL13" s="11">
        <v>0</v>
      </c>
      <c r="UM13" s="11">
        <v>0</v>
      </c>
      <c r="UN13" s="11">
        <v>0</v>
      </c>
      <c r="UO13" s="11">
        <v>0</v>
      </c>
      <c r="UP13" s="11">
        <v>2.4714865345183874E-4</v>
      </c>
      <c r="UQ13" s="11">
        <v>0</v>
      </c>
      <c r="UR13" s="11">
        <v>0</v>
      </c>
      <c r="US13" s="11">
        <v>4.6730972025092889E-4</v>
      </c>
      <c r="UT13" s="11">
        <v>0</v>
      </c>
      <c r="UU13" s="11">
        <v>0</v>
      </c>
      <c r="UV13" s="11">
        <v>0</v>
      </c>
      <c r="UW13" s="11">
        <v>0</v>
      </c>
      <c r="UX13" s="11">
        <v>0</v>
      </c>
      <c r="UY13" s="11">
        <v>0</v>
      </c>
      <c r="UZ13" s="11">
        <v>0</v>
      </c>
      <c r="VA13" s="11">
        <v>2.0652367006488779E-5</v>
      </c>
      <c r="VB13" s="11">
        <v>0</v>
      </c>
      <c r="VC13" s="11">
        <v>1.0420171672350701E-4</v>
      </c>
      <c r="VD13" s="11">
        <v>0</v>
      </c>
      <c r="VE13" s="11">
        <v>0</v>
      </c>
      <c r="VF13" s="11">
        <v>0</v>
      </c>
      <c r="VG13" s="11">
        <v>0</v>
      </c>
      <c r="VH13" s="11">
        <v>0</v>
      </c>
      <c r="VI13" s="11">
        <v>0</v>
      </c>
      <c r="VJ13" s="11">
        <v>0</v>
      </c>
      <c r="VK13" s="11">
        <v>0</v>
      </c>
      <c r="VL13" s="11">
        <v>8.0350507778542048E-5</v>
      </c>
      <c r="VM13" s="11">
        <v>1.2945502361196564E-3</v>
      </c>
      <c r="VN13" s="11">
        <v>0</v>
      </c>
      <c r="VO13" s="11">
        <v>0</v>
      </c>
      <c r="VP13" s="11">
        <v>0</v>
      </c>
      <c r="VQ13" s="11">
        <v>0</v>
      </c>
      <c r="VR13" s="11">
        <v>1.2452013501556875E-4</v>
      </c>
      <c r="VS13" s="11">
        <v>1.3712113452672805E-3</v>
      </c>
      <c r="VT13" s="11">
        <v>0</v>
      </c>
      <c r="VU13" s="11">
        <v>0</v>
      </c>
      <c r="VV13" s="11">
        <v>1.575029713923429E-4</v>
      </c>
      <c r="VW13" s="11">
        <v>0</v>
      </c>
      <c r="VX13" s="11">
        <v>0</v>
      </c>
      <c r="VY13" s="11">
        <v>1.5255263940881233E-5</v>
      </c>
      <c r="VZ13" s="11">
        <v>0</v>
      </c>
      <c r="WA13" s="11">
        <v>0</v>
      </c>
      <c r="WB13" s="11">
        <v>1.8218182593949579E-4</v>
      </c>
      <c r="WC13" s="11">
        <v>0</v>
      </c>
      <c r="WD13" s="11">
        <v>0</v>
      </c>
      <c r="WE13" s="11">
        <v>0</v>
      </c>
      <c r="WF13" s="11">
        <v>0</v>
      </c>
      <c r="WG13" s="11">
        <v>0</v>
      </c>
      <c r="WH13" s="11">
        <v>0</v>
      </c>
      <c r="WI13" s="11">
        <v>0</v>
      </c>
      <c r="WJ13" s="11">
        <v>0</v>
      </c>
      <c r="WK13" s="11">
        <v>0</v>
      </c>
      <c r="WL13" s="11">
        <v>0</v>
      </c>
      <c r="WM13" s="11">
        <v>0</v>
      </c>
      <c r="WN13" s="11">
        <v>9.8244663616226142E-4</v>
      </c>
      <c r="WO13" s="11">
        <v>0</v>
      </c>
      <c r="WP13" s="11">
        <v>6.6045073536198035E-3</v>
      </c>
      <c r="WQ13" s="11">
        <v>0</v>
      </c>
      <c r="WR13" s="11">
        <v>0</v>
      </c>
      <c r="WS13" s="11">
        <v>0</v>
      </c>
      <c r="WT13" s="11">
        <v>0</v>
      </c>
      <c r="WU13" s="11">
        <v>0</v>
      </c>
      <c r="WV13" s="11">
        <v>0</v>
      </c>
      <c r="WW13" s="11">
        <v>0</v>
      </c>
      <c r="WX13" s="11">
        <v>0</v>
      </c>
      <c r="WY13" s="11">
        <v>0</v>
      </c>
      <c r="WZ13" s="11">
        <v>0</v>
      </c>
      <c r="XA13" s="11">
        <v>0</v>
      </c>
      <c r="XB13" s="11">
        <v>0</v>
      </c>
      <c r="XC13" s="11">
        <v>0</v>
      </c>
      <c r="XD13" s="11">
        <v>0</v>
      </c>
      <c r="XE13" s="11">
        <v>0</v>
      </c>
      <c r="XF13" s="11">
        <v>0</v>
      </c>
      <c r="XG13" s="11">
        <v>0</v>
      </c>
      <c r="XH13" s="11">
        <v>0</v>
      </c>
      <c r="XI13" s="11">
        <v>0</v>
      </c>
      <c r="XJ13" s="11">
        <v>0</v>
      </c>
      <c r="XK13" s="11">
        <v>0</v>
      </c>
      <c r="XL13" s="11">
        <v>0</v>
      </c>
      <c r="XM13" s="11">
        <v>0</v>
      </c>
      <c r="XN13" s="11">
        <v>0</v>
      </c>
      <c r="XO13" s="11">
        <v>5.0328620217283482E-4</v>
      </c>
      <c r="XP13" s="11">
        <v>0</v>
      </c>
      <c r="XQ13" s="11">
        <v>0</v>
      </c>
      <c r="XR13" s="11">
        <v>0</v>
      </c>
      <c r="XS13" s="11">
        <v>2.9575017991701006E-4</v>
      </c>
      <c r="XT13" s="11">
        <v>0</v>
      </c>
      <c r="XU13" s="11">
        <v>0</v>
      </c>
      <c r="XV13" s="11">
        <v>0</v>
      </c>
      <c r="XW13" s="11">
        <v>0</v>
      </c>
      <c r="XX13" s="11">
        <v>0</v>
      </c>
      <c r="XY13" s="11">
        <v>0</v>
      </c>
      <c r="XZ13" s="11">
        <v>0</v>
      </c>
      <c r="YA13" s="11">
        <v>0</v>
      </c>
      <c r="YB13" s="11">
        <v>0</v>
      </c>
      <c r="YC13" s="11">
        <v>0</v>
      </c>
      <c r="YD13" s="11">
        <v>0</v>
      </c>
      <c r="YE13" s="11">
        <v>0</v>
      </c>
      <c r="YF13" s="11">
        <v>0</v>
      </c>
      <c r="YG13" s="11">
        <v>0</v>
      </c>
      <c r="YH13" s="11">
        <v>0</v>
      </c>
      <c r="YI13" s="11">
        <v>0</v>
      </c>
      <c r="YJ13" s="11">
        <v>0</v>
      </c>
      <c r="YK13" s="11">
        <v>0</v>
      </c>
      <c r="YL13" s="11">
        <v>0</v>
      </c>
      <c r="YM13" s="11">
        <v>0</v>
      </c>
      <c r="YN13" s="11">
        <v>0</v>
      </c>
      <c r="YO13" s="11">
        <v>0</v>
      </c>
      <c r="YP13" s="11">
        <v>0</v>
      </c>
      <c r="YQ13" s="11">
        <v>0</v>
      </c>
      <c r="YR13" s="11">
        <v>0</v>
      </c>
      <c r="YS13" s="11">
        <v>0</v>
      </c>
      <c r="YT13" s="11">
        <v>0</v>
      </c>
      <c r="YU13" s="11">
        <v>0</v>
      </c>
      <c r="YV13" s="11">
        <v>0</v>
      </c>
      <c r="YW13" s="11">
        <v>0</v>
      </c>
      <c r="YX13" s="11">
        <v>0</v>
      </c>
      <c r="YY13" s="11">
        <v>0</v>
      </c>
      <c r="YZ13" s="11">
        <v>0</v>
      </c>
      <c r="ZA13" s="11">
        <v>0</v>
      </c>
      <c r="ZB13" s="11">
        <v>0</v>
      </c>
      <c r="ZC13" s="11">
        <v>0</v>
      </c>
      <c r="ZD13" s="11">
        <v>0</v>
      </c>
      <c r="ZE13" s="11">
        <v>0</v>
      </c>
      <c r="ZF13" s="11">
        <v>0</v>
      </c>
      <c r="ZG13" s="11">
        <v>0</v>
      </c>
      <c r="ZH13" s="11">
        <v>0</v>
      </c>
      <c r="ZI13" s="11">
        <v>0</v>
      </c>
      <c r="ZJ13" s="11">
        <v>0</v>
      </c>
      <c r="ZK13" s="11">
        <v>0</v>
      </c>
      <c r="ZL13" s="11">
        <v>0</v>
      </c>
      <c r="ZM13" s="11">
        <v>0</v>
      </c>
      <c r="ZN13" s="11">
        <v>0</v>
      </c>
      <c r="ZO13" s="11">
        <v>0</v>
      </c>
      <c r="ZP13" s="11">
        <v>0</v>
      </c>
      <c r="ZQ13" s="11">
        <v>0</v>
      </c>
      <c r="ZR13" s="11">
        <v>0</v>
      </c>
      <c r="ZS13" s="11">
        <v>0</v>
      </c>
      <c r="ZT13" s="11">
        <v>0</v>
      </c>
      <c r="ZU13" s="11">
        <v>9.1533962812671501E-5</v>
      </c>
      <c r="ZV13" s="11">
        <v>0</v>
      </c>
      <c r="ZW13" s="11">
        <v>0</v>
      </c>
      <c r="ZX13" s="11">
        <v>0</v>
      </c>
      <c r="ZY13" s="11">
        <v>0</v>
      </c>
      <c r="ZZ13" s="11">
        <v>0</v>
      </c>
      <c r="AAA13" s="11">
        <v>0</v>
      </c>
      <c r="AAB13" s="11">
        <v>0</v>
      </c>
      <c r="AAC13" s="11">
        <v>0</v>
      </c>
      <c r="AAD13" s="11">
        <v>0</v>
      </c>
      <c r="AAE13" s="11">
        <v>0</v>
      </c>
      <c r="AAF13" s="11">
        <v>0</v>
      </c>
      <c r="AAG13" s="11">
        <v>0</v>
      </c>
      <c r="AAH13" s="11">
        <v>0</v>
      </c>
      <c r="AAI13" s="11">
        <v>0</v>
      </c>
      <c r="AAJ13" s="11">
        <v>0</v>
      </c>
      <c r="AAK13" s="11">
        <v>0</v>
      </c>
      <c r="AAL13" s="11">
        <v>3.9761689140736323E-4</v>
      </c>
      <c r="AAM13" s="11">
        <v>0</v>
      </c>
      <c r="AAN13" s="11">
        <v>1.2855440502824864E-4</v>
      </c>
      <c r="AAO13" s="11">
        <v>0</v>
      </c>
      <c r="AAP13" s="11">
        <v>0</v>
      </c>
      <c r="AAQ13" s="11">
        <v>0</v>
      </c>
      <c r="AAR13" s="11">
        <v>0</v>
      </c>
      <c r="AAS13" s="11">
        <v>0</v>
      </c>
      <c r="AAT13" s="11">
        <v>0</v>
      </c>
      <c r="AAU13" s="11">
        <v>0</v>
      </c>
      <c r="AAV13" s="11">
        <v>3.0259309075379221E-4</v>
      </c>
      <c r="AAW13" s="11">
        <v>0</v>
      </c>
      <c r="AAX13" s="11">
        <v>0</v>
      </c>
      <c r="AAY13" s="11">
        <v>0</v>
      </c>
      <c r="AAZ13" s="11">
        <v>0</v>
      </c>
      <c r="ABA13" s="11">
        <v>0</v>
      </c>
      <c r="ABB13" s="11">
        <v>1.5870846139932275E-4</v>
      </c>
      <c r="ABC13" s="11">
        <v>0</v>
      </c>
      <c r="ABD13" s="11">
        <v>0</v>
      </c>
      <c r="ABE13" s="11">
        <v>0</v>
      </c>
      <c r="ABF13" s="11">
        <v>0</v>
      </c>
      <c r="ABG13" s="11">
        <v>3.7076957340890206E-2</v>
      </c>
      <c r="ABH13" s="11">
        <v>0</v>
      </c>
      <c r="ABI13" s="11">
        <v>1.2070813066018253E-2</v>
      </c>
      <c r="ABJ13" s="11">
        <v>0</v>
      </c>
      <c r="ABK13" s="11">
        <v>2.2948168975494784E-4</v>
      </c>
      <c r="ABL13" s="11">
        <v>1.1316681394630049E-3</v>
      </c>
      <c r="ABM13" s="11">
        <v>0</v>
      </c>
      <c r="ABN13" s="11">
        <v>0</v>
      </c>
      <c r="ABO13" s="11">
        <v>2.4732002322953536E-4</v>
      </c>
      <c r="ABP13" s="11">
        <v>0</v>
      </c>
      <c r="ABQ13" s="11">
        <v>0</v>
      </c>
      <c r="ABR13" s="11">
        <v>0</v>
      </c>
      <c r="ABS13" s="11">
        <v>0</v>
      </c>
      <c r="ABT13" s="11">
        <v>0</v>
      </c>
      <c r="ABU13" s="11">
        <v>7.8541271360124589E-3</v>
      </c>
      <c r="ABV13" s="11">
        <v>0</v>
      </c>
      <c r="ABW13" s="11">
        <v>0</v>
      </c>
      <c r="ABX13" s="11">
        <v>2.495711120426848E-3</v>
      </c>
      <c r="ABY13" s="11">
        <v>0</v>
      </c>
      <c r="ABZ13" s="11">
        <v>0</v>
      </c>
      <c r="ACA13" s="11">
        <v>0</v>
      </c>
      <c r="ACB13" s="11">
        <v>1.4797762469190989E-4</v>
      </c>
      <c r="ACC13" s="11">
        <v>0</v>
      </c>
      <c r="ACD13" s="11">
        <v>0</v>
      </c>
      <c r="ACE13" s="11">
        <v>5.1564531237444371E-4</v>
      </c>
      <c r="ACF13" s="11">
        <v>0</v>
      </c>
      <c r="ACG13" s="11">
        <v>5.4087947094338013E-5</v>
      </c>
      <c r="ACH13" s="11">
        <v>0</v>
      </c>
      <c r="ACI13" s="11">
        <v>0</v>
      </c>
      <c r="ACJ13" s="11">
        <v>0</v>
      </c>
      <c r="ACK13" s="11">
        <v>0</v>
      </c>
      <c r="ACL13" s="11">
        <v>0</v>
      </c>
      <c r="ACM13" s="11">
        <v>0</v>
      </c>
      <c r="ACN13" s="11">
        <v>0</v>
      </c>
      <c r="ACO13" s="11">
        <v>0</v>
      </c>
      <c r="ACP13" s="11">
        <v>4.6988481349046516E-5</v>
      </c>
      <c r="ACQ13" s="11">
        <v>0</v>
      </c>
      <c r="ACR13" s="11">
        <v>0</v>
      </c>
      <c r="ACS13" s="11">
        <v>0</v>
      </c>
      <c r="ACT13" s="11">
        <v>0</v>
      </c>
      <c r="ACU13" s="11">
        <v>0</v>
      </c>
      <c r="ACV13" s="11">
        <v>0</v>
      </c>
      <c r="ACW13" s="11">
        <v>0</v>
      </c>
      <c r="ACX13" s="11">
        <v>0</v>
      </c>
      <c r="ACY13" s="11">
        <v>9.1023258650182614E-6</v>
      </c>
      <c r="ACZ13" s="11">
        <v>0</v>
      </c>
      <c r="ADA13" s="11">
        <v>0</v>
      </c>
      <c r="ADB13" s="11">
        <v>0</v>
      </c>
      <c r="ADC13" s="11">
        <v>0</v>
      </c>
      <c r="ADD13" s="11">
        <v>2.3989100219748311E-4</v>
      </c>
      <c r="ADE13" s="11">
        <v>0</v>
      </c>
      <c r="ADF13" s="11">
        <v>0</v>
      </c>
      <c r="ADG13" s="11">
        <v>3.9598641893262123E-3</v>
      </c>
    </row>
    <row r="14" spans="1:787" x14ac:dyDescent="0.25">
      <c r="A14" s="2">
        <v>40</v>
      </c>
      <c r="B14" s="6">
        <v>879</v>
      </c>
      <c r="C14" s="6" t="s">
        <v>861</v>
      </c>
      <c r="D14" s="8">
        <v>273</v>
      </c>
      <c r="E14" s="2" t="s">
        <v>4</v>
      </c>
      <c r="F14" s="2">
        <v>63</v>
      </c>
      <c r="G14" s="2" t="s">
        <v>864</v>
      </c>
      <c r="H14" s="18">
        <v>3.2</v>
      </c>
      <c r="I14" s="18">
        <v>15.3</v>
      </c>
      <c r="J14" s="2"/>
      <c r="K14" s="5">
        <f>12770/1720</f>
        <v>7.4244186046511631</v>
      </c>
      <c r="L14" s="5">
        <f>599000/1720</f>
        <v>348.25581395348837</v>
      </c>
      <c r="M14" s="20" t="s">
        <v>15</v>
      </c>
      <c r="N14" s="5" t="s">
        <v>20</v>
      </c>
      <c r="O14" s="5" t="s">
        <v>864</v>
      </c>
      <c r="P14" s="5" t="s">
        <v>854</v>
      </c>
      <c r="Q14" s="24" t="s">
        <v>1</v>
      </c>
      <c r="R14" s="24" t="s">
        <v>2</v>
      </c>
      <c r="S14" s="27" t="s">
        <v>25</v>
      </c>
      <c r="T14" s="5" t="s">
        <v>45</v>
      </c>
      <c r="U14" s="30" t="s">
        <v>34</v>
      </c>
      <c r="V14" s="31" t="s">
        <v>34</v>
      </c>
      <c r="W14" s="31">
        <v>8.016</v>
      </c>
      <c r="X14" s="31">
        <v>8.016</v>
      </c>
      <c r="Y14" s="5">
        <v>2.09</v>
      </c>
      <c r="Z14" s="3"/>
      <c r="AA14" s="3"/>
      <c r="AB14" s="11"/>
      <c r="AC14" s="11"/>
      <c r="AD14" s="11"/>
      <c r="AE14" s="11"/>
      <c r="AF14" s="11"/>
      <c r="AG14" s="11"/>
      <c r="AH14" s="11">
        <v>7.4735012350927704E-3</v>
      </c>
      <c r="AI14" s="11">
        <v>7.5883398089190007E-3</v>
      </c>
      <c r="AJ14" s="11">
        <v>1.3394497644188227E-5</v>
      </c>
      <c r="AK14" s="11">
        <v>1.6862100753406483E-3</v>
      </c>
      <c r="AL14" s="11">
        <v>2.1959667190729993E-2</v>
      </c>
      <c r="AM14" s="11">
        <v>0</v>
      </c>
      <c r="AN14" s="11">
        <v>2.3050280143285208E-3</v>
      </c>
      <c r="AO14" s="11">
        <v>9.4203736538340608E-3</v>
      </c>
      <c r="AP14" s="11">
        <v>0</v>
      </c>
      <c r="AQ14" s="11">
        <v>6.8106112463832977E-3</v>
      </c>
      <c r="AR14" s="11">
        <v>0</v>
      </c>
      <c r="AS14" s="11">
        <v>0.34772049292749685</v>
      </c>
      <c r="AT14" s="11">
        <v>1.3461658745500272E-2</v>
      </c>
      <c r="AU14" s="11">
        <v>1.5409117985399688E-3</v>
      </c>
      <c r="AV14" s="11">
        <v>0</v>
      </c>
      <c r="AW14" s="11">
        <v>0</v>
      </c>
      <c r="AX14" s="11">
        <v>0</v>
      </c>
      <c r="AY14" s="11">
        <v>0</v>
      </c>
      <c r="AZ14" s="11">
        <v>3.9964315507363458E-4</v>
      </c>
      <c r="BA14" s="11">
        <v>5.3176332675760685E-3</v>
      </c>
      <c r="BB14" s="11">
        <v>6.9830446129513765E-2</v>
      </c>
      <c r="BC14" s="11">
        <v>0</v>
      </c>
      <c r="BD14" s="11">
        <v>0</v>
      </c>
      <c r="BE14" s="11">
        <v>1.7873030627498601E-3</v>
      </c>
      <c r="BF14" s="11">
        <v>0</v>
      </c>
      <c r="BG14" s="11">
        <v>4.9721030234682356E-2</v>
      </c>
      <c r="BH14" s="11">
        <v>2.3762924173785133E-4</v>
      </c>
      <c r="BI14" s="11">
        <v>0</v>
      </c>
      <c r="BJ14" s="11">
        <v>5.790886757042318E-3</v>
      </c>
      <c r="BK14" s="11">
        <v>0</v>
      </c>
      <c r="BL14" s="11">
        <v>0</v>
      </c>
      <c r="BM14" s="11">
        <v>0</v>
      </c>
      <c r="BN14" s="11">
        <v>0</v>
      </c>
      <c r="BO14" s="11">
        <v>0</v>
      </c>
      <c r="BP14" s="11">
        <v>0</v>
      </c>
      <c r="BQ14" s="11">
        <v>6.5513139409447713E-3</v>
      </c>
      <c r="BR14" s="11">
        <v>1.6051547365784557E-4</v>
      </c>
      <c r="BS14" s="11">
        <v>2.8182200915266168E-3</v>
      </c>
      <c r="BT14" s="11">
        <v>7.4068298183848941E-2</v>
      </c>
      <c r="BU14" s="11">
        <v>0</v>
      </c>
      <c r="BV14" s="11">
        <v>0</v>
      </c>
      <c r="BW14" s="11">
        <v>2.1226348196077268E-2</v>
      </c>
      <c r="BX14" s="11">
        <v>0.15209029482925826</v>
      </c>
      <c r="BY14" s="11">
        <v>0</v>
      </c>
      <c r="BZ14" s="11">
        <v>1.1040887842833816E-2</v>
      </c>
      <c r="CA14" s="11">
        <v>0</v>
      </c>
      <c r="CB14" s="11">
        <v>0</v>
      </c>
      <c r="CC14" s="11">
        <v>0</v>
      </c>
      <c r="CD14" s="11">
        <v>0</v>
      </c>
      <c r="CE14" s="11">
        <v>0</v>
      </c>
      <c r="CF14" s="11">
        <v>0</v>
      </c>
      <c r="CG14" s="11">
        <v>0</v>
      </c>
      <c r="CH14" s="11">
        <v>0</v>
      </c>
      <c r="CI14" s="11">
        <v>0</v>
      </c>
      <c r="CJ14" s="11">
        <v>2.6185792804303398E-3</v>
      </c>
      <c r="CK14" s="11">
        <v>5.4711958105891516E-2</v>
      </c>
      <c r="CL14" s="11">
        <v>1.6968466505035841E-2</v>
      </c>
      <c r="CM14" s="11">
        <v>0.30166097993019092</v>
      </c>
      <c r="CN14" s="11">
        <v>0</v>
      </c>
      <c r="CO14" s="11">
        <v>0</v>
      </c>
      <c r="CP14" s="11">
        <v>0</v>
      </c>
      <c r="CQ14" s="11">
        <v>0</v>
      </c>
      <c r="CR14" s="11">
        <v>2.8894287290016319E-3</v>
      </c>
      <c r="CS14" s="11">
        <v>0</v>
      </c>
      <c r="CT14" s="11">
        <v>3.6827520934306205E-3</v>
      </c>
      <c r="CU14" s="11">
        <v>0</v>
      </c>
      <c r="CV14" s="11">
        <v>1.7003788151106303E-2</v>
      </c>
      <c r="CW14" s="11">
        <v>0</v>
      </c>
      <c r="CX14" s="11">
        <v>0</v>
      </c>
      <c r="CY14" s="11">
        <v>7.5677067746909604E-2</v>
      </c>
      <c r="CZ14" s="11">
        <v>2.9360085912937876E-2</v>
      </c>
      <c r="DA14" s="11">
        <v>0</v>
      </c>
      <c r="DB14" s="11">
        <v>0</v>
      </c>
      <c r="DC14" s="11">
        <v>0</v>
      </c>
      <c r="DD14" s="11">
        <v>0</v>
      </c>
      <c r="DE14" s="11">
        <v>4.3220398661110551E-4</v>
      </c>
      <c r="DF14" s="11">
        <v>0</v>
      </c>
      <c r="DG14" s="11">
        <v>7.4686950303548785E-2</v>
      </c>
      <c r="DH14" s="11">
        <v>0</v>
      </c>
      <c r="DI14" s="11">
        <v>2.3864335905635959E-2</v>
      </c>
      <c r="DJ14" s="11">
        <v>4.6421215041286381E-3</v>
      </c>
      <c r="DK14" s="11">
        <v>0</v>
      </c>
      <c r="DL14" s="11">
        <v>6.0159154237192976E-3</v>
      </c>
      <c r="DM14" s="11">
        <v>0.48733981544577482</v>
      </c>
      <c r="DN14" s="11">
        <v>4.4036883710070772E-4</v>
      </c>
      <c r="DO14" s="11">
        <v>0</v>
      </c>
      <c r="DP14" s="11">
        <v>0</v>
      </c>
      <c r="DQ14" s="11">
        <v>5.6717120308745917E-3</v>
      </c>
      <c r="DR14" s="11">
        <v>0</v>
      </c>
      <c r="DS14" s="11">
        <v>0</v>
      </c>
      <c r="DT14" s="11">
        <v>0</v>
      </c>
      <c r="DU14" s="11">
        <v>0</v>
      </c>
      <c r="DV14" s="11">
        <v>0</v>
      </c>
      <c r="DW14" s="11">
        <v>0</v>
      </c>
      <c r="DX14" s="11">
        <v>0.19465617276541544</v>
      </c>
      <c r="DY14" s="11">
        <v>1.5409886007708748E-2</v>
      </c>
      <c r="DZ14" s="11">
        <v>3.7996227599471785E-2</v>
      </c>
      <c r="EA14" s="11">
        <v>0</v>
      </c>
      <c r="EB14" s="11">
        <v>0</v>
      </c>
      <c r="EC14" s="11">
        <v>0</v>
      </c>
      <c r="ED14" s="11">
        <v>0</v>
      </c>
      <c r="EE14" s="11">
        <v>0</v>
      </c>
      <c r="EF14" s="11">
        <v>0</v>
      </c>
      <c r="EG14" s="11">
        <v>0</v>
      </c>
      <c r="EH14" s="11">
        <v>0</v>
      </c>
      <c r="EI14" s="11">
        <v>0</v>
      </c>
      <c r="EJ14" s="11">
        <v>0</v>
      </c>
      <c r="EK14" s="11">
        <v>0</v>
      </c>
      <c r="EL14" s="11">
        <v>0.18750487366072741</v>
      </c>
      <c r="EM14" s="11">
        <v>0</v>
      </c>
      <c r="EN14" s="11">
        <v>0</v>
      </c>
      <c r="EO14" s="11">
        <v>0</v>
      </c>
      <c r="EP14" s="11">
        <v>0.19250929355901755</v>
      </c>
      <c r="EQ14" s="11">
        <v>2.6904662135590729E-2</v>
      </c>
      <c r="ER14" s="11">
        <v>3.879847641366938</v>
      </c>
      <c r="ES14" s="11">
        <v>0</v>
      </c>
      <c r="ET14" s="11">
        <v>0</v>
      </c>
      <c r="EU14" s="11">
        <v>4.9512207891969666E-3</v>
      </c>
      <c r="EV14" s="11">
        <v>0</v>
      </c>
      <c r="EW14" s="11">
        <v>1.1447241605986849</v>
      </c>
      <c r="EX14" s="11">
        <v>1.5229369232680466E-2</v>
      </c>
      <c r="EY14" s="11">
        <v>5.3509100779904964E-3</v>
      </c>
      <c r="EZ14" s="11">
        <v>0</v>
      </c>
      <c r="FA14" s="11">
        <v>2.3997035464095283E-2</v>
      </c>
      <c r="FB14" s="11">
        <v>1.3331657783001064E-2</v>
      </c>
      <c r="FC14" s="11">
        <v>5.9954007457828931E-2</v>
      </c>
      <c r="FD14" s="11">
        <v>3.75511265477141E-2</v>
      </c>
      <c r="FE14" s="11">
        <v>0</v>
      </c>
      <c r="FF14" s="11">
        <v>6.4970476435539477E-3</v>
      </c>
      <c r="FG14" s="11">
        <v>0</v>
      </c>
      <c r="FH14" s="11">
        <v>0</v>
      </c>
      <c r="FI14" s="11">
        <v>0</v>
      </c>
      <c r="FJ14" s="11">
        <v>7.4786832671507528E-3</v>
      </c>
      <c r="FK14" s="11">
        <v>4.4314667380310679E-3</v>
      </c>
      <c r="FL14" s="11">
        <v>1.0828131285186234E-3</v>
      </c>
      <c r="FM14" s="11">
        <v>1.9451159927846396E-2</v>
      </c>
      <c r="FN14" s="11">
        <v>0</v>
      </c>
      <c r="FO14" s="11">
        <v>8.6150322060977003E-2</v>
      </c>
      <c r="FP14" s="11">
        <v>0</v>
      </c>
      <c r="FQ14" s="11">
        <v>0.57914640309732157</v>
      </c>
      <c r="FR14" s="11">
        <v>0.18880907319535303</v>
      </c>
      <c r="FS14" s="11">
        <v>0.12798086255355523</v>
      </c>
      <c r="FT14" s="11">
        <v>0</v>
      </c>
      <c r="FU14" s="11">
        <v>3.7759932605935707E-2</v>
      </c>
      <c r="FV14" s="11">
        <v>7.5620861476073222E-3</v>
      </c>
      <c r="FW14" s="11">
        <v>0.1812433541098562</v>
      </c>
      <c r="FX14" s="11">
        <v>5.9660839764089915E-3</v>
      </c>
      <c r="FY14" s="11">
        <v>0</v>
      </c>
      <c r="FZ14" s="11">
        <v>0</v>
      </c>
      <c r="GA14" s="11">
        <v>8.3331167318199895E-2</v>
      </c>
      <c r="GB14" s="11">
        <v>0</v>
      </c>
      <c r="GC14" s="11">
        <v>0</v>
      </c>
      <c r="GD14" s="11">
        <v>0</v>
      </c>
      <c r="GE14" s="11">
        <v>0</v>
      </c>
      <c r="GF14" s="11">
        <v>0</v>
      </c>
      <c r="GG14" s="11">
        <v>9.1886708524315117E-2</v>
      </c>
      <c r="GH14" s="11">
        <v>2.9216518718015424E-3</v>
      </c>
      <c r="GI14" s="11">
        <v>3.7966115033328081E-4</v>
      </c>
      <c r="GJ14" s="11">
        <v>0</v>
      </c>
      <c r="GK14" s="11">
        <v>0</v>
      </c>
      <c r="GL14" s="11">
        <v>0</v>
      </c>
      <c r="GM14" s="11">
        <v>0</v>
      </c>
      <c r="GN14" s="11">
        <v>9.9225599901728669E-4</v>
      </c>
      <c r="GO14" s="11">
        <v>1.5166163590149179E-2</v>
      </c>
      <c r="GP14" s="11">
        <v>0</v>
      </c>
      <c r="GQ14" s="11">
        <v>0</v>
      </c>
      <c r="GR14" s="11">
        <v>0</v>
      </c>
      <c r="GS14" s="11">
        <v>0</v>
      </c>
      <c r="GT14" s="11">
        <v>0</v>
      </c>
      <c r="GU14" s="11">
        <v>0</v>
      </c>
      <c r="GV14" s="11">
        <v>0</v>
      </c>
      <c r="GW14" s="11">
        <v>0</v>
      </c>
      <c r="GX14" s="11">
        <v>0</v>
      </c>
      <c r="GY14" s="11">
        <v>0</v>
      </c>
      <c r="GZ14" s="11">
        <v>0</v>
      </c>
      <c r="HA14" s="11">
        <v>0</v>
      </c>
      <c r="HB14" s="11">
        <v>0</v>
      </c>
      <c r="HC14" s="11">
        <v>3.8101721689884425E-2</v>
      </c>
      <c r="HD14" s="11">
        <v>0</v>
      </c>
      <c r="HE14" s="11">
        <v>0</v>
      </c>
      <c r="HF14" s="11">
        <v>0</v>
      </c>
      <c r="HG14" s="11">
        <v>7.5928445635892983E-5</v>
      </c>
      <c r="HH14" s="11">
        <v>0</v>
      </c>
      <c r="HI14" s="11">
        <v>1.5399208389677663E-2</v>
      </c>
      <c r="HJ14" s="11">
        <v>0</v>
      </c>
      <c r="HK14" s="11">
        <v>2.4756103945984833E-3</v>
      </c>
      <c r="HL14" s="11">
        <v>0</v>
      </c>
      <c r="HM14" s="11">
        <v>0</v>
      </c>
      <c r="HN14" s="11">
        <v>0</v>
      </c>
      <c r="HO14" s="11">
        <v>0</v>
      </c>
      <c r="HP14" s="11">
        <v>0</v>
      </c>
      <c r="HQ14" s="11">
        <v>0</v>
      </c>
      <c r="HR14" s="11">
        <v>0</v>
      </c>
      <c r="HS14" s="11">
        <v>0</v>
      </c>
      <c r="HT14" s="11">
        <v>2.0759681139815513E-3</v>
      </c>
      <c r="HU14" s="11">
        <v>0</v>
      </c>
      <c r="HV14" s="11">
        <v>0</v>
      </c>
      <c r="HW14" s="11">
        <v>2.2141980718328579E-3</v>
      </c>
      <c r="HX14" s="11">
        <v>0</v>
      </c>
      <c r="HY14" s="11">
        <v>2.4723040662045295E-2</v>
      </c>
      <c r="HZ14" s="11">
        <v>0</v>
      </c>
      <c r="IA14" s="11">
        <v>0</v>
      </c>
      <c r="IB14" s="11">
        <v>0</v>
      </c>
      <c r="IC14" s="11">
        <v>0</v>
      </c>
      <c r="ID14" s="11">
        <v>0</v>
      </c>
      <c r="IE14" s="11">
        <v>0</v>
      </c>
      <c r="IF14" s="11">
        <v>0</v>
      </c>
      <c r="IG14" s="11">
        <v>0</v>
      </c>
      <c r="IH14" s="11">
        <v>0</v>
      </c>
      <c r="II14" s="11">
        <v>0</v>
      </c>
      <c r="IJ14" s="11">
        <v>0</v>
      </c>
      <c r="IK14" s="11">
        <v>0</v>
      </c>
      <c r="IL14" s="11">
        <v>0</v>
      </c>
      <c r="IM14" s="11">
        <v>0</v>
      </c>
      <c r="IN14" s="11">
        <v>0</v>
      </c>
      <c r="IO14" s="11">
        <v>0.10309169357626002</v>
      </c>
      <c r="IP14" s="11">
        <v>1.6699261286952599E-3</v>
      </c>
      <c r="IQ14" s="11">
        <v>0</v>
      </c>
      <c r="IR14" s="11">
        <v>0</v>
      </c>
      <c r="IS14" s="11">
        <v>0</v>
      </c>
      <c r="IT14" s="11">
        <v>0</v>
      </c>
      <c r="IU14" s="11">
        <v>0</v>
      </c>
      <c r="IV14" s="11">
        <v>0</v>
      </c>
      <c r="IW14" s="11">
        <v>0</v>
      </c>
      <c r="IX14" s="11">
        <v>0</v>
      </c>
      <c r="IY14" s="11">
        <v>0</v>
      </c>
      <c r="IZ14" s="11">
        <v>0</v>
      </c>
      <c r="JA14" s="11">
        <v>0</v>
      </c>
      <c r="JB14" s="11">
        <v>0</v>
      </c>
      <c r="JC14" s="11">
        <v>0</v>
      </c>
      <c r="JD14" s="11">
        <v>0</v>
      </c>
      <c r="JE14" s="11">
        <v>0</v>
      </c>
      <c r="JF14" s="11">
        <v>0</v>
      </c>
      <c r="JG14" s="11">
        <v>0</v>
      </c>
      <c r="JH14" s="11">
        <v>0</v>
      </c>
      <c r="JI14" s="11">
        <v>0</v>
      </c>
      <c r="JJ14" s="11">
        <v>0</v>
      </c>
      <c r="JK14" s="11">
        <v>0</v>
      </c>
      <c r="JL14" s="11">
        <v>0</v>
      </c>
      <c r="JM14" s="11">
        <v>0</v>
      </c>
      <c r="JN14" s="11">
        <v>0</v>
      </c>
      <c r="JO14" s="11">
        <v>0</v>
      </c>
      <c r="JP14" s="11">
        <v>0</v>
      </c>
      <c r="JQ14" s="11">
        <v>0</v>
      </c>
      <c r="JR14" s="11">
        <v>0</v>
      </c>
      <c r="JS14" s="11">
        <v>0</v>
      </c>
      <c r="JT14" s="11">
        <v>0</v>
      </c>
      <c r="JU14" s="11">
        <v>0</v>
      </c>
      <c r="JV14" s="11">
        <v>0</v>
      </c>
      <c r="JW14" s="11">
        <v>0</v>
      </c>
      <c r="JX14" s="11">
        <v>0</v>
      </c>
      <c r="JY14" s="11">
        <v>0</v>
      </c>
      <c r="JZ14" s="11">
        <v>0</v>
      </c>
      <c r="KA14" s="11">
        <v>0</v>
      </c>
      <c r="KB14" s="11">
        <v>0</v>
      </c>
      <c r="KC14" s="11">
        <v>0</v>
      </c>
      <c r="KD14" s="11">
        <v>0</v>
      </c>
      <c r="KE14" s="11">
        <v>0</v>
      </c>
      <c r="KF14" s="11">
        <v>535.96686437098219</v>
      </c>
      <c r="KG14" s="11">
        <v>0</v>
      </c>
      <c r="KH14" s="11">
        <v>0</v>
      </c>
      <c r="KI14" s="11">
        <v>3.3236864433849218E-3</v>
      </c>
      <c r="KJ14" s="11">
        <v>0</v>
      </c>
      <c r="KK14" s="11">
        <v>154.45042172425752</v>
      </c>
      <c r="KL14" s="11">
        <v>0</v>
      </c>
      <c r="KM14" s="11">
        <v>0</v>
      </c>
      <c r="KN14" s="11">
        <v>0</v>
      </c>
      <c r="KO14" s="11">
        <v>0</v>
      </c>
      <c r="KP14" s="11">
        <v>0</v>
      </c>
      <c r="KQ14" s="11">
        <v>0</v>
      </c>
      <c r="KR14" s="11">
        <v>0</v>
      </c>
      <c r="KS14" s="11">
        <v>1.0701286781715719E-3</v>
      </c>
      <c r="KT14" s="11">
        <v>0</v>
      </c>
      <c r="KU14" s="11">
        <v>0</v>
      </c>
      <c r="KV14" s="11">
        <v>0</v>
      </c>
      <c r="KW14" s="11">
        <v>0</v>
      </c>
      <c r="KX14" s="11">
        <v>2.0643854672302629E-4</v>
      </c>
      <c r="KY14" s="11">
        <v>0</v>
      </c>
      <c r="KZ14" s="11">
        <v>0</v>
      </c>
      <c r="LA14" s="11">
        <v>0</v>
      </c>
      <c r="LB14" s="11">
        <v>0</v>
      </c>
      <c r="LC14" s="11">
        <v>0</v>
      </c>
      <c r="LD14" s="11">
        <v>0</v>
      </c>
      <c r="LE14" s="11">
        <v>1.8299247009227048E-3</v>
      </c>
      <c r="LF14" s="11">
        <v>1.1124837668184705E-3</v>
      </c>
      <c r="LG14" s="11">
        <v>0</v>
      </c>
      <c r="LH14" s="11">
        <v>0</v>
      </c>
      <c r="LI14" s="11">
        <v>0</v>
      </c>
      <c r="LJ14" s="11">
        <v>0</v>
      </c>
      <c r="LK14" s="11">
        <v>0</v>
      </c>
      <c r="LL14" s="11">
        <v>0</v>
      </c>
      <c r="LM14" s="11">
        <v>0</v>
      </c>
      <c r="LN14" s="11">
        <v>0</v>
      </c>
      <c r="LO14" s="11">
        <v>0</v>
      </c>
      <c r="LP14" s="11">
        <v>0</v>
      </c>
      <c r="LQ14" s="11">
        <v>0</v>
      </c>
      <c r="LR14" s="11">
        <v>0</v>
      </c>
      <c r="LS14" s="11">
        <v>0</v>
      </c>
      <c r="LT14" s="11">
        <v>12.631902187208865</v>
      </c>
      <c r="LU14" s="11">
        <v>0</v>
      </c>
      <c r="LV14" s="11">
        <v>0</v>
      </c>
      <c r="LW14" s="11">
        <v>0</v>
      </c>
      <c r="LX14" s="11">
        <v>0</v>
      </c>
      <c r="LY14" s="11">
        <v>1.3276328111541419E-2</v>
      </c>
      <c r="LZ14" s="11">
        <v>0</v>
      </c>
      <c r="MA14" s="11">
        <v>0</v>
      </c>
      <c r="MB14" s="11">
        <v>0</v>
      </c>
      <c r="MC14" s="11">
        <v>0</v>
      </c>
      <c r="MD14" s="11">
        <v>0</v>
      </c>
      <c r="ME14" s="11">
        <v>0</v>
      </c>
      <c r="MF14" s="11">
        <v>0</v>
      </c>
      <c r="MG14" s="11">
        <v>0</v>
      </c>
      <c r="MH14" s="11">
        <v>0</v>
      </c>
      <c r="MI14" s="11">
        <v>0</v>
      </c>
      <c r="MJ14" s="11">
        <v>0</v>
      </c>
      <c r="MK14" s="11">
        <v>96.402589864563964</v>
      </c>
      <c r="ML14" s="11">
        <v>0</v>
      </c>
      <c r="MM14" s="11">
        <v>0</v>
      </c>
      <c r="MN14" s="11">
        <v>0</v>
      </c>
      <c r="MO14" s="11">
        <v>0</v>
      </c>
      <c r="MP14" s="11">
        <v>0</v>
      </c>
      <c r="MQ14" s="11">
        <v>0</v>
      </c>
      <c r="MR14" s="11">
        <v>4.4128551110892854E-4</v>
      </c>
      <c r="MS14" s="11">
        <v>0</v>
      </c>
      <c r="MT14" s="11">
        <v>1.3639438793626932E-3</v>
      </c>
      <c r="MU14" s="11">
        <v>0</v>
      </c>
      <c r="MV14" s="11">
        <v>0</v>
      </c>
      <c r="MW14" s="11">
        <v>0</v>
      </c>
      <c r="MX14" s="11">
        <v>0</v>
      </c>
      <c r="MY14" s="11">
        <v>0</v>
      </c>
      <c r="MZ14" s="11">
        <v>0</v>
      </c>
      <c r="NA14" s="11">
        <v>0</v>
      </c>
      <c r="NB14" s="11">
        <v>0</v>
      </c>
      <c r="NC14" s="11">
        <v>0</v>
      </c>
      <c r="ND14" s="11">
        <v>2.7717253050788715E-3</v>
      </c>
      <c r="NE14" s="11">
        <v>0</v>
      </c>
      <c r="NF14" s="11">
        <v>0</v>
      </c>
      <c r="NG14" s="11">
        <v>0</v>
      </c>
      <c r="NH14" s="11">
        <v>0</v>
      </c>
      <c r="NI14" s="11">
        <v>3.7889137122724004E-3</v>
      </c>
      <c r="NJ14" s="11">
        <v>0</v>
      </c>
      <c r="NK14" s="11">
        <v>0</v>
      </c>
      <c r="NL14" s="11">
        <v>0</v>
      </c>
      <c r="NM14" s="11">
        <v>0</v>
      </c>
      <c r="NN14" s="11">
        <v>0</v>
      </c>
      <c r="NO14" s="11">
        <v>0</v>
      </c>
      <c r="NP14" s="11">
        <v>0</v>
      </c>
      <c r="NQ14" s="11">
        <v>0</v>
      </c>
      <c r="NR14" s="11">
        <v>0</v>
      </c>
      <c r="NS14" s="11">
        <v>0</v>
      </c>
      <c r="NT14" s="11">
        <v>0</v>
      </c>
      <c r="NU14" s="11">
        <v>0</v>
      </c>
      <c r="NV14" s="11">
        <v>0</v>
      </c>
      <c r="NW14" s="11">
        <v>0</v>
      </c>
      <c r="NX14" s="11">
        <v>0.5288754818092134</v>
      </c>
      <c r="NY14" s="11">
        <v>0</v>
      </c>
      <c r="NZ14" s="11">
        <v>0</v>
      </c>
      <c r="OA14" s="11">
        <v>5.5013446363753171E-3</v>
      </c>
      <c r="OB14" s="11">
        <v>2.4130472909118267E-2</v>
      </c>
      <c r="OC14" s="11">
        <v>3.8927354016713603E-3</v>
      </c>
      <c r="OD14" s="11">
        <v>0</v>
      </c>
      <c r="OE14" s="11">
        <v>0</v>
      </c>
      <c r="OF14" s="11">
        <v>8.578850107711318E-3</v>
      </c>
      <c r="OG14" s="11">
        <v>0</v>
      </c>
      <c r="OH14" s="11">
        <v>1.1056204377551988E-2</v>
      </c>
      <c r="OI14" s="11">
        <v>0</v>
      </c>
      <c r="OJ14" s="11">
        <v>0</v>
      </c>
      <c r="OK14" s="11">
        <v>0</v>
      </c>
      <c r="OL14" s="11">
        <v>0</v>
      </c>
      <c r="OM14" s="11">
        <v>0</v>
      </c>
      <c r="ON14" s="11">
        <v>0</v>
      </c>
      <c r="OO14" s="11">
        <v>0</v>
      </c>
      <c r="OP14" s="11">
        <v>0</v>
      </c>
      <c r="OQ14" s="11">
        <v>0</v>
      </c>
      <c r="OR14" s="11">
        <v>0</v>
      </c>
      <c r="OS14" s="11">
        <v>3.4196678164398094E-2</v>
      </c>
      <c r="OT14" s="11">
        <v>0</v>
      </c>
      <c r="OU14" s="11">
        <v>0</v>
      </c>
      <c r="OV14" s="11">
        <v>0</v>
      </c>
      <c r="OW14" s="11">
        <v>0</v>
      </c>
      <c r="OX14" s="11">
        <v>0</v>
      </c>
      <c r="OY14" s="11">
        <v>0</v>
      </c>
      <c r="OZ14" s="11">
        <v>0</v>
      </c>
      <c r="PA14" s="11">
        <v>0</v>
      </c>
      <c r="PB14" s="11">
        <v>0</v>
      </c>
      <c r="PC14" s="11">
        <v>0</v>
      </c>
      <c r="PD14" s="11">
        <v>0</v>
      </c>
      <c r="PE14" s="11">
        <v>0</v>
      </c>
      <c r="PF14" s="11">
        <v>0</v>
      </c>
      <c r="PG14" s="11">
        <v>0</v>
      </c>
      <c r="PH14" s="11">
        <v>3.9390730986968207E-2</v>
      </c>
      <c r="PI14" s="11">
        <v>0</v>
      </c>
      <c r="PJ14" s="11">
        <v>0</v>
      </c>
      <c r="PK14" s="11">
        <v>0</v>
      </c>
      <c r="PL14" s="11">
        <v>0</v>
      </c>
      <c r="PM14" s="11">
        <v>0</v>
      </c>
      <c r="PN14" s="11">
        <v>0</v>
      </c>
      <c r="PO14" s="11">
        <v>0</v>
      </c>
      <c r="PP14" s="11">
        <v>0</v>
      </c>
      <c r="PQ14" s="11">
        <v>0</v>
      </c>
      <c r="PR14" s="11">
        <v>0</v>
      </c>
      <c r="PS14" s="11">
        <v>0</v>
      </c>
      <c r="PT14" s="11">
        <v>0</v>
      </c>
      <c r="PU14" s="11">
        <v>0</v>
      </c>
      <c r="PV14" s="11">
        <v>0</v>
      </c>
      <c r="PW14" s="11">
        <v>0</v>
      </c>
      <c r="PX14" s="11">
        <v>0</v>
      </c>
      <c r="PY14" s="11">
        <v>0</v>
      </c>
      <c r="PZ14" s="11">
        <v>0</v>
      </c>
      <c r="QA14" s="11">
        <v>0</v>
      </c>
      <c r="QB14" s="11">
        <v>0</v>
      </c>
      <c r="QC14" s="11">
        <v>0</v>
      </c>
      <c r="QD14" s="11">
        <v>0</v>
      </c>
      <c r="QE14" s="11">
        <v>0</v>
      </c>
      <c r="QF14" s="11">
        <v>0</v>
      </c>
      <c r="QG14" s="11">
        <v>0</v>
      </c>
      <c r="QH14" s="11">
        <v>0</v>
      </c>
      <c r="QI14" s="11">
        <v>85.035892102176504</v>
      </c>
      <c r="QJ14" s="11">
        <v>0</v>
      </c>
      <c r="QK14" s="11">
        <v>0</v>
      </c>
      <c r="QL14" s="11">
        <v>0</v>
      </c>
      <c r="QM14" s="11">
        <v>0</v>
      </c>
      <c r="QN14" s="11">
        <v>0</v>
      </c>
      <c r="QO14" s="11">
        <v>0</v>
      </c>
      <c r="QP14" s="11">
        <v>0</v>
      </c>
      <c r="QQ14" s="11">
        <v>0</v>
      </c>
      <c r="QR14" s="11">
        <v>0</v>
      </c>
      <c r="QS14" s="11">
        <v>0</v>
      </c>
      <c r="QT14" s="11">
        <v>0</v>
      </c>
      <c r="QU14" s="11">
        <v>0</v>
      </c>
      <c r="QV14" s="11">
        <v>0</v>
      </c>
      <c r="QW14" s="11">
        <v>0</v>
      </c>
      <c r="QX14" s="11">
        <v>0</v>
      </c>
      <c r="QY14" s="11">
        <v>0</v>
      </c>
      <c r="QZ14" s="11">
        <v>0</v>
      </c>
      <c r="RA14" s="11">
        <v>1.5409886007708708E-2</v>
      </c>
      <c r="RB14" s="11">
        <v>0</v>
      </c>
      <c r="RC14" s="11">
        <v>0</v>
      </c>
      <c r="RD14" s="11">
        <v>0</v>
      </c>
      <c r="RE14" s="11">
        <v>0</v>
      </c>
      <c r="RF14" s="11">
        <v>0</v>
      </c>
      <c r="RG14" s="11">
        <v>0</v>
      </c>
      <c r="RH14" s="11">
        <v>0</v>
      </c>
      <c r="RI14" s="11">
        <v>0</v>
      </c>
      <c r="RJ14" s="11">
        <v>4.1287709344605187E-4</v>
      </c>
      <c r="RK14" s="11">
        <v>0</v>
      </c>
      <c r="RL14" s="11">
        <v>5.5437269072009299E-2</v>
      </c>
      <c r="RM14" s="11">
        <v>7.3607674349686208E-2</v>
      </c>
      <c r="RN14" s="11">
        <v>0</v>
      </c>
      <c r="RO14" s="11">
        <v>0</v>
      </c>
      <c r="RP14" s="11">
        <v>0</v>
      </c>
      <c r="RQ14" s="11">
        <v>0</v>
      </c>
      <c r="RR14" s="11">
        <v>0</v>
      </c>
      <c r="RS14" s="11">
        <v>0</v>
      </c>
      <c r="RT14" s="11">
        <v>0</v>
      </c>
      <c r="RU14" s="11">
        <v>0</v>
      </c>
      <c r="RV14" s="11">
        <v>0</v>
      </c>
      <c r="RW14" s="11">
        <v>0</v>
      </c>
      <c r="RX14" s="11">
        <v>0</v>
      </c>
      <c r="RY14" s="11">
        <v>0</v>
      </c>
      <c r="RZ14" s="11">
        <v>0</v>
      </c>
      <c r="SA14" s="11">
        <v>0</v>
      </c>
      <c r="SB14" s="11">
        <v>0</v>
      </c>
      <c r="SC14" s="11">
        <v>0</v>
      </c>
      <c r="SD14" s="11">
        <v>0</v>
      </c>
      <c r="SE14" s="11">
        <v>0</v>
      </c>
      <c r="SF14" s="11">
        <v>0</v>
      </c>
      <c r="SG14" s="11">
        <v>0</v>
      </c>
      <c r="SH14" s="11">
        <v>0</v>
      </c>
      <c r="SI14" s="11">
        <v>0</v>
      </c>
      <c r="SJ14" s="11">
        <v>0</v>
      </c>
      <c r="SK14" s="11">
        <v>0</v>
      </c>
      <c r="SL14" s="11">
        <v>0</v>
      </c>
      <c r="SM14" s="11">
        <v>0</v>
      </c>
      <c r="SN14" s="11">
        <v>0</v>
      </c>
      <c r="SO14" s="11">
        <v>0</v>
      </c>
      <c r="SP14" s="11">
        <v>0</v>
      </c>
      <c r="SQ14" s="11">
        <v>0</v>
      </c>
      <c r="SR14" s="11">
        <v>0</v>
      </c>
      <c r="SS14" s="11">
        <v>0</v>
      </c>
      <c r="ST14" s="11">
        <v>0</v>
      </c>
      <c r="SU14" s="11">
        <v>0</v>
      </c>
      <c r="SV14" s="11">
        <v>0</v>
      </c>
      <c r="SW14" s="11">
        <v>0</v>
      </c>
      <c r="SX14" s="11">
        <v>0</v>
      </c>
      <c r="SY14" s="11">
        <v>0</v>
      </c>
      <c r="SZ14" s="11">
        <v>0</v>
      </c>
      <c r="TA14" s="11">
        <v>0</v>
      </c>
      <c r="TB14" s="11">
        <v>0</v>
      </c>
      <c r="TC14" s="11">
        <v>2.8593998564912252E-4</v>
      </c>
      <c r="TD14" s="11">
        <v>0</v>
      </c>
      <c r="TE14" s="11">
        <v>0</v>
      </c>
      <c r="TF14" s="11">
        <v>0</v>
      </c>
      <c r="TG14" s="11">
        <v>8.6685115005300292E-3</v>
      </c>
      <c r="TH14" s="11">
        <v>0</v>
      </c>
      <c r="TI14" s="11">
        <v>0</v>
      </c>
      <c r="TJ14" s="11">
        <v>0</v>
      </c>
      <c r="TK14" s="11">
        <v>0</v>
      </c>
      <c r="TL14" s="11">
        <v>0</v>
      </c>
      <c r="TM14" s="11">
        <v>0</v>
      </c>
      <c r="TN14" s="11">
        <v>0</v>
      </c>
      <c r="TO14" s="11">
        <v>0</v>
      </c>
      <c r="TP14" s="11">
        <v>0</v>
      </c>
      <c r="TQ14" s="11">
        <v>0</v>
      </c>
      <c r="TR14" s="11">
        <v>0</v>
      </c>
      <c r="TS14" s="11">
        <v>0</v>
      </c>
      <c r="TT14" s="11">
        <v>0</v>
      </c>
      <c r="TU14" s="11">
        <v>0</v>
      </c>
      <c r="TV14" s="11">
        <v>0</v>
      </c>
      <c r="TW14" s="11">
        <v>0</v>
      </c>
      <c r="TX14" s="11">
        <v>0</v>
      </c>
      <c r="TY14" s="11">
        <v>0</v>
      </c>
      <c r="TZ14" s="11">
        <v>0</v>
      </c>
      <c r="UA14" s="11">
        <v>0</v>
      </c>
      <c r="UB14" s="11">
        <v>0</v>
      </c>
      <c r="UC14" s="11">
        <v>0</v>
      </c>
      <c r="UD14" s="11">
        <v>0</v>
      </c>
      <c r="UE14" s="11">
        <v>0</v>
      </c>
      <c r="UF14" s="11">
        <v>0</v>
      </c>
      <c r="UG14" s="11">
        <v>0</v>
      </c>
      <c r="UH14" s="11">
        <v>0</v>
      </c>
      <c r="UI14" s="11">
        <v>0</v>
      </c>
      <c r="UJ14" s="11">
        <v>0</v>
      </c>
      <c r="UK14" s="11">
        <v>0</v>
      </c>
      <c r="UL14" s="11">
        <v>0</v>
      </c>
      <c r="UM14" s="11">
        <v>0</v>
      </c>
      <c r="UN14" s="11">
        <v>0</v>
      </c>
      <c r="UO14" s="11">
        <v>0</v>
      </c>
      <c r="UP14" s="11">
        <v>0</v>
      </c>
      <c r="UQ14" s="11">
        <v>0</v>
      </c>
      <c r="UR14" s="11">
        <v>0</v>
      </c>
      <c r="US14" s="11">
        <v>0</v>
      </c>
      <c r="UT14" s="11">
        <v>0</v>
      </c>
      <c r="UU14" s="11">
        <v>0</v>
      </c>
      <c r="UV14" s="11">
        <v>0</v>
      </c>
      <c r="UW14" s="11">
        <v>0</v>
      </c>
      <c r="UX14" s="11">
        <v>0</v>
      </c>
      <c r="UY14" s="11">
        <v>0</v>
      </c>
      <c r="UZ14" s="11">
        <v>0</v>
      </c>
      <c r="VA14" s="11">
        <v>0</v>
      </c>
      <c r="VB14" s="11">
        <v>0</v>
      </c>
      <c r="VC14" s="11">
        <v>0</v>
      </c>
      <c r="VD14" s="11">
        <v>0</v>
      </c>
      <c r="VE14" s="11">
        <v>0</v>
      </c>
      <c r="VF14" s="11">
        <v>3.7471254661143082E-3</v>
      </c>
      <c r="VG14" s="11">
        <v>0</v>
      </c>
      <c r="VH14" s="11">
        <v>0</v>
      </c>
      <c r="VI14" s="11">
        <v>0</v>
      </c>
      <c r="VJ14" s="11">
        <v>0</v>
      </c>
      <c r="VK14" s="11">
        <v>0</v>
      </c>
      <c r="VL14" s="11">
        <v>0</v>
      </c>
      <c r="VM14" s="11">
        <v>0</v>
      </c>
      <c r="VN14" s="11">
        <v>0</v>
      </c>
      <c r="VO14" s="11">
        <v>0</v>
      </c>
      <c r="VP14" s="11">
        <v>0</v>
      </c>
      <c r="VQ14" s="11">
        <v>0</v>
      </c>
      <c r="VR14" s="11">
        <v>0</v>
      </c>
      <c r="VS14" s="11">
        <v>2.1701356544799998E-3</v>
      </c>
      <c r="VT14" s="11">
        <v>0</v>
      </c>
      <c r="VU14" s="11">
        <v>0</v>
      </c>
      <c r="VV14" s="11">
        <v>0</v>
      </c>
      <c r="VW14" s="11">
        <v>0</v>
      </c>
      <c r="VX14" s="11">
        <v>0</v>
      </c>
      <c r="VY14" s="11">
        <v>0</v>
      </c>
      <c r="VZ14" s="11">
        <v>0</v>
      </c>
      <c r="WA14" s="11">
        <v>0</v>
      </c>
      <c r="WB14" s="11">
        <v>0</v>
      </c>
      <c r="WC14" s="11">
        <v>0</v>
      </c>
      <c r="WD14" s="11">
        <v>0</v>
      </c>
      <c r="WE14" s="11">
        <v>0</v>
      </c>
      <c r="WF14" s="11">
        <v>0</v>
      </c>
      <c r="WG14" s="11">
        <v>0</v>
      </c>
      <c r="WH14" s="11">
        <v>0</v>
      </c>
      <c r="WI14" s="11">
        <v>0</v>
      </c>
      <c r="WJ14" s="11">
        <v>0</v>
      </c>
      <c r="WK14" s="11">
        <v>0</v>
      </c>
      <c r="WL14" s="11">
        <v>0</v>
      </c>
      <c r="WM14" s="11">
        <v>0</v>
      </c>
      <c r="WN14" s="11">
        <v>0</v>
      </c>
      <c r="WO14" s="11">
        <v>0</v>
      </c>
      <c r="WP14" s="11">
        <v>8.4202098554105431E-2</v>
      </c>
      <c r="WQ14" s="11">
        <v>0</v>
      </c>
      <c r="WR14" s="11">
        <v>0</v>
      </c>
      <c r="WS14" s="11">
        <v>0</v>
      </c>
      <c r="WT14" s="11">
        <v>0</v>
      </c>
      <c r="WU14" s="11">
        <v>0</v>
      </c>
      <c r="WV14" s="11">
        <v>5.524271728019889E-3</v>
      </c>
      <c r="WW14" s="11">
        <v>0</v>
      </c>
      <c r="WX14" s="11">
        <v>8.4486004939940103E-4</v>
      </c>
      <c r="WY14" s="11">
        <v>0</v>
      </c>
      <c r="WZ14" s="11">
        <v>0</v>
      </c>
      <c r="XA14" s="11">
        <v>0</v>
      </c>
      <c r="XB14" s="11">
        <v>0</v>
      </c>
      <c r="XC14" s="11">
        <v>0</v>
      </c>
      <c r="XD14" s="11">
        <v>0</v>
      </c>
      <c r="XE14" s="11">
        <v>0</v>
      </c>
      <c r="XF14" s="11">
        <v>0</v>
      </c>
      <c r="XG14" s="11">
        <v>0</v>
      </c>
      <c r="XH14" s="11">
        <v>0</v>
      </c>
      <c r="XI14" s="11">
        <v>0</v>
      </c>
      <c r="XJ14" s="11">
        <v>0</v>
      </c>
      <c r="XK14" s="11">
        <v>2.0388904832455423E-3</v>
      </c>
      <c r="XL14" s="11">
        <v>3671.1084014362727</v>
      </c>
      <c r="XM14" s="11">
        <v>0</v>
      </c>
      <c r="XN14" s="11">
        <v>5.1622499618071105</v>
      </c>
      <c r="XO14" s="11">
        <v>0</v>
      </c>
      <c r="XP14" s="11">
        <v>0</v>
      </c>
      <c r="XQ14" s="11">
        <v>0</v>
      </c>
      <c r="XR14" s="11">
        <v>0</v>
      </c>
      <c r="XS14" s="11">
        <v>0</v>
      </c>
      <c r="XT14" s="11">
        <v>0</v>
      </c>
      <c r="XU14" s="11">
        <v>0</v>
      </c>
      <c r="XV14" s="11">
        <v>0</v>
      </c>
      <c r="XW14" s="11">
        <v>0</v>
      </c>
      <c r="XX14" s="11">
        <v>0</v>
      </c>
      <c r="XY14" s="11">
        <v>0</v>
      </c>
      <c r="XZ14" s="11">
        <v>0</v>
      </c>
      <c r="YA14" s="11">
        <v>0</v>
      </c>
      <c r="YB14" s="11">
        <v>0</v>
      </c>
      <c r="YC14" s="11">
        <v>0</v>
      </c>
      <c r="YD14" s="11">
        <v>0</v>
      </c>
      <c r="YE14" s="11">
        <v>0</v>
      </c>
      <c r="YF14" s="11">
        <v>0</v>
      </c>
      <c r="YG14" s="11">
        <v>2.1641256794236777E-3</v>
      </c>
      <c r="YH14" s="11">
        <v>0</v>
      </c>
      <c r="YI14" s="11">
        <v>0</v>
      </c>
      <c r="YJ14" s="11">
        <v>0</v>
      </c>
      <c r="YK14" s="11">
        <v>0</v>
      </c>
      <c r="YL14" s="11">
        <v>0</v>
      </c>
      <c r="YM14" s="11">
        <v>0</v>
      </c>
      <c r="YN14" s="11">
        <v>0</v>
      </c>
      <c r="YO14" s="11">
        <v>0</v>
      </c>
      <c r="YP14" s="11">
        <v>0</v>
      </c>
      <c r="YQ14" s="11">
        <v>0</v>
      </c>
      <c r="YR14" s="11">
        <v>0</v>
      </c>
      <c r="YS14" s="11">
        <v>0</v>
      </c>
      <c r="YT14" s="11">
        <v>0</v>
      </c>
      <c r="YU14" s="11">
        <v>0</v>
      </c>
      <c r="YV14" s="11">
        <v>0</v>
      </c>
      <c r="YW14" s="11">
        <v>0</v>
      </c>
      <c r="YX14" s="11">
        <v>0</v>
      </c>
      <c r="YY14" s="11">
        <v>0</v>
      </c>
      <c r="YZ14" s="11">
        <v>0</v>
      </c>
      <c r="ZA14" s="11">
        <v>0</v>
      </c>
      <c r="ZB14" s="11">
        <v>0</v>
      </c>
      <c r="ZC14" s="11">
        <v>0</v>
      </c>
      <c r="ZD14" s="11">
        <v>0</v>
      </c>
      <c r="ZE14" s="11">
        <v>0</v>
      </c>
      <c r="ZF14" s="11">
        <v>0</v>
      </c>
      <c r="ZG14" s="11">
        <v>0</v>
      </c>
      <c r="ZH14" s="11">
        <v>0</v>
      </c>
      <c r="ZI14" s="11">
        <v>0</v>
      </c>
      <c r="ZJ14" s="11">
        <v>0</v>
      </c>
      <c r="ZK14" s="11">
        <v>0</v>
      </c>
      <c r="ZL14" s="11">
        <v>0</v>
      </c>
      <c r="ZM14" s="11">
        <v>0</v>
      </c>
      <c r="ZN14" s="11">
        <v>0</v>
      </c>
      <c r="ZO14" s="11">
        <v>0</v>
      </c>
      <c r="ZP14" s="11">
        <v>0</v>
      </c>
      <c r="ZQ14" s="11">
        <v>0</v>
      </c>
      <c r="ZR14" s="11">
        <v>0</v>
      </c>
      <c r="ZS14" s="11">
        <v>0</v>
      </c>
      <c r="ZT14" s="11">
        <v>0</v>
      </c>
      <c r="ZU14" s="11">
        <v>2.2689109698719059</v>
      </c>
      <c r="ZV14" s="11">
        <v>0</v>
      </c>
      <c r="ZW14" s="11">
        <v>0</v>
      </c>
      <c r="ZX14" s="11">
        <v>2.527628231411816E-3</v>
      </c>
      <c r="ZY14" s="11">
        <v>0</v>
      </c>
      <c r="ZZ14" s="11">
        <v>0</v>
      </c>
      <c r="AAA14" s="11">
        <v>0</v>
      </c>
      <c r="AAB14" s="11">
        <v>0</v>
      </c>
      <c r="AAC14" s="11">
        <v>0</v>
      </c>
      <c r="AAD14" s="11">
        <v>0</v>
      </c>
      <c r="AAE14" s="11">
        <v>0</v>
      </c>
      <c r="AAF14" s="11">
        <v>0</v>
      </c>
      <c r="AAG14" s="11">
        <v>0</v>
      </c>
      <c r="AAH14" s="11">
        <v>0</v>
      </c>
      <c r="AAI14" s="11">
        <v>0</v>
      </c>
      <c r="AAJ14" s="11">
        <v>0</v>
      </c>
      <c r="AAK14" s="11">
        <v>0</v>
      </c>
      <c r="AAL14" s="11">
        <v>4.5183132183800236E-3</v>
      </c>
      <c r="AAM14" s="11">
        <v>0</v>
      </c>
      <c r="AAN14" s="11">
        <v>1.8362777392756349E-3</v>
      </c>
      <c r="AAO14" s="11">
        <v>0</v>
      </c>
      <c r="AAP14" s="11">
        <v>0</v>
      </c>
      <c r="AAQ14" s="11">
        <v>0</v>
      </c>
      <c r="AAR14" s="11">
        <v>0</v>
      </c>
      <c r="AAS14" s="11">
        <v>0</v>
      </c>
      <c r="AAT14" s="11">
        <v>0</v>
      </c>
      <c r="AAU14" s="11">
        <v>0</v>
      </c>
      <c r="AAV14" s="11">
        <v>0</v>
      </c>
      <c r="AAW14" s="11">
        <v>0</v>
      </c>
      <c r="AAX14" s="11">
        <v>0</v>
      </c>
      <c r="AAY14" s="11">
        <v>0</v>
      </c>
      <c r="AAZ14" s="11">
        <v>0</v>
      </c>
      <c r="ABA14" s="11">
        <v>0</v>
      </c>
      <c r="ABB14" s="11">
        <v>0</v>
      </c>
      <c r="ABC14" s="11">
        <v>0</v>
      </c>
      <c r="ABD14" s="11">
        <v>0</v>
      </c>
      <c r="ABE14" s="11">
        <v>0</v>
      </c>
      <c r="ABF14" s="11">
        <v>0</v>
      </c>
      <c r="ABG14" s="11">
        <v>0</v>
      </c>
      <c r="ABH14" s="11">
        <v>0</v>
      </c>
      <c r="ABI14" s="11">
        <v>0</v>
      </c>
      <c r="ABJ14" s="11">
        <v>0</v>
      </c>
      <c r="ABK14" s="11">
        <v>3.4648293170005833E-3</v>
      </c>
      <c r="ABL14" s="11">
        <v>0</v>
      </c>
      <c r="ABM14" s="11">
        <v>0</v>
      </c>
      <c r="ABN14" s="11">
        <v>0</v>
      </c>
      <c r="ABO14" s="11">
        <v>0</v>
      </c>
      <c r="ABP14" s="11">
        <v>0</v>
      </c>
      <c r="ABQ14" s="11">
        <v>0</v>
      </c>
      <c r="ABR14" s="11">
        <v>0</v>
      </c>
      <c r="ABS14" s="11">
        <v>0</v>
      </c>
      <c r="ABT14" s="11">
        <v>0</v>
      </c>
      <c r="ABU14" s="11">
        <v>3.4674046002120124E-2</v>
      </c>
      <c r="ABV14" s="11">
        <v>0</v>
      </c>
      <c r="ABW14" s="11">
        <v>0</v>
      </c>
      <c r="ABX14" s="11">
        <v>8.7469756926112224E-3</v>
      </c>
      <c r="ABY14" s="11">
        <v>0</v>
      </c>
      <c r="ABZ14" s="11">
        <v>0</v>
      </c>
      <c r="ACA14" s="11">
        <v>0</v>
      </c>
      <c r="ACB14" s="11">
        <v>0</v>
      </c>
      <c r="ACC14" s="11">
        <v>0</v>
      </c>
      <c r="ACD14" s="11">
        <v>0</v>
      </c>
      <c r="ACE14" s="11">
        <v>0</v>
      </c>
      <c r="ACF14" s="11">
        <v>0</v>
      </c>
      <c r="ACG14" s="11">
        <v>0</v>
      </c>
      <c r="ACH14" s="11">
        <v>4.0721318782856158E-3</v>
      </c>
      <c r="ACI14" s="11">
        <v>0</v>
      </c>
      <c r="ACJ14" s="11">
        <v>0</v>
      </c>
      <c r="ACK14" s="11">
        <v>0</v>
      </c>
      <c r="ACL14" s="11">
        <v>0</v>
      </c>
      <c r="ACM14" s="11">
        <v>0</v>
      </c>
      <c r="ACN14" s="11">
        <v>0</v>
      </c>
      <c r="ACO14" s="11">
        <v>0</v>
      </c>
      <c r="ACP14" s="11">
        <v>1.3193106294293313E-3</v>
      </c>
      <c r="ACQ14" s="11">
        <v>0</v>
      </c>
      <c r="ACR14" s="11">
        <v>0</v>
      </c>
      <c r="ACS14" s="11">
        <v>0</v>
      </c>
      <c r="ACT14" s="11">
        <v>0</v>
      </c>
      <c r="ACU14" s="11">
        <v>0</v>
      </c>
      <c r="ACV14" s="11">
        <v>0</v>
      </c>
      <c r="ACW14" s="11">
        <v>0</v>
      </c>
      <c r="ACX14" s="11">
        <v>0</v>
      </c>
      <c r="ACY14" s="11">
        <v>1.1063870611051095E-2</v>
      </c>
      <c r="ACZ14" s="11">
        <v>0</v>
      </c>
      <c r="ADA14" s="11">
        <v>0</v>
      </c>
      <c r="ADB14" s="11">
        <v>0</v>
      </c>
      <c r="ADC14" s="11">
        <v>0</v>
      </c>
      <c r="ADD14" s="11">
        <v>0</v>
      </c>
      <c r="ADE14" s="11">
        <v>0</v>
      </c>
      <c r="ADF14" s="11">
        <v>0</v>
      </c>
      <c r="ADG14" s="11">
        <v>0</v>
      </c>
    </row>
    <row r="15" spans="1:787" x14ac:dyDescent="0.25">
      <c r="A15" s="2">
        <v>41</v>
      </c>
      <c r="B15" s="6">
        <v>440</v>
      </c>
      <c r="C15" s="6" t="s">
        <v>861</v>
      </c>
      <c r="D15" s="8">
        <v>324</v>
      </c>
      <c r="E15" s="2" t="s">
        <v>4</v>
      </c>
      <c r="F15" s="2">
        <v>69</v>
      </c>
      <c r="G15" s="2" t="s">
        <v>864</v>
      </c>
      <c r="H15" s="18">
        <v>181.1</v>
      </c>
      <c r="I15" s="18">
        <v>9916.9</v>
      </c>
      <c r="J15" s="2">
        <v>438</v>
      </c>
      <c r="K15" s="5">
        <v>1.5424528301886793</v>
      </c>
      <c r="L15" s="5">
        <v>199.0566037735849</v>
      </c>
      <c r="M15" s="20" t="s">
        <v>16</v>
      </c>
      <c r="N15" s="5" t="s">
        <v>20</v>
      </c>
      <c r="O15" s="5" t="s">
        <v>864</v>
      </c>
      <c r="P15" s="5" t="s">
        <v>854</v>
      </c>
      <c r="Q15" s="24" t="s">
        <v>1</v>
      </c>
      <c r="R15" s="24" t="s">
        <v>1</v>
      </c>
      <c r="S15" s="27" t="s">
        <v>25</v>
      </c>
      <c r="T15" s="5" t="s">
        <v>45</v>
      </c>
      <c r="U15" s="30" t="s">
        <v>34</v>
      </c>
      <c r="V15" s="31" t="s">
        <v>34</v>
      </c>
      <c r="W15" s="31">
        <v>23.895</v>
      </c>
      <c r="X15" s="31">
        <v>23.895</v>
      </c>
      <c r="Y15" s="5">
        <v>1.72</v>
      </c>
      <c r="Z15" s="3"/>
      <c r="AA15" s="3"/>
      <c r="AB15" s="11"/>
      <c r="AC15" s="11"/>
      <c r="AD15" s="11"/>
      <c r="AE15" s="11"/>
      <c r="AF15" s="11"/>
      <c r="AG15" s="11"/>
      <c r="AH15" s="11">
        <v>0</v>
      </c>
      <c r="AI15" s="11">
        <v>2.0527651305843392E-6</v>
      </c>
      <c r="AJ15" s="11">
        <v>4.2096852784062312E-4</v>
      </c>
      <c r="AK15" s="11">
        <v>4.2419052009307848E-4</v>
      </c>
      <c r="AL15" s="11">
        <v>2.2050086031369788E-3</v>
      </c>
      <c r="AM15" s="11">
        <v>0</v>
      </c>
      <c r="AN15" s="11">
        <v>0</v>
      </c>
      <c r="AO15" s="11">
        <v>0</v>
      </c>
      <c r="AP15" s="11">
        <v>3.0900720439163112E-5</v>
      </c>
      <c r="AQ15" s="11">
        <v>6.4880470632101154E-3</v>
      </c>
      <c r="AR15" s="11">
        <v>0</v>
      </c>
      <c r="AS15" s="11">
        <v>0.27970927525892803</v>
      </c>
      <c r="AT15" s="11">
        <v>1.7205337470280701E-2</v>
      </c>
      <c r="AU15" s="11">
        <v>0</v>
      </c>
      <c r="AV15" s="11">
        <v>0</v>
      </c>
      <c r="AW15" s="11">
        <v>0</v>
      </c>
      <c r="AX15" s="11">
        <v>3.7939808046096192E-4</v>
      </c>
      <c r="AY15" s="11">
        <v>0</v>
      </c>
      <c r="AZ15" s="11">
        <v>5.6632902616655385E-5</v>
      </c>
      <c r="BA15" s="11">
        <v>4.9070507417098341E-2</v>
      </c>
      <c r="BB15" s="11">
        <v>2.5207554975691441E-2</v>
      </c>
      <c r="BC15" s="11">
        <v>0</v>
      </c>
      <c r="BD15" s="11">
        <v>6.4566431105797769E-3</v>
      </c>
      <c r="BE15" s="11">
        <v>4.852446744739041E-4</v>
      </c>
      <c r="BF15" s="11">
        <v>0</v>
      </c>
      <c r="BG15" s="11">
        <v>4.3737058299849911E-2</v>
      </c>
      <c r="BH15" s="11">
        <v>5.1471873114614913E-3</v>
      </c>
      <c r="BI15" s="11">
        <v>8.5432457615986883E-3</v>
      </c>
      <c r="BJ15" s="11">
        <v>4.7752245279464562E-6</v>
      </c>
      <c r="BK15" s="11">
        <v>0</v>
      </c>
      <c r="BL15" s="11">
        <v>0</v>
      </c>
      <c r="BM15" s="11">
        <v>0</v>
      </c>
      <c r="BN15" s="11">
        <v>204.0812739943774</v>
      </c>
      <c r="BO15" s="11">
        <v>0</v>
      </c>
      <c r="BP15" s="11">
        <v>0</v>
      </c>
      <c r="BQ15" s="11">
        <v>3.0204935056848316E-3</v>
      </c>
      <c r="BR15" s="11">
        <v>3.7673983056845646E-6</v>
      </c>
      <c r="BS15" s="11">
        <v>0</v>
      </c>
      <c r="BT15" s="11">
        <v>0.11792978136192021</v>
      </c>
      <c r="BU15" s="11">
        <v>1.3563338972840533E-4</v>
      </c>
      <c r="BV15" s="11">
        <v>1.2867968278653726E-3</v>
      </c>
      <c r="BW15" s="11">
        <v>9.6512270654368619E-4</v>
      </c>
      <c r="BX15" s="11">
        <v>2.6006210459735165E-2</v>
      </c>
      <c r="BY15" s="11">
        <v>0</v>
      </c>
      <c r="BZ15" s="11">
        <v>2.3436941061976864E-3</v>
      </c>
      <c r="CA15" s="11">
        <v>0</v>
      </c>
      <c r="CB15" s="11">
        <v>0</v>
      </c>
      <c r="CC15" s="11">
        <v>3.6545971357243503E-4</v>
      </c>
      <c r="CD15" s="11">
        <v>2.0889591560258689E-3</v>
      </c>
      <c r="CE15" s="11">
        <v>0</v>
      </c>
      <c r="CF15" s="11">
        <v>1.3773127467299535E-2</v>
      </c>
      <c r="CG15" s="11">
        <v>1.5975445790780064E-2</v>
      </c>
      <c r="CH15" s="11">
        <v>0</v>
      </c>
      <c r="CI15" s="11">
        <v>42.60645162356392</v>
      </c>
      <c r="CJ15" s="11">
        <v>1.0488324918165278E-3</v>
      </c>
      <c r="CK15" s="11">
        <v>4.3374772469237273E-2</v>
      </c>
      <c r="CL15" s="11">
        <v>8.0154542604464144E-3</v>
      </c>
      <c r="CM15" s="11">
        <v>0.23036171810700001</v>
      </c>
      <c r="CN15" s="11">
        <v>6.7585435354076343E-4</v>
      </c>
      <c r="CO15" s="11">
        <v>0</v>
      </c>
      <c r="CP15" s="11">
        <v>0</v>
      </c>
      <c r="CQ15" s="11">
        <v>0</v>
      </c>
      <c r="CR15" s="11">
        <v>2.545209276100184E-3</v>
      </c>
      <c r="CS15" s="11">
        <v>5.4668598078820368E-4</v>
      </c>
      <c r="CT15" s="11">
        <v>5.0133824123550991E-3</v>
      </c>
      <c r="CU15" s="11">
        <v>0</v>
      </c>
      <c r="CV15" s="11">
        <v>1.5591765358528343E-3</v>
      </c>
      <c r="CW15" s="11">
        <v>4.8997643970190589E-4</v>
      </c>
      <c r="CX15" s="11">
        <v>8.6141734882536872E-4</v>
      </c>
      <c r="CY15" s="11">
        <v>5.6055509978875991E-2</v>
      </c>
      <c r="CZ15" s="11">
        <v>4.1468044040788872</v>
      </c>
      <c r="DA15" s="11">
        <v>0</v>
      </c>
      <c r="DB15" s="11">
        <v>0</v>
      </c>
      <c r="DC15" s="11">
        <v>6.1420164640430626E-4</v>
      </c>
      <c r="DD15" s="11">
        <v>47.143925946127389</v>
      </c>
      <c r="DE15" s="11">
        <v>0</v>
      </c>
      <c r="DF15" s="11">
        <v>0</v>
      </c>
      <c r="DG15" s="11">
        <v>3.1686233743438444E-2</v>
      </c>
      <c r="DH15" s="11">
        <v>0</v>
      </c>
      <c r="DI15" s="11">
        <v>9.705377201440938E-3</v>
      </c>
      <c r="DJ15" s="11">
        <v>1.5819591863199873E-4</v>
      </c>
      <c r="DK15" s="11">
        <v>0</v>
      </c>
      <c r="DL15" s="11">
        <v>7.4994473518664737E-3</v>
      </c>
      <c r="DM15" s="11">
        <v>0.69640574033451741</v>
      </c>
      <c r="DN15" s="11">
        <v>0</v>
      </c>
      <c r="DO15" s="11">
        <v>0</v>
      </c>
      <c r="DP15" s="11">
        <v>0</v>
      </c>
      <c r="DQ15" s="11">
        <v>1.330330111953602E-3</v>
      </c>
      <c r="DR15" s="11">
        <v>6.3193855340760944E-3</v>
      </c>
      <c r="DS15" s="11">
        <v>3.6246864203294843E-2</v>
      </c>
      <c r="DT15" s="11">
        <v>4.0105060379687519E-3</v>
      </c>
      <c r="DU15" s="11">
        <v>12.755079624648594</v>
      </c>
      <c r="DV15" s="11">
        <v>19.467557738145096</v>
      </c>
      <c r="DW15" s="11">
        <v>0</v>
      </c>
      <c r="DX15" s="11">
        <v>0.20138107276218767</v>
      </c>
      <c r="DY15" s="11">
        <v>1.8813708867581017E-3</v>
      </c>
      <c r="DZ15" s="11">
        <v>4.4222613363698203E-3</v>
      </c>
      <c r="EA15" s="11">
        <v>110.66076560740679</v>
      </c>
      <c r="EB15" s="11">
        <v>1.090507732665259</v>
      </c>
      <c r="EC15" s="11">
        <v>0</v>
      </c>
      <c r="ED15" s="11">
        <v>2.0647970709664851</v>
      </c>
      <c r="EE15" s="11">
        <v>0</v>
      </c>
      <c r="EF15" s="11">
        <v>0</v>
      </c>
      <c r="EG15" s="11">
        <v>0</v>
      </c>
      <c r="EH15" s="11">
        <v>1.502936738438344E-3</v>
      </c>
      <c r="EI15" s="11">
        <v>0</v>
      </c>
      <c r="EJ15" s="11">
        <v>0</v>
      </c>
      <c r="EK15" s="11">
        <v>0</v>
      </c>
      <c r="EL15" s="11">
        <v>0.39120589086825641</v>
      </c>
      <c r="EM15" s="11">
        <v>0</v>
      </c>
      <c r="EN15" s="11">
        <v>0</v>
      </c>
      <c r="EO15" s="11">
        <v>0</v>
      </c>
      <c r="EP15" s="11">
        <v>9.7733705391074288E-2</v>
      </c>
      <c r="EQ15" s="11">
        <v>0.26683133450999053</v>
      </c>
      <c r="ER15" s="11">
        <v>3.3987399965546019</v>
      </c>
      <c r="ES15" s="11">
        <v>2.0787444036839521E-4</v>
      </c>
      <c r="ET15" s="11">
        <v>0</v>
      </c>
      <c r="EU15" s="11">
        <v>0</v>
      </c>
      <c r="EV15" s="11">
        <v>0</v>
      </c>
      <c r="EW15" s="11">
        <v>0.81960460763751875</v>
      </c>
      <c r="EX15" s="11">
        <v>1.2913286221159554E-2</v>
      </c>
      <c r="EY15" s="11">
        <v>7.5307016229737792E-3</v>
      </c>
      <c r="EZ15" s="11">
        <v>4.7726293034121101E-3</v>
      </c>
      <c r="FA15" s="11">
        <v>3.2667503131411452E-2</v>
      </c>
      <c r="FB15" s="11">
        <v>5.5900306361412883E-2</v>
      </c>
      <c r="FC15" s="11">
        <v>7.2893202463813096E-3</v>
      </c>
      <c r="FD15" s="11">
        <v>1.9303416205108285E-2</v>
      </c>
      <c r="FE15" s="11">
        <v>0</v>
      </c>
      <c r="FF15" s="11">
        <v>8.7046378970260397E-3</v>
      </c>
      <c r="FG15" s="11">
        <v>0</v>
      </c>
      <c r="FH15" s="11">
        <v>0</v>
      </c>
      <c r="FI15" s="11">
        <v>0</v>
      </c>
      <c r="FJ15" s="11">
        <v>3.7212421798591341E-3</v>
      </c>
      <c r="FK15" s="11">
        <v>0.49551478163203966</v>
      </c>
      <c r="FL15" s="11">
        <v>4.7134528114092409E-3</v>
      </c>
      <c r="FM15" s="11">
        <v>2.3583605302470649E-3</v>
      </c>
      <c r="FN15" s="11">
        <v>0</v>
      </c>
      <c r="FO15" s="11">
        <v>85.035892102176817</v>
      </c>
      <c r="FP15" s="11">
        <v>0</v>
      </c>
      <c r="FQ15" s="11">
        <v>19.945619108401573</v>
      </c>
      <c r="FR15" s="11">
        <v>0.27414289714697365</v>
      </c>
      <c r="FS15" s="11">
        <v>0.20278178889426102</v>
      </c>
      <c r="FT15" s="11">
        <v>0</v>
      </c>
      <c r="FU15" s="11">
        <v>1.2473412286822678E-2</v>
      </c>
      <c r="FV15" s="11">
        <v>2.0446532366484534E-2</v>
      </c>
      <c r="FW15" s="11">
        <v>0</v>
      </c>
      <c r="FX15" s="11">
        <v>1.3066349998657257E-2</v>
      </c>
      <c r="FY15" s="11">
        <v>0</v>
      </c>
      <c r="FZ15" s="11">
        <v>0</v>
      </c>
      <c r="GA15" s="11">
        <v>0.12500000000000019</v>
      </c>
      <c r="GB15" s="11">
        <v>0</v>
      </c>
      <c r="GC15" s="11">
        <v>0</v>
      </c>
      <c r="GD15" s="11">
        <v>0</v>
      </c>
      <c r="GE15" s="11">
        <v>1.2130512252029025E-5</v>
      </c>
      <c r="GF15" s="11">
        <v>0</v>
      </c>
      <c r="GG15" s="11">
        <v>6.7218399403586246E-2</v>
      </c>
      <c r="GH15" s="11">
        <v>2.231145013376068E-3</v>
      </c>
      <c r="GI15" s="11">
        <v>6.6516505597680089E-4</v>
      </c>
      <c r="GJ15" s="11">
        <v>1.5862723315052484E-5</v>
      </c>
      <c r="GK15" s="11">
        <v>9.0232081986929045E-5</v>
      </c>
      <c r="GL15" s="11">
        <v>5.570135331388785E-4</v>
      </c>
      <c r="GM15" s="11">
        <v>0</v>
      </c>
      <c r="GN15" s="11">
        <v>9.0859695749911031E-5</v>
      </c>
      <c r="GO15" s="11">
        <v>1.4557718621083235E-3</v>
      </c>
      <c r="GP15" s="11">
        <v>0</v>
      </c>
      <c r="GQ15" s="11">
        <v>2.4481846579616157E-4</v>
      </c>
      <c r="GR15" s="11">
        <v>0</v>
      </c>
      <c r="GS15" s="11">
        <v>25.687596438910543</v>
      </c>
      <c r="GT15" s="11">
        <v>0</v>
      </c>
      <c r="GU15" s="11">
        <v>2.8774368863603199E-3</v>
      </c>
      <c r="GV15" s="11">
        <v>0</v>
      </c>
      <c r="GW15" s="11">
        <v>0</v>
      </c>
      <c r="GX15" s="11">
        <v>3.7921078605145859</v>
      </c>
      <c r="GY15" s="11">
        <v>0</v>
      </c>
      <c r="GZ15" s="11">
        <v>30.400012251996394</v>
      </c>
      <c r="HA15" s="11">
        <v>1.4505906696011675E-5</v>
      </c>
      <c r="HB15" s="11">
        <v>0</v>
      </c>
      <c r="HC15" s="11">
        <v>0</v>
      </c>
      <c r="HD15" s="11">
        <v>0</v>
      </c>
      <c r="HE15" s="11">
        <v>8.3732301760647918E-3</v>
      </c>
      <c r="HF15" s="11">
        <v>0.54261468594090367</v>
      </c>
      <c r="HG15" s="11">
        <v>1.2621262150150147E-2</v>
      </c>
      <c r="HH15" s="11">
        <v>0</v>
      </c>
      <c r="HI15" s="11">
        <v>0.18933328948462227</v>
      </c>
      <c r="HJ15" s="11">
        <v>0</v>
      </c>
      <c r="HK15" s="11">
        <v>1.6862100753406513E-3</v>
      </c>
      <c r="HL15" s="11">
        <v>0</v>
      </c>
      <c r="HM15" s="11">
        <v>0</v>
      </c>
      <c r="HN15" s="11">
        <v>3.4053056231916515E-3</v>
      </c>
      <c r="HO15" s="11">
        <v>2.1314809919989949E-2</v>
      </c>
      <c r="HP15" s="11">
        <v>6.1511501377112594E-2</v>
      </c>
      <c r="HQ15" s="11">
        <v>5.9327968354737142E-4</v>
      </c>
      <c r="HR15" s="11">
        <v>0</v>
      </c>
      <c r="HS15" s="11">
        <v>0</v>
      </c>
      <c r="HT15" s="11">
        <v>1.6769691974897739E-2</v>
      </c>
      <c r="HU15" s="11">
        <v>0</v>
      </c>
      <c r="HV15" s="11">
        <v>0</v>
      </c>
      <c r="HW15" s="11">
        <v>6.2797728683135028E-4</v>
      </c>
      <c r="HX15" s="11">
        <v>0</v>
      </c>
      <c r="HY15" s="11">
        <v>0</v>
      </c>
      <c r="HZ15" s="11">
        <v>0</v>
      </c>
      <c r="IA15" s="11">
        <v>0</v>
      </c>
      <c r="IB15" s="11">
        <v>0</v>
      </c>
      <c r="IC15" s="11">
        <v>0</v>
      </c>
      <c r="ID15" s="11">
        <v>0</v>
      </c>
      <c r="IE15" s="11">
        <v>0</v>
      </c>
      <c r="IF15" s="11">
        <v>0</v>
      </c>
      <c r="IG15" s="11">
        <v>0</v>
      </c>
      <c r="IH15" s="11">
        <v>0</v>
      </c>
      <c r="II15" s="11">
        <v>7.3596669170578627E-5</v>
      </c>
      <c r="IJ15" s="11">
        <v>0</v>
      </c>
      <c r="IK15" s="11">
        <v>0</v>
      </c>
      <c r="IL15" s="11">
        <v>0</v>
      </c>
      <c r="IM15" s="11">
        <v>0</v>
      </c>
      <c r="IN15" s="11">
        <v>797.31168364714244</v>
      </c>
      <c r="IO15" s="11">
        <v>0.12082576213312186</v>
      </c>
      <c r="IP15" s="11">
        <v>6.0703692873753925E-3</v>
      </c>
      <c r="IQ15" s="11">
        <v>0</v>
      </c>
      <c r="IR15" s="11">
        <v>0</v>
      </c>
      <c r="IS15" s="11">
        <v>0</v>
      </c>
      <c r="IT15" s="11">
        <v>0</v>
      </c>
      <c r="IU15" s="11">
        <v>0</v>
      </c>
      <c r="IV15" s="11">
        <v>0</v>
      </c>
      <c r="IW15" s="11">
        <v>0</v>
      </c>
      <c r="IX15" s="11">
        <v>0</v>
      </c>
      <c r="IY15" s="11">
        <v>0</v>
      </c>
      <c r="IZ15" s="11">
        <v>0</v>
      </c>
      <c r="JA15" s="11">
        <v>0</v>
      </c>
      <c r="JB15" s="11">
        <v>2.3403306603832471E-4</v>
      </c>
      <c r="JC15" s="11">
        <v>0</v>
      </c>
      <c r="JD15" s="11">
        <v>0</v>
      </c>
      <c r="JE15" s="11">
        <v>0</v>
      </c>
      <c r="JF15" s="11">
        <v>0</v>
      </c>
      <c r="JG15" s="11">
        <v>0</v>
      </c>
      <c r="JH15" s="11">
        <v>0</v>
      </c>
      <c r="JI15" s="11">
        <v>0</v>
      </c>
      <c r="JJ15" s="11">
        <v>0</v>
      </c>
      <c r="JK15" s="11">
        <v>0</v>
      </c>
      <c r="JL15" s="11">
        <v>0</v>
      </c>
      <c r="JM15" s="11">
        <v>0</v>
      </c>
      <c r="JN15" s="11">
        <v>0</v>
      </c>
      <c r="JO15" s="11">
        <v>0</v>
      </c>
      <c r="JP15" s="11">
        <v>0</v>
      </c>
      <c r="JQ15" s="11">
        <v>1.1777227895949836</v>
      </c>
      <c r="JR15" s="11">
        <v>0</v>
      </c>
      <c r="JS15" s="11">
        <v>0</v>
      </c>
      <c r="JT15" s="11">
        <v>0</v>
      </c>
      <c r="JU15" s="11">
        <v>0</v>
      </c>
      <c r="JV15" s="11">
        <v>0</v>
      </c>
      <c r="JW15" s="11">
        <v>5.6908354885060796E-5</v>
      </c>
      <c r="JX15" s="11">
        <v>0</v>
      </c>
      <c r="JY15" s="11">
        <v>0</v>
      </c>
      <c r="JZ15" s="11">
        <v>0</v>
      </c>
      <c r="KA15" s="11">
        <v>0</v>
      </c>
      <c r="KB15" s="11">
        <v>0</v>
      </c>
      <c r="KC15" s="11">
        <v>0</v>
      </c>
      <c r="KD15" s="11">
        <v>0</v>
      </c>
      <c r="KE15" s="11">
        <v>0</v>
      </c>
      <c r="KF15" s="11">
        <v>0</v>
      </c>
      <c r="KG15" s="11">
        <v>0</v>
      </c>
      <c r="KH15" s="11">
        <v>0</v>
      </c>
      <c r="KI15" s="11">
        <v>0</v>
      </c>
      <c r="KJ15" s="11">
        <v>0</v>
      </c>
      <c r="KK15" s="11">
        <v>9429.7251129570432</v>
      </c>
      <c r="KL15" s="11">
        <v>0</v>
      </c>
      <c r="KM15" s="11">
        <v>0</v>
      </c>
      <c r="KN15" s="11">
        <v>0</v>
      </c>
      <c r="KO15" s="11">
        <v>0</v>
      </c>
      <c r="KP15" s="11">
        <v>0</v>
      </c>
      <c r="KQ15" s="11">
        <v>0</v>
      </c>
      <c r="KR15" s="11">
        <v>0</v>
      </c>
      <c r="KS15" s="11">
        <v>0</v>
      </c>
      <c r="KT15" s="11">
        <v>1.3603708524059557</v>
      </c>
      <c r="KU15" s="11">
        <v>6.1807601655113308E-3</v>
      </c>
      <c r="KV15" s="11">
        <v>0</v>
      </c>
      <c r="KW15" s="11">
        <v>0</v>
      </c>
      <c r="KX15" s="11">
        <v>0</v>
      </c>
      <c r="KY15" s="11">
        <v>1.7912913401816999</v>
      </c>
      <c r="KZ15" s="11">
        <v>0</v>
      </c>
      <c r="LA15" s="11">
        <v>0</v>
      </c>
      <c r="LB15" s="11">
        <v>0</v>
      </c>
      <c r="LC15" s="11">
        <v>0</v>
      </c>
      <c r="LD15" s="11">
        <v>1.0450996246075217E-5</v>
      </c>
      <c r="LE15" s="11">
        <v>2.1686305344309396E-3</v>
      </c>
      <c r="LF15" s="11">
        <v>0</v>
      </c>
      <c r="LG15" s="11">
        <v>0</v>
      </c>
      <c r="LH15" s="11">
        <v>1292.5460808828075</v>
      </c>
      <c r="LI15" s="11">
        <v>0</v>
      </c>
      <c r="LJ15" s="11">
        <v>0</v>
      </c>
      <c r="LK15" s="11">
        <v>0</v>
      </c>
      <c r="LL15" s="11">
        <v>0</v>
      </c>
      <c r="LM15" s="11">
        <v>4.9065616231630158E-4</v>
      </c>
      <c r="LN15" s="11">
        <v>0</v>
      </c>
      <c r="LO15" s="11">
        <v>0</v>
      </c>
      <c r="LP15" s="11">
        <v>6.3362992586856424E-5</v>
      </c>
      <c r="LQ15" s="11">
        <v>2.839648538935185E-4</v>
      </c>
      <c r="LR15" s="11">
        <v>7.6771379356215339E-6</v>
      </c>
      <c r="LS15" s="11">
        <v>0</v>
      </c>
      <c r="LT15" s="11">
        <v>0</v>
      </c>
      <c r="LU15" s="11">
        <v>0</v>
      </c>
      <c r="LV15" s="11">
        <v>0</v>
      </c>
      <c r="LW15" s="11">
        <v>0</v>
      </c>
      <c r="LX15" s="11">
        <v>0</v>
      </c>
      <c r="LY15" s="11">
        <v>3.5870162589879857E-3</v>
      </c>
      <c r="LZ15" s="11">
        <v>0</v>
      </c>
      <c r="MA15" s="11">
        <v>0</v>
      </c>
      <c r="MB15" s="11">
        <v>2.5396689902085146E-5</v>
      </c>
      <c r="MC15" s="11">
        <v>0</v>
      </c>
      <c r="MD15" s="11">
        <v>0</v>
      </c>
      <c r="ME15" s="11">
        <v>0</v>
      </c>
      <c r="MF15" s="11">
        <v>1.2473412286822678E-2</v>
      </c>
      <c r="MG15" s="11">
        <v>0.49311635224668038</v>
      </c>
      <c r="MH15" s="11">
        <v>0</v>
      </c>
      <c r="MI15" s="11">
        <v>0</v>
      </c>
      <c r="MJ15" s="11">
        <v>0</v>
      </c>
      <c r="MK15" s="11">
        <v>407.03244848587497</v>
      </c>
      <c r="ML15" s="11">
        <v>0</v>
      </c>
      <c r="MM15" s="11">
        <v>0</v>
      </c>
      <c r="MN15" s="11">
        <v>0</v>
      </c>
      <c r="MO15" s="11">
        <v>587.72603589376126</v>
      </c>
      <c r="MP15" s="11">
        <v>2.20206367990941E-2</v>
      </c>
      <c r="MQ15" s="11">
        <v>62.639465625435911</v>
      </c>
      <c r="MR15" s="11">
        <v>0</v>
      </c>
      <c r="MS15" s="11">
        <v>0</v>
      </c>
      <c r="MT15" s="11">
        <v>0</v>
      </c>
      <c r="MU15" s="11">
        <v>0</v>
      </c>
      <c r="MV15" s="11">
        <v>5.0477500515336132E-5</v>
      </c>
      <c r="MW15" s="11">
        <v>0</v>
      </c>
      <c r="MX15" s="11">
        <v>0</v>
      </c>
      <c r="MY15" s="11">
        <v>1.5929625826281241E-4</v>
      </c>
      <c r="MZ15" s="11">
        <v>7.0497327609773802E-6</v>
      </c>
      <c r="NA15" s="11">
        <v>0</v>
      </c>
      <c r="NB15" s="11">
        <v>0</v>
      </c>
      <c r="NC15" s="11">
        <v>339.20179636357307</v>
      </c>
      <c r="ND15" s="11">
        <v>4.1087865345965834E-4</v>
      </c>
      <c r="NE15" s="11">
        <v>0</v>
      </c>
      <c r="NF15" s="11">
        <v>0</v>
      </c>
      <c r="NG15" s="11">
        <v>0</v>
      </c>
      <c r="NH15" s="11">
        <v>0</v>
      </c>
      <c r="NI15" s="11">
        <v>0</v>
      </c>
      <c r="NJ15" s="11">
        <v>0</v>
      </c>
      <c r="NK15" s="11">
        <v>0</v>
      </c>
      <c r="NL15" s="11">
        <v>0</v>
      </c>
      <c r="NM15" s="11">
        <v>0</v>
      </c>
      <c r="NN15" s="11">
        <v>1.7061120261853852E-4</v>
      </c>
      <c r="NO15" s="11">
        <v>0</v>
      </c>
      <c r="NP15" s="11">
        <v>4.1659354183507341E-5</v>
      </c>
      <c r="NQ15" s="11">
        <v>0</v>
      </c>
      <c r="NR15" s="11">
        <v>2.6721481567802008</v>
      </c>
      <c r="NS15" s="11">
        <v>2.6513228914118534E-4</v>
      </c>
      <c r="NT15" s="11">
        <v>0</v>
      </c>
      <c r="NU15" s="11">
        <v>0</v>
      </c>
      <c r="NV15" s="11">
        <v>0</v>
      </c>
      <c r="NW15" s="11">
        <v>0</v>
      </c>
      <c r="NX15" s="11">
        <v>0.4224931922062567</v>
      </c>
      <c r="NY15" s="11">
        <v>0</v>
      </c>
      <c r="NZ15" s="11">
        <v>6.6378332124352487E-4</v>
      </c>
      <c r="OA15" s="11">
        <v>1.9382897943082439E-3</v>
      </c>
      <c r="OB15" s="11">
        <v>1.129634605113867E-2</v>
      </c>
      <c r="OC15" s="11">
        <v>0</v>
      </c>
      <c r="OD15" s="11">
        <v>0</v>
      </c>
      <c r="OE15" s="11">
        <v>0</v>
      </c>
      <c r="OF15" s="11">
        <v>0</v>
      </c>
      <c r="OG15" s="11">
        <v>0</v>
      </c>
      <c r="OH15" s="11">
        <v>2.3797075462406126E-3</v>
      </c>
      <c r="OI15" s="11">
        <v>0</v>
      </c>
      <c r="OJ15" s="11">
        <v>0</v>
      </c>
      <c r="OK15" s="11">
        <v>5.1865826499314033E-3</v>
      </c>
      <c r="OL15" s="11">
        <v>1.4884226858786832E-3</v>
      </c>
      <c r="OM15" s="11">
        <v>1.2508043916504738E-2</v>
      </c>
      <c r="ON15" s="11">
        <v>0</v>
      </c>
      <c r="OO15" s="11">
        <v>8.6376596699625082E-5</v>
      </c>
      <c r="OP15" s="11">
        <v>0</v>
      </c>
      <c r="OQ15" s="11">
        <v>0</v>
      </c>
      <c r="OR15" s="11">
        <v>0</v>
      </c>
      <c r="OS15" s="11">
        <v>5.7309896256536163E-3</v>
      </c>
      <c r="OT15" s="11">
        <v>0</v>
      </c>
      <c r="OU15" s="11">
        <v>0</v>
      </c>
      <c r="OV15" s="11">
        <v>0</v>
      </c>
      <c r="OW15" s="11">
        <v>0</v>
      </c>
      <c r="OX15" s="11">
        <v>0</v>
      </c>
      <c r="OY15" s="11">
        <v>0</v>
      </c>
      <c r="OZ15" s="11">
        <v>0</v>
      </c>
      <c r="PA15" s="11">
        <v>0</v>
      </c>
      <c r="PB15" s="11">
        <v>0</v>
      </c>
      <c r="PC15" s="11">
        <v>0</v>
      </c>
      <c r="PD15" s="11">
        <v>0</v>
      </c>
      <c r="PE15" s="11">
        <v>0</v>
      </c>
      <c r="PF15" s="11">
        <v>0</v>
      </c>
      <c r="PG15" s="11">
        <v>0</v>
      </c>
      <c r="PH15" s="11">
        <v>0</v>
      </c>
      <c r="PI15" s="11">
        <v>0</v>
      </c>
      <c r="PJ15" s="11">
        <v>0</v>
      </c>
      <c r="PK15" s="11">
        <v>0</v>
      </c>
      <c r="PL15" s="11">
        <v>0</v>
      </c>
      <c r="PM15" s="11">
        <v>0</v>
      </c>
      <c r="PN15" s="11">
        <v>0</v>
      </c>
      <c r="PO15" s="11">
        <v>106.15290186424859</v>
      </c>
      <c r="PP15" s="11">
        <v>0</v>
      </c>
      <c r="PQ15" s="11">
        <v>0</v>
      </c>
      <c r="PR15" s="11">
        <v>0</v>
      </c>
      <c r="PS15" s="11">
        <v>0</v>
      </c>
      <c r="PT15" s="11">
        <v>0</v>
      </c>
      <c r="PU15" s="11">
        <v>0</v>
      </c>
      <c r="PV15" s="11">
        <v>0</v>
      </c>
      <c r="PW15" s="11">
        <v>0</v>
      </c>
      <c r="PX15" s="11">
        <v>0</v>
      </c>
      <c r="PY15" s="11">
        <v>0</v>
      </c>
      <c r="PZ15" s="11">
        <v>0</v>
      </c>
      <c r="QA15" s="11">
        <v>0</v>
      </c>
      <c r="QB15" s="11">
        <v>0</v>
      </c>
      <c r="QC15" s="11">
        <v>0</v>
      </c>
      <c r="QD15" s="11">
        <v>0</v>
      </c>
      <c r="QE15" s="11">
        <v>0</v>
      </c>
      <c r="QF15" s="11">
        <v>0</v>
      </c>
      <c r="QG15" s="11">
        <v>0</v>
      </c>
      <c r="QH15" s="11">
        <v>0</v>
      </c>
      <c r="QI15" s="11">
        <v>0</v>
      </c>
      <c r="QJ15" s="11">
        <v>0</v>
      </c>
      <c r="QK15" s="11">
        <v>0</v>
      </c>
      <c r="QL15" s="11">
        <v>0</v>
      </c>
      <c r="QM15" s="11">
        <v>0</v>
      </c>
      <c r="QN15" s="11">
        <v>8.9303231396474958E-4</v>
      </c>
      <c r="QO15" s="11">
        <v>0</v>
      </c>
      <c r="QP15" s="11">
        <v>0</v>
      </c>
      <c r="QQ15" s="11">
        <v>0</v>
      </c>
      <c r="QR15" s="11">
        <v>0</v>
      </c>
      <c r="QS15" s="11">
        <v>0</v>
      </c>
      <c r="QT15" s="11">
        <v>0</v>
      </c>
      <c r="QU15" s="11">
        <v>0</v>
      </c>
      <c r="QV15" s="11">
        <v>0</v>
      </c>
      <c r="QW15" s="11">
        <v>0</v>
      </c>
      <c r="QX15" s="11">
        <v>0</v>
      </c>
      <c r="QY15" s="11">
        <v>10.973866308724787</v>
      </c>
      <c r="QZ15" s="11">
        <v>0</v>
      </c>
      <c r="RA15" s="11">
        <v>1.2014563913585424E-3</v>
      </c>
      <c r="RB15" s="11">
        <v>0</v>
      </c>
      <c r="RC15" s="11">
        <v>0</v>
      </c>
      <c r="RD15" s="11">
        <v>0</v>
      </c>
      <c r="RE15" s="11">
        <v>0</v>
      </c>
      <c r="RF15" s="11">
        <v>0</v>
      </c>
      <c r="RG15" s="11">
        <v>0</v>
      </c>
      <c r="RH15" s="11">
        <v>0</v>
      </c>
      <c r="RI15" s="11">
        <v>0</v>
      </c>
      <c r="RJ15" s="11">
        <v>0</v>
      </c>
      <c r="RK15" s="11">
        <v>0</v>
      </c>
      <c r="RL15" s="11">
        <v>0</v>
      </c>
      <c r="RM15" s="11">
        <v>4.0582456335308936E-2</v>
      </c>
      <c r="RN15" s="11">
        <v>0.92851685230672953</v>
      </c>
      <c r="RO15" s="11">
        <v>0</v>
      </c>
      <c r="RP15" s="11">
        <v>0</v>
      </c>
      <c r="RQ15" s="11">
        <v>0</v>
      </c>
      <c r="RR15" s="11">
        <v>0</v>
      </c>
      <c r="RS15" s="11">
        <v>0</v>
      </c>
      <c r="RT15" s="11">
        <v>0</v>
      </c>
      <c r="RU15" s="11">
        <v>0</v>
      </c>
      <c r="RV15" s="11">
        <v>0</v>
      </c>
      <c r="RW15" s="11">
        <v>0</v>
      </c>
      <c r="RX15" s="11">
        <v>0</v>
      </c>
      <c r="RY15" s="11">
        <v>2.1213754827364348</v>
      </c>
      <c r="RZ15" s="11">
        <v>0</v>
      </c>
      <c r="SA15" s="11">
        <v>0</v>
      </c>
      <c r="SB15" s="11">
        <v>0</v>
      </c>
      <c r="SC15" s="11">
        <v>0</v>
      </c>
      <c r="SD15" s="11">
        <v>0</v>
      </c>
      <c r="SE15" s="11">
        <v>0</v>
      </c>
      <c r="SF15" s="11">
        <v>0</v>
      </c>
      <c r="SG15" s="11">
        <v>0</v>
      </c>
      <c r="SH15" s="11">
        <v>0</v>
      </c>
      <c r="SI15" s="11">
        <v>0</v>
      </c>
      <c r="SJ15" s="11">
        <v>0</v>
      </c>
      <c r="SK15" s="11">
        <v>0</v>
      </c>
      <c r="SL15" s="11">
        <v>0</v>
      </c>
      <c r="SM15" s="11">
        <v>0</v>
      </c>
      <c r="SN15" s="11">
        <v>0</v>
      </c>
      <c r="SO15" s="11">
        <v>0</v>
      </c>
      <c r="SP15" s="11">
        <v>0</v>
      </c>
      <c r="SQ15" s="11">
        <v>0</v>
      </c>
      <c r="SR15" s="11">
        <v>0</v>
      </c>
      <c r="SS15" s="11">
        <v>0</v>
      </c>
      <c r="ST15" s="11">
        <v>0</v>
      </c>
      <c r="SU15" s="11">
        <v>0</v>
      </c>
      <c r="SV15" s="11">
        <v>0</v>
      </c>
      <c r="SW15" s="11">
        <v>0</v>
      </c>
      <c r="SX15" s="11">
        <v>0</v>
      </c>
      <c r="SY15" s="11">
        <v>0</v>
      </c>
      <c r="SZ15" s="11">
        <v>0</v>
      </c>
      <c r="TA15" s="11">
        <v>0</v>
      </c>
      <c r="TB15" s="11">
        <v>3.5448200192966182E-4</v>
      </c>
      <c r="TC15" s="11">
        <v>5.6554447136863465E-5</v>
      </c>
      <c r="TD15" s="11">
        <v>0</v>
      </c>
      <c r="TE15" s="11">
        <v>0</v>
      </c>
      <c r="TF15" s="11">
        <v>0</v>
      </c>
      <c r="TG15" s="11">
        <v>0</v>
      </c>
      <c r="TH15" s="11">
        <v>0</v>
      </c>
      <c r="TI15" s="11">
        <v>0</v>
      </c>
      <c r="TJ15" s="11">
        <v>0</v>
      </c>
      <c r="TK15" s="11">
        <v>0</v>
      </c>
      <c r="TL15" s="11">
        <v>0</v>
      </c>
      <c r="TM15" s="11">
        <v>0</v>
      </c>
      <c r="TN15" s="11">
        <v>0</v>
      </c>
      <c r="TO15" s="11">
        <v>0</v>
      </c>
      <c r="TP15" s="11">
        <v>0</v>
      </c>
      <c r="TQ15" s="11">
        <v>0</v>
      </c>
      <c r="TR15" s="11">
        <v>0</v>
      </c>
      <c r="TS15" s="11">
        <v>0</v>
      </c>
      <c r="TT15" s="11">
        <v>0</v>
      </c>
      <c r="TU15" s="11">
        <v>0</v>
      </c>
      <c r="TV15" s="11">
        <v>6.2965805703175251E-6</v>
      </c>
      <c r="TW15" s="11">
        <v>0</v>
      </c>
      <c r="TX15" s="11">
        <v>0</v>
      </c>
      <c r="TY15" s="11">
        <v>0</v>
      </c>
      <c r="TZ15" s="11">
        <v>0</v>
      </c>
      <c r="UA15" s="11">
        <v>0</v>
      </c>
      <c r="UB15" s="11">
        <v>0</v>
      </c>
      <c r="UC15" s="11">
        <v>0</v>
      </c>
      <c r="UD15" s="11">
        <v>0</v>
      </c>
      <c r="UE15" s="11">
        <v>0</v>
      </c>
      <c r="UF15" s="11">
        <v>0</v>
      </c>
      <c r="UG15" s="11">
        <v>0</v>
      </c>
      <c r="UH15" s="11">
        <v>0.17230064412195398</v>
      </c>
      <c r="UI15" s="11">
        <v>0</v>
      </c>
      <c r="UJ15" s="11">
        <v>0</v>
      </c>
      <c r="UK15" s="11">
        <v>0</v>
      </c>
      <c r="UL15" s="11">
        <v>0</v>
      </c>
      <c r="UM15" s="11">
        <v>0</v>
      </c>
      <c r="UN15" s="11">
        <v>0</v>
      </c>
      <c r="UO15" s="11">
        <v>0</v>
      </c>
      <c r="UP15" s="11">
        <v>1.15011991171385E-3</v>
      </c>
      <c r="UQ15" s="11">
        <v>0</v>
      </c>
      <c r="UR15" s="11">
        <v>0</v>
      </c>
      <c r="US15" s="11">
        <v>2.9520402242025459E-4</v>
      </c>
      <c r="UT15" s="11">
        <v>5.5007962805836858E-5</v>
      </c>
      <c r="UU15" s="11">
        <v>0</v>
      </c>
      <c r="UV15" s="11">
        <v>0</v>
      </c>
      <c r="UW15" s="11">
        <v>0</v>
      </c>
      <c r="UX15" s="11">
        <v>0</v>
      </c>
      <c r="UY15" s="11">
        <v>0</v>
      </c>
      <c r="UZ15" s="11">
        <v>0</v>
      </c>
      <c r="VA15" s="11">
        <v>0</v>
      </c>
      <c r="VB15" s="11">
        <v>0</v>
      </c>
      <c r="VC15" s="11">
        <v>0</v>
      </c>
      <c r="VD15" s="11">
        <v>0</v>
      </c>
      <c r="VE15" s="11">
        <v>0</v>
      </c>
      <c r="VF15" s="11">
        <v>0</v>
      </c>
      <c r="VG15" s="11">
        <v>0</v>
      </c>
      <c r="VH15" s="11">
        <v>0</v>
      </c>
      <c r="VI15" s="11">
        <v>236.38587154672527</v>
      </c>
      <c r="VJ15" s="11">
        <v>0</v>
      </c>
      <c r="VK15" s="11">
        <v>0</v>
      </c>
      <c r="VL15" s="11">
        <v>9.5964224195268793E-7</v>
      </c>
      <c r="VM15" s="11">
        <v>1.276201548609413E-2</v>
      </c>
      <c r="VN15" s="11">
        <v>0</v>
      </c>
      <c r="VO15" s="11">
        <v>0</v>
      </c>
      <c r="VP15" s="11">
        <v>0</v>
      </c>
      <c r="VQ15" s="11">
        <v>0</v>
      </c>
      <c r="VR15" s="11">
        <v>1.2752536983290225E-3</v>
      </c>
      <c r="VS15" s="11">
        <v>9.8408592183390677E-3</v>
      </c>
      <c r="VT15" s="11">
        <v>0</v>
      </c>
      <c r="VU15" s="11">
        <v>0</v>
      </c>
      <c r="VV15" s="11">
        <v>3.5744279686172507E-4</v>
      </c>
      <c r="VW15" s="11">
        <v>0</v>
      </c>
      <c r="VX15" s="11">
        <v>0</v>
      </c>
      <c r="VY15" s="11">
        <v>0</v>
      </c>
      <c r="VZ15" s="11">
        <v>2.6622397026695524E-5</v>
      </c>
      <c r="WA15" s="11">
        <v>0</v>
      </c>
      <c r="WB15" s="11">
        <v>6.0610534675300996E-6</v>
      </c>
      <c r="WC15" s="11">
        <v>0</v>
      </c>
      <c r="WD15" s="11">
        <v>0</v>
      </c>
      <c r="WE15" s="11">
        <v>0</v>
      </c>
      <c r="WF15" s="11">
        <v>0</v>
      </c>
      <c r="WG15" s="11">
        <v>0</v>
      </c>
      <c r="WH15" s="11">
        <v>0</v>
      </c>
      <c r="WI15" s="11">
        <v>0</v>
      </c>
      <c r="WJ15" s="11">
        <v>0</v>
      </c>
      <c r="WK15" s="11">
        <v>0</v>
      </c>
      <c r="WL15" s="11">
        <v>0</v>
      </c>
      <c r="WM15" s="11">
        <v>0</v>
      </c>
      <c r="WN15" s="11">
        <v>0</v>
      </c>
      <c r="WO15" s="11">
        <v>0</v>
      </c>
      <c r="WP15" s="11">
        <v>7.2994323975248531E-3</v>
      </c>
      <c r="WQ15" s="11">
        <v>0</v>
      </c>
      <c r="WR15" s="11">
        <v>0</v>
      </c>
      <c r="WS15" s="11">
        <v>0</v>
      </c>
      <c r="WT15" s="11">
        <v>0</v>
      </c>
      <c r="WU15" s="11">
        <v>0</v>
      </c>
      <c r="WV15" s="11">
        <v>0</v>
      </c>
      <c r="WW15" s="11">
        <v>0</v>
      </c>
      <c r="WX15" s="11">
        <v>0</v>
      </c>
      <c r="WY15" s="11">
        <v>0</v>
      </c>
      <c r="WZ15" s="11">
        <v>0</v>
      </c>
      <c r="XA15" s="11">
        <v>0</v>
      </c>
      <c r="XB15" s="11">
        <v>0</v>
      </c>
      <c r="XC15" s="11">
        <v>0</v>
      </c>
      <c r="XD15" s="11">
        <v>1.06642631420474E-3</v>
      </c>
      <c r="XE15" s="11">
        <v>0</v>
      </c>
      <c r="XF15" s="11">
        <v>0</v>
      </c>
      <c r="XG15" s="11">
        <v>1.8581361171917516E-2</v>
      </c>
      <c r="XH15" s="11">
        <v>0</v>
      </c>
      <c r="XI15" s="11">
        <v>0</v>
      </c>
      <c r="XJ15" s="11">
        <v>0</v>
      </c>
      <c r="XK15" s="11">
        <v>0</v>
      </c>
      <c r="XL15" s="11">
        <v>0</v>
      </c>
      <c r="XM15" s="11">
        <v>0</v>
      </c>
      <c r="XN15" s="11">
        <v>0</v>
      </c>
      <c r="XO15" s="11">
        <v>23.134916712731989</v>
      </c>
      <c r="XP15" s="11">
        <v>0</v>
      </c>
      <c r="XQ15" s="11">
        <v>0</v>
      </c>
      <c r="XR15" s="11">
        <v>0</v>
      </c>
      <c r="XS15" s="11">
        <v>9.0796738429840457E-5</v>
      </c>
      <c r="XT15" s="11">
        <v>0</v>
      </c>
      <c r="XU15" s="11">
        <v>0</v>
      </c>
      <c r="XV15" s="11">
        <v>0</v>
      </c>
      <c r="XW15" s="11">
        <v>0</v>
      </c>
      <c r="XX15" s="11">
        <v>0</v>
      </c>
      <c r="XY15" s="11">
        <v>0</v>
      </c>
      <c r="XZ15" s="11">
        <v>0</v>
      </c>
      <c r="YA15" s="11">
        <v>0</v>
      </c>
      <c r="YB15" s="11">
        <v>0</v>
      </c>
      <c r="YC15" s="11">
        <v>0</v>
      </c>
      <c r="YD15" s="11">
        <v>0</v>
      </c>
      <c r="YE15" s="11">
        <v>0</v>
      </c>
      <c r="YF15" s="11">
        <v>0</v>
      </c>
      <c r="YG15" s="11">
        <v>9.2005007217266612E-4</v>
      </c>
      <c r="YH15" s="11">
        <v>0</v>
      </c>
      <c r="YI15" s="11">
        <v>2.7068979039067135E-5</v>
      </c>
      <c r="YJ15" s="11">
        <v>0</v>
      </c>
      <c r="YK15" s="11">
        <v>4.2985681816867023E-2</v>
      </c>
      <c r="YL15" s="11">
        <v>0</v>
      </c>
      <c r="YM15" s="11">
        <v>0</v>
      </c>
      <c r="YN15" s="11">
        <v>0</v>
      </c>
      <c r="YO15" s="11">
        <v>0</v>
      </c>
      <c r="YP15" s="11">
        <v>0</v>
      </c>
      <c r="YQ15" s="11">
        <v>0</v>
      </c>
      <c r="YR15" s="11">
        <v>0</v>
      </c>
      <c r="YS15" s="11">
        <v>0</v>
      </c>
      <c r="YT15" s="11">
        <v>0</v>
      </c>
      <c r="YU15" s="11">
        <v>0</v>
      </c>
      <c r="YV15" s="11">
        <v>0</v>
      </c>
      <c r="YW15" s="11">
        <v>0.51050606285359701</v>
      </c>
      <c r="YX15" s="11">
        <v>9.3169399174932555E-2</v>
      </c>
      <c r="YY15" s="11">
        <v>6.3946091858402054E-2</v>
      </c>
      <c r="YZ15" s="11">
        <v>0</v>
      </c>
      <c r="ZA15" s="11">
        <v>0</v>
      </c>
      <c r="ZB15" s="11">
        <v>0</v>
      </c>
      <c r="ZC15" s="11">
        <v>1.0076537604105049</v>
      </c>
      <c r="ZD15" s="11">
        <v>0</v>
      </c>
      <c r="ZE15" s="11">
        <v>0</v>
      </c>
      <c r="ZF15" s="11">
        <v>0</v>
      </c>
      <c r="ZG15" s="11">
        <v>0</v>
      </c>
      <c r="ZH15" s="11">
        <v>0</v>
      </c>
      <c r="ZI15" s="11">
        <v>0</v>
      </c>
      <c r="ZJ15" s="11">
        <v>0</v>
      </c>
      <c r="ZK15" s="11">
        <v>0</v>
      </c>
      <c r="ZL15" s="11">
        <v>0</v>
      </c>
      <c r="ZM15" s="11">
        <v>0</v>
      </c>
      <c r="ZN15" s="11">
        <v>0</v>
      </c>
      <c r="ZO15" s="11">
        <v>0</v>
      </c>
      <c r="ZP15" s="11">
        <v>0</v>
      </c>
      <c r="ZQ15" s="11">
        <v>0</v>
      </c>
      <c r="ZR15" s="11">
        <v>0</v>
      </c>
      <c r="ZS15" s="11">
        <v>0</v>
      </c>
      <c r="ZT15" s="11">
        <v>0</v>
      </c>
      <c r="ZU15" s="11">
        <v>28.246495881300994</v>
      </c>
      <c r="ZV15" s="11">
        <v>4.8755621460077301E-6</v>
      </c>
      <c r="ZW15" s="11">
        <v>0</v>
      </c>
      <c r="ZX15" s="11">
        <v>0</v>
      </c>
      <c r="ZY15" s="11">
        <v>0</v>
      </c>
      <c r="ZZ15" s="11">
        <v>0</v>
      </c>
      <c r="AAA15" s="11">
        <v>0</v>
      </c>
      <c r="AAB15" s="11">
        <v>0</v>
      </c>
      <c r="AAC15" s="11">
        <v>0</v>
      </c>
      <c r="AAD15" s="11">
        <v>0</v>
      </c>
      <c r="AAE15" s="11">
        <v>0</v>
      </c>
      <c r="AAF15" s="11">
        <v>0</v>
      </c>
      <c r="AAG15" s="11">
        <v>0</v>
      </c>
      <c r="AAH15" s="11">
        <v>0</v>
      </c>
      <c r="AAI15" s="11">
        <v>0</v>
      </c>
      <c r="AAJ15" s="11">
        <v>0</v>
      </c>
      <c r="AAK15" s="11">
        <v>0</v>
      </c>
      <c r="AAL15" s="11">
        <v>3.1794655666813913E-3</v>
      </c>
      <c r="AAM15" s="11">
        <v>0</v>
      </c>
      <c r="AAN15" s="11">
        <v>0</v>
      </c>
      <c r="AAO15" s="11">
        <v>0</v>
      </c>
      <c r="AAP15" s="11">
        <v>0</v>
      </c>
      <c r="AAQ15" s="11">
        <v>0</v>
      </c>
      <c r="AAR15" s="11">
        <v>0</v>
      </c>
      <c r="AAS15" s="11">
        <v>0</v>
      </c>
      <c r="AAT15" s="11">
        <v>0</v>
      </c>
      <c r="AAU15" s="11">
        <v>0</v>
      </c>
      <c r="AAV15" s="11">
        <v>2.7167017502813209E-2</v>
      </c>
      <c r="AAW15" s="11">
        <v>0</v>
      </c>
      <c r="AAX15" s="11">
        <v>0</v>
      </c>
      <c r="AAY15" s="11">
        <v>0</v>
      </c>
      <c r="AAZ15" s="11">
        <v>0</v>
      </c>
      <c r="ABA15" s="11">
        <v>0</v>
      </c>
      <c r="ABB15" s="11">
        <v>1.7579038823262672E-2</v>
      </c>
      <c r="ABC15" s="11">
        <v>87.426576432281408</v>
      </c>
      <c r="ABD15" s="11">
        <v>0</v>
      </c>
      <c r="ABE15" s="11">
        <v>0</v>
      </c>
      <c r="ABF15" s="11">
        <v>0</v>
      </c>
      <c r="ABG15" s="11">
        <v>0</v>
      </c>
      <c r="ABH15" s="11">
        <v>0</v>
      </c>
      <c r="ABI15" s="11">
        <v>2.025109614700987</v>
      </c>
      <c r="ABJ15" s="11">
        <v>0</v>
      </c>
      <c r="ABK15" s="11">
        <v>0</v>
      </c>
      <c r="ABL15" s="11">
        <v>1.0489893275749465</v>
      </c>
      <c r="ABM15" s="11">
        <v>27.512207559776243</v>
      </c>
      <c r="ABN15" s="11">
        <v>0</v>
      </c>
      <c r="ABO15" s="11">
        <v>0</v>
      </c>
      <c r="ABP15" s="11">
        <v>0</v>
      </c>
      <c r="ABQ15" s="11">
        <v>9.6106930733545483E-5</v>
      </c>
      <c r="ABR15" s="11">
        <v>0</v>
      </c>
      <c r="ABS15" s="11">
        <v>0</v>
      </c>
      <c r="ABT15" s="11">
        <v>0</v>
      </c>
      <c r="ABU15" s="11">
        <v>4.0244295063284249E-3</v>
      </c>
      <c r="ABV15" s="11">
        <v>1.3488335996092698E-4</v>
      </c>
      <c r="ABW15" s="11">
        <v>0</v>
      </c>
      <c r="ABX15" s="11">
        <v>1.4268011509235123E-3</v>
      </c>
      <c r="ABY15" s="11">
        <v>0</v>
      </c>
      <c r="ABZ15" s="11">
        <v>0</v>
      </c>
      <c r="ACA15" s="11">
        <v>0</v>
      </c>
      <c r="ACB15" s="11">
        <v>0</v>
      </c>
      <c r="ACC15" s="11">
        <v>0</v>
      </c>
      <c r="ACD15" s="11">
        <v>0</v>
      </c>
      <c r="ACE15" s="11">
        <v>480.36925260834386</v>
      </c>
      <c r="ACF15" s="11">
        <v>0</v>
      </c>
      <c r="ACG15" s="11">
        <v>0</v>
      </c>
      <c r="ACH15" s="11">
        <v>0</v>
      </c>
      <c r="ACI15" s="11">
        <v>0</v>
      </c>
      <c r="ACJ15" s="11">
        <v>0</v>
      </c>
      <c r="ACK15" s="11">
        <v>0</v>
      </c>
      <c r="ACL15" s="11">
        <v>0</v>
      </c>
      <c r="ACM15" s="11">
        <v>1.9800935183392696E-6</v>
      </c>
      <c r="ACN15" s="11">
        <v>0</v>
      </c>
      <c r="ACO15" s="11">
        <v>0</v>
      </c>
      <c r="ACP15" s="11">
        <v>6.7488443195817151E-5</v>
      </c>
      <c r="ACQ15" s="11">
        <v>0</v>
      </c>
      <c r="ACR15" s="11">
        <v>0</v>
      </c>
      <c r="ACS15" s="11">
        <v>0</v>
      </c>
      <c r="ACT15" s="11">
        <v>0</v>
      </c>
      <c r="ACU15" s="11">
        <v>0</v>
      </c>
      <c r="ACV15" s="11">
        <v>0</v>
      </c>
      <c r="ACW15" s="11">
        <v>0</v>
      </c>
      <c r="ACX15" s="11">
        <v>0</v>
      </c>
      <c r="ACY15" s="11">
        <v>4.6290379156672202E-4</v>
      </c>
      <c r="ACZ15" s="11">
        <v>0</v>
      </c>
      <c r="ADA15" s="11">
        <v>0</v>
      </c>
      <c r="ADB15" s="11">
        <v>0</v>
      </c>
      <c r="ADC15" s="11">
        <v>0</v>
      </c>
      <c r="ADD15" s="11">
        <v>0</v>
      </c>
      <c r="ADE15" s="11">
        <v>0</v>
      </c>
      <c r="ADF15" s="11">
        <v>1.4147710169230706E-6</v>
      </c>
      <c r="ADG15" s="11">
        <v>2.1151856357928258E-3</v>
      </c>
    </row>
    <row r="16" spans="1:787" x14ac:dyDescent="0.25">
      <c r="A16" s="2">
        <v>42</v>
      </c>
      <c r="B16" s="6">
        <v>794</v>
      </c>
      <c r="C16" s="6" t="s">
        <v>861</v>
      </c>
      <c r="D16" s="8">
        <v>350</v>
      </c>
      <c r="E16" s="2" t="s">
        <v>5</v>
      </c>
      <c r="F16" s="2">
        <v>70</v>
      </c>
      <c r="G16" s="2" t="s">
        <v>864</v>
      </c>
      <c r="H16" s="18">
        <v>20</v>
      </c>
      <c r="I16" s="18">
        <v>9.6999999999999993</v>
      </c>
      <c r="J16" s="2"/>
      <c r="K16" s="5">
        <v>2.9763313609467454</v>
      </c>
      <c r="L16" s="5">
        <v>152.66272189349112</v>
      </c>
      <c r="M16" s="20"/>
      <c r="N16" s="5" t="s">
        <v>20</v>
      </c>
      <c r="O16" s="22" t="s">
        <v>866</v>
      </c>
      <c r="P16" s="5" t="s">
        <v>855</v>
      </c>
      <c r="Q16" s="24" t="s">
        <v>1</v>
      </c>
      <c r="R16" s="24" t="s">
        <v>1</v>
      </c>
      <c r="S16" s="27" t="s">
        <v>25</v>
      </c>
      <c r="T16" s="5" t="s">
        <v>44</v>
      </c>
      <c r="U16" s="30" t="s">
        <v>34</v>
      </c>
      <c r="V16" s="31" t="s">
        <v>34</v>
      </c>
      <c r="W16" s="31">
        <v>9.2279999999999998</v>
      </c>
      <c r="X16" s="31">
        <v>9.2279999999999998</v>
      </c>
      <c r="Y16" s="5">
        <v>0.40699999999999997</v>
      </c>
      <c r="Z16" s="3"/>
      <c r="AA16" s="3"/>
      <c r="AB16" s="11"/>
      <c r="AC16" s="11"/>
      <c r="AD16" s="11"/>
      <c r="AE16" s="11"/>
      <c r="AF16" s="11"/>
      <c r="AG16" s="11"/>
      <c r="AH16" s="11">
        <v>1.2847813505438245E-2</v>
      </c>
      <c r="AI16" s="11">
        <v>6.3795335875126676E-3</v>
      </c>
      <c r="AJ16" s="11">
        <v>1.0863213608559978E-3</v>
      </c>
      <c r="AK16" s="11">
        <v>4.9569439689493263E-3</v>
      </c>
      <c r="AL16" s="11">
        <v>7.9032768773587628E-3</v>
      </c>
      <c r="AM16" s="11">
        <v>0</v>
      </c>
      <c r="AN16" s="11">
        <v>6.4191356397053545E-4</v>
      </c>
      <c r="AO16" s="11">
        <v>1.4860173408983183E-3</v>
      </c>
      <c r="AP16" s="11">
        <v>9.6022935844317146E-4</v>
      </c>
      <c r="AQ16" s="11">
        <v>1.1954243678367201E-2</v>
      </c>
      <c r="AR16" s="11">
        <v>0</v>
      </c>
      <c r="AS16" s="11">
        <v>0.16455783993045445</v>
      </c>
      <c r="AT16" s="11">
        <v>1.8397667332569471E-2</v>
      </c>
      <c r="AU16" s="11">
        <v>0</v>
      </c>
      <c r="AV16" s="11">
        <v>0</v>
      </c>
      <c r="AW16" s="11">
        <v>0</v>
      </c>
      <c r="AX16" s="11">
        <v>0</v>
      </c>
      <c r="AY16" s="11">
        <v>0</v>
      </c>
      <c r="AZ16" s="11">
        <v>7.2670964102099429E-4</v>
      </c>
      <c r="BA16" s="11">
        <v>1.2137933792546724E-2</v>
      </c>
      <c r="BB16" s="11">
        <v>3.9959065843647626E-2</v>
      </c>
      <c r="BC16" s="11">
        <v>0</v>
      </c>
      <c r="BD16" s="11">
        <v>1.3392738159323234E-3</v>
      </c>
      <c r="BE16" s="11">
        <v>3.3022536768099017E-3</v>
      </c>
      <c r="BF16" s="11">
        <v>0</v>
      </c>
      <c r="BG16" s="11">
        <v>3.1855066660143844E-2</v>
      </c>
      <c r="BH16" s="11">
        <v>1.5320367996458425E-3</v>
      </c>
      <c r="BI16" s="11">
        <v>3.3367670043987991E-3</v>
      </c>
      <c r="BJ16" s="11">
        <v>4.336042947180517E-4</v>
      </c>
      <c r="BK16" s="11">
        <v>0</v>
      </c>
      <c r="BL16" s="11">
        <v>0</v>
      </c>
      <c r="BM16" s="11">
        <v>0</v>
      </c>
      <c r="BN16" s="11">
        <v>0</v>
      </c>
      <c r="BO16" s="11">
        <v>0</v>
      </c>
      <c r="BP16" s="11">
        <v>0</v>
      </c>
      <c r="BQ16" s="11">
        <v>7.6924915368388937E-3</v>
      </c>
      <c r="BR16" s="11">
        <v>1.5362138335435387E-4</v>
      </c>
      <c r="BS16" s="11">
        <v>0</v>
      </c>
      <c r="BT16" s="11">
        <v>9.0978323927636814E-2</v>
      </c>
      <c r="BU16" s="11">
        <v>1.1732016061702362E-3</v>
      </c>
      <c r="BV16" s="11">
        <v>0</v>
      </c>
      <c r="BW16" s="11">
        <v>1.1523051810573288E-2</v>
      </c>
      <c r="BX16" s="11">
        <v>5.9691390290879012E-2</v>
      </c>
      <c r="BY16" s="11">
        <v>0</v>
      </c>
      <c r="BZ16" s="11">
        <v>9.5629183070676266E-3</v>
      </c>
      <c r="CA16" s="11">
        <v>0</v>
      </c>
      <c r="CB16" s="11">
        <v>0</v>
      </c>
      <c r="CC16" s="11">
        <v>0</v>
      </c>
      <c r="CD16" s="11">
        <v>4.142147838862963E-4</v>
      </c>
      <c r="CE16" s="11">
        <v>0</v>
      </c>
      <c r="CF16" s="11">
        <v>7.591847176793105E-3</v>
      </c>
      <c r="CG16" s="11">
        <v>9.7638555486633336E-3</v>
      </c>
      <c r="CH16" s="11">
        <v>0</v>
      </c>
      <c r="CI16" s="11">
        <v>0</v>
      </c>
      <c r="CJ16" s="11">
        <v>1.7918513417394001E-3</v>
      </c>
      <c r="CK16" s="11">
        <v>3.4810507723782129E-2</v>
      </c>
      <c r="CL16" s="11">
        <v>1.1184671284282825E-2</v>
      </c>
      <c r="CM16" s="11">
        <v>0.18824280997996101</v>
      </c>
      <c r="CN16" s="11">
        <v>0</v>
      </c>
      <c r="CO16" s="11">
        <v>0</v>
      </c>
      <c r="CP16" s="11">
        <v>0</v>
      </c>
      <c r="CQ16" s="11">
        <v>0</v>
      </c>
      <c r="CR16" s="11">
        <v>0</v>
      </c>
      <c r="CS16" s="11">
        <v>0</v>
      </c>
      <c r="CT16" s="11">
        <v>2.2523811017213071E-3</v>
      </c>
      <c r="CU16" s="11">
        <v>0</v>
      </c>
      <c r="CV16" s="11">
        <v>9.9828444817073956E-3</v>
      </c>
      <c r="CW16" s="11">
        <v>5.5191685753764918E-3</v>
      </c>
      <c r="CX16" s="11">
        <v>0</v>
      </c>
      <c r="CY16" s="11">
        <v>4.0742170948955235E-2</v>
      </c>
      <c r="CZ16" s="11">
        <v>1.4667944035444496</v>
      </c>
      <c r="DA16" s="11">
        <v>0</v>
      </c>
      <c r="DB16" s="11">
        <v>0</v>
      </c>
      <c r="DC16" s="11">
        <v>0</v>
      </c>
      <c r="DD16" s="11">
        <v>4.020511471281828E-4</v>
      </c>
      <c r="DE16" s="11">
        <v>1.7331290063174102E-4</v>
      </c>
      <c r="DF16" s="11">
        <v>0</v>
      </c>
      <c r="DG16" s="11">
        <v>6.3621873512891017E-2</v>
      </c>
      <c r="DH16" s="11">
        <v>0</v>
      </c>
      <c r="DI16" s="11">
        <v>9.8249560333447134E-3</v>
      </c>
      <c r="DJ16" s="11">
        <v>0</v>
      </c>
      <c r="DK16" s="11">
        <v>0</v>
      </c>
      <c r="DL16" s="11">
        <v>8.3365528282060147E-3</v>
      </c>
      <c r="DM16" s="11">
        <v>0.74828858204798221</v>
      </c>
      <c r="DN16" s="11">
        <v>0</v>
      </c>
      <c r="DO16" s="11">
        <v>0</v>
      </c>
      <c r="DP16" s="11">
        <v>0</v>
      </c>
      <c r="DQ16" s="11">
        <v>1.5707471379165711E-3</v>
      </c>
      <c r="DR16" s="11">
        <v>0</v>
      </c>
      <c r="DS16" s="11">
        <v>2.6325317867811793E-3</v>
      </c>
      <c r="DT16" s="11">
        <v>1.1007226146775488E-3</v>
      </c>
      <c r="DU16" s="11">
        <v>0</v>
      </c>
      <c r="DV16" s="11">
        <v>0</v>
      </c>
      <c r="DW16" s="11">
        <v>0</v>
      </c>
      <c r="DX16" s="11">
        <v>0.11822988578068842</v>
      </c>
      <c r="DY16" s="11">
        <v>1.4364650148754496E-2</v>
      </c>
      <c r="DZ16" s="11">
        <v>1.193768305936301E-2</v>
      </c>
      <c r="EA16" s="11">
        <v>0</v>
      </c>
      <c r="EB16" s="11">
        <v>0</v>
      </c>
      <c r="EC16" s="11">
        <v>0</v>
      </c>
      <c r="ED16" s="11">
        <v>4.6440356471122494E-4</v>
      </c>
      <c r="EE16" s="11">
        <v>0</v>
      </c>
      <c r="EF16" s="11">
        <v>0</v>
      </c>
      <c r="EG16" s="11">
        <v>0</v>
      </c>
      <c r="EH16" s="11">
        <v>7.0439225491018527E-4</v>
      </c>
      <c r="EI16" s="11">
        <v>0</v>
      </c>
      <c r="EJ16" s="11">
        <v>0</v>
      </c>
      <c r="EK16" s="11">
        <v>0</v>
      </c>
      <c r="EL16" s="11">
        <v>9.955700682527209E-2</v>
      </c>
      <c r="EM16" s="11">
        <v>0</v>
      </c>
      <c r="EN16" s="11">
        <v>0</v>
      </c>
      <c r="EO16" s="11">
        <v>0</v>
      </c>
      <c r="EP16" s="11">
        <v>3.5863663209948653E-2</v>
      </c>
      <c r="EQ16" s="11">
        <v>6.4506786618742165E-3</v>
      </c>
      <c r="ER16" s="11">
        <v>2.8238562840492705</v>
      </c>
      <c r="ES16" s="11">
        <v>0</v>
      </c>
      <c r="ET16" s="11">
        <v>0</v>
      </c>
      <c r="EU16" s="11">
        <v>5.1495663666794589E-3</v>
      </c>
      <c r="EV16" s="11">
        <v>0</v>
      </c>
      <c r="EW16" s="11">
        <v>0.40183264159090809</v>
      </c>
      <c r="EX16" s="11">
        <v>1.1814207501873645E-2</v>
      </c>
      <c r="EY16" s="11">
        <v>4.211840931987048E-3</v>
      </c>
      <c r="EZ16" s="11">
        <v>2.4274657685950337E-3</v>
      </c>
      <c r="FA16" s="11">
        <v>2.0160380338219947E-2</v>
      </c>
      <c r="FB16" s="11">
        <v>3.3024182679627714E-2</v>
      </c>
      <c r="FC16" s="11">
        <v>7.2423151205993084E-3</v>
      </c>
      <c r="FD16" s="11">
        <v>2.9150545001357341E-2</v>
      </c>
      <c r="FE16" s="11">
        <v>0</v>
      </c>
      <c r="FF16" s="11">
        <v>1.5140899866610852E-3</v>
      </c>
      <c r="FG16" s="11">
        <v>0</v>
      </c>
      <c r="FH16" s="11">
        <v>0</v>
      </c>
      <c r="FI16" s="11">
        <v>0</v>
      </c>
      <c r="FJ16" s="11">
        <v>9.7909642677415903E-3</v>
      </c>
      <c r="FK16" s="11">
        <v>1.7296150136532553E-3</v>
      </c>
      <c r="FL16" s="11">
        <v>6.4548297595186247E-4</v>
      </c>
      <c r="FM16" s="11">
        <v>0</v>
      </c>
      <c r="FN16" s="11">
        <v>0</v>
      </c>
      <c r="FO16" s="11">
        <v>0</v>
      </c>
      <c r="FP16" s="11">
        <v>0</v>
      </c>
      <c r="FQ16" s="11">
        <v>0.33163465242190432</v>
      </c>
      <c r="FR16" s="11">
        <v>0.30453219591198682</v>
      </c>
      <c r="FS16" s="11">
        <v>0.1546058341761799</v>
      </c>
      <c r="FT16" s="11">
        <v>2.3140995859384488E-3</v>
      </c>
      <c r="FU16" s="11">
        <v>7.0199022974317448E-3</v>
      </c>
      <c r="FV16" s="11">
        <v>8.181577547790301E-4</v>
      </c>
      <c r="FW16" s="11">
        <v>0</v>
      </c>
      <c r="FX16" s="11">
        <v>9.450894949348615E-3</v>
      </c>
      <c r="FY16" s="11">
        <v>0</v>
      </c>
      <c r="FZ16" s="11">
        <v>0</v>
      </c>
      <c r="GA16" s="11">
        <v>3.8145763959738614E-2</v>
      </c>
      <c r="GB16" s="11">
        <v>7.2365754799328037E-5</v>
      </c>
      <c r="GC16" s="11">
        <v>0</v>
      </c>
      <c r="GD16" s="11">
        <v>0</v>
      </c>
      <c r="GE16" s="11">
        <v>0</v>
      </c>
      <c r="GF16" s="11">
        <v>0</v>
      </c>
      <c r="GG16" s="11">
        <v>7.2930528886696641E-2</v>
      </c>
      <c r="GH16" s="11">
        <v>0</v>
      </c>
      <c r="GI16" s="11">
        <v>0</v>
      </c>
      <c r="GJ16" s="11">
        <v>0</v>
      </c>
      <c r="GK16" s="11">
        <v>9.4242580722226136E-4</v>
      </c>
      <c r="GL16" s="11">
        <v>1.7010799531949174E-3</v>
      </c>
      <c r="GM16" s="11">
        <v>0</v>
      </c>
      <c r="GN16" s="11">
        <v>0</v>
      </c>
      <c r="GO16" s="11">
        <v>1.7082544161423751E-2</v>
      </c>
      <c r="GP16" s="11">
        <v>0</v>
      </c>
      <c r="GQ16" s="11">
        <v>0</v>
      </c>
      <c r="GR16" s="11">
        <v>2.6491377379781314E-2</v>
      </c>
      <c r="GS16" s="11">
        <v>0</v>
      </c>
      <c r="GT16" s="11">
        <v>0</v>
      </c>
      <c r="GU16" s="11">
        <v>1.1207394753108954E-3</v>
      </c>
      <c r="GV16" s="11">
        <v>0</v>
      </c>
      <c r="GW16" s="11">
        <v>0</v>
      </c>
      <c r="GX16" s="11">
        <v>8.8236712856825013E-4</v>
      </c>
      <c r="GY16" s="11">
        <v>0</v>
      </c>
      <c r="GZ16" s="11">
        <v>0.41198584253738696</v>
      </c>
      <c r="HA16" s="11">
        <v>0</v>
      </c>
      <c r="HB16" s="11">
        <v>0</v>
      </c>
      <c r="HC16" s="11">
        <v>5.6429554167106433E-3</v>
      </c>
      <c r="HD16" s="11">
        <v>0</v>
      </c>
      <c r="HE16" s="11">
        <v>0</v>
      </c>
      <c r="HF16" s="11">
        <v>0</v>
      </c>
      <c r="HG16" s="11">
        <v>5.1567101320325291E-3</v>
      </c>
      <c r="HH16" s="11">
        <v>5.2541265570322064E-3</v>
      </c>
      <c r="HI16" s="11">
        <v>5.7695186150047628E-3</v>
      </c>
      <c r="HJ16" s="11">
        <v>0</v>
      </c>
      <c r="HK16" s="11">
        <v>0</v>
      </c>
      <c r="HL16" s="11">
        <v>0</v>
      </c>
      <c r="HM16" s="11">
        <v>0</v>
      </c>
      <c r="HN16" s="11">
        <v>0</v>
      </c>
      <c r="HO16" s="11">
        <v>0</v>
      </c>
      <c r="HP16" s="11">
        <v>0</v>
      </c>
      <c r="HQ16" s="11">
        <v>0</v>
      </c>
      <c r="HR16" s="11">
        <v>0</v>
      </c>
      <c r="HS16" s="11">
        <v>0</v>
      </c>
      <c r="HT16" s="11">
        <v>0</v>
      </c>
      <c r="HU16" s="11">
        <v>0</v>
      </c>
      <c r="HV16" s="11">
        <v>0</v>
      </c>
      <c r="HW16" s="11">
        <v>3.9516384386793814E-3</v>
      </c>
      <c r="HX16" s="11">
        <v>0</v>
      </c>
      <c r="HY16" s="11">
        <v>1.4964279902466985E-2</v>
      </c>
      <c r="HZ16" s="11">
        <v>0</v>
      </c>
      <c r="IA16" s="11">
        <v>0</v>
      </c>
      <c r="IB16" s="11">
        <v>0</v>
      </c>
      <c r="IC16" s="11">
        <v>0</v>
      </c>
      <c r="ID16" s="11">
        <v>0</v>
      </c>
      <c r="IE16" s="11">
        <v>0</v>
      </c>
      <c r="IF16" s="11">
        <v>0</v>
      </c>
      <c r="IG16" s="11">
        <v>0</v>
      </c>
      <c r="IH16" s="11">
        <v>0</v>
      </c>
      <c r="II16" s="11">
        <v>0</v>
      </c>
      <c r="IJ16" s="11">
        <v>0</v>
      </c>
      <c r="IK16" s="11">
        <v>0</v>
      </c>
      <c r="IL16" s="11">
        <v>0</v>
      </c>
      <c r="IM16" s="11">
        <v>0</v>
      </c>
      <c r="IN16" s="11">
        <v>0</v>
      </c>
      <c r="IO16" s="11">
        <v>0.14535641684984787</v>
      </c>
      <c r="IP16" s="11">
        <v>1.106843271272875E-3</v>
      </c>
      <c r="IQ16" s="11">
        <v>0</v>
      </c>
      <c r="IR16" s="11">
        <v>0</v>
      </c>
      <c r="IS16" s="11">
        <v>1.3618075685658452E-2</v>
      </c>
      <c r="IT16" s="11">
        <v>0</v>
      </c>
      <c r="IU16" s="11">
        <v>0</v>
      </c>
      <c r="IV16" s="11">
        <v>0</v>
      </c>
      <c r="IW16" s="11">
        <v>0</v>
      </c>
      <c r="IX16" s="11">
        <v>0</v>
      </c>
      <c r="IY16" s="11">
        <v>0</v>
      </c>
      <c r="IZ16" s="11">
        <v>0</v>
      </c>
      <c r="JA16" s="11">
        <v>0</v>
      </c>
      <c r="JB16" s="11">
        <v>0</v>
      </c>
      <c r="JC16" s="11">
        <v>0</v>
      </c>
      <c r="JD16" s="11">
        <v>0</v>
      </c>
      <c r="JE16" s="11">
        <v>0</v>
      </c>
      <c r="JF16" s="11">
        <v>0</v>
      </c>
      <c r="JG16" s="11">
        <v>0</v>
      </c>
      <c r="JH16" s="11">
        <v>0</v>
      </c>
      <c r="JI16" s="11">
        <v>0</v>
      </c>
      <c r="JJ16" s="11">
        <v>0</v>
      </c>
      <c r="JK16" s="11">
        <v>0</v>
      </c>
      <c r="JL16" s="11">
        <v>0</v>
      </c>
      <c r="JM16" s="11">
        <v>0</v>
      </c>
      <c r="JN16" s="11">
        <v>0</v>
      </c>
      <c r="JO16" s="11">
        <v>0</v>
      </c>
      <c r="JP16" s="11">
        <v>0</v>
      </c>
      <c r="JQ16" s="11">
        <v>0</v>
      </c>
      <c r="JR16" s="11">
        <v>0</v>
      </c>
      <c r="JS16" s="11">
        <v>0</v>
      </c>
      <c r="JT16" s="11">
        <v>0</v>
      </c>
      <c r="JU16" s="11">
        <v>0</v>
      </c>
      <c r="JV16" s="11">
        <v>0</v>
      </c>
      <c r="JW16" s="11">
        <v>0</v>
      </c>
      <c r="JX16" s="11">
        <v>0</v>
      </c>
      <c r="JY16" s="11">
        <v>0</v>
      </c>
      <c r="JZ16" s="11">
        <v>0</v>
      </c>
      <c r="KA16" s="11">
        <v>0</v>
      </c>
      <c r="KB16" s="11">
        <v>0</v>
      </c>
      <c r="KC16" s="11">
        <v>0</v>
      </c>
      <c r="KD16" s="11">
        <v>0</v>
      </c>
      <c r="KE16" s="11">
        <v>0</v>
      </c>
      <c r="KF16" s="11">
        <v>0</v>
      </c>
      <c r="KG16" s="11">
        <v>0</v>
      </c>
      <c r="KH16" s="11">
        <v>0</v>
      </c>
      <c r="KI16" s="11">
        <v>0</v>
      </c>
      <c r="KJ16" s="11">
        <v>0</v>
      </c>
      <c r="KK16" s="11">
        <v>1.0487469875739583</v>
      </c>
      <c r="KL16" s="11">
        <v>0</v>
      </c>
      <c r="KM16" s="11">
        <v>0</v>
      </c>
      <c r="KN16" s="11">
        <v>0</v>
      </c>
      <c r="KO16" s="11">
        <v>0</v>
      </c>
      <c r="KP16" s="11">
        <v>0</v>
      </c>
      <c r="KQ16" s="11">
        <v>0</v>
      </c>
      <c r="KR16" s="11">
        <v>2.8726436656117808E-4</v>
      </c>
      <c r="KS16" s="11">
        <v>0</v>
      </c>
      <c r="KT16" s="11">
        <v>0</v>
      </c>
      <c r="KU16" s="11">
        <v>0</v>
      </c>
      <c r="KV16" s="11">
        <v>0</v>
      </c>
      <c r="KW16" s="11">
        <v>0</v>
      </c>
      <c r="KX16" s="11">
        <v>0</v>
      </c>
      <c r="KY16" s="11">
        <v>0.3741442910239911</v>
      </c>
      <c r="KZ16" s="11">
        <v>0</v>
      </c>
      <c r="LA16" s="11">
        <v>0</v>
      </c>
      <c r="LB16" s="11">
        <v>0</v>
      </c>
      <c r="LC16" s="11">
        <v>0</v>
      </c>
      <c r="LD16" s="11">
        <v>0</v>
      </c>
      <c r="LE16" s="11">
        <v>4.8381347500826965E-3</v>
      </c>
      <c r="LF16" s="11">
        <v>0</v>
      </c>
      <c r="LG16" s="11">
        <v>0</v>
      </c>
      <c r="LH16" s="11">
        <v>0</v>
      </c>
      <c r="LI16" s="11">
        <v>0</v>
      </c>
      <c r="LJ16" s="11">
        <v>0</v>
      </c>
      <c r="LK16" s="11">
        <v>0</v>
      </c>
      <c r="LL16" s="11">
        <v>0</v>
      </c>
      <c r="LM16" s="11">
        <v>0</v>
      </c>
      <c r="LN16" s="11">
        <v>0</v>
      </c>
      <c r="LO16" s="11">
        <v>0</v>
      </c>
      <c r="LP16" s="11">
        <v>0</v>
      </c>
      <c r="LQ16" s="11">
        <v>0</v>
      </c>
      <c r="LR16" s="11">
        <v>0</v>
      </c>
      <c r="LS16" s="11">
        <v>0</v>
      </c>
      <c r="LT16" s="11">
        <v>4.9887095178424863</v>
      </c>
      <c r="LU16" s="11">
        <v>0</v>
      </c>
      <c r="LV16" s="11">
        <v>0</v>
      </c>
      <c r="LW16" s="11">
        <v>0</v>
      </c>
      <c r="LX16" s="11">
        <v>0</v>
      </c>
      <c r="LY16" s="11">
        <v>4.8280845846863166E-3</v>
      </c>
      <c r="LZ16" s="11">
        <v>0</v>
      </c>
      <c r="MA16" s="11">
        <v>1.282873614050951E-4</v>
      </c>
      <c r="MB16" s="11">
        <v>0</v>
      </c>
      <c r="MC16" s="11">
        <v>5.33829505044492E-4</v>
      </c>
      <c r="MD16" s="11">
        <v>0</v>
      </c>
      <c r="ME16" s="11">
        <v>0</v>
      </c>
      <c r="MF16" s="11">
        <v>0</v>
      </c>
      <c r="MG16" s="11">
        <v>0</v>
      </c>
      <c r="MH16" s="11">
        <v>0</v>
      </c>
      <c r="MI16" s="11">
        <v>0</v>
      </c>
      <c r="MJ16" s="11">
        <v>0</v>
      </c>
      <c r="MK16" s="11">
        <v>0</v>
      </c>
      <c r="ML16" s="11">
        <v>0</v>
      </c>
      <c r="MM16" s="11">
        <v>0</v>
      </c>
      <c r="MN16" s="11">
        <v>0</v>
      </c>
      <c r="MO16" s="11">
        <v>0</v>
      </c>
      <c r="MP16" s="11">
        <v>0</v>
      </c>
      <c r="MQ16" s="11">
        <v>0</v>
      </c>
      <c r="MR16" s="11">
        <v>0</v>
      </c>
      <c r="MS16" s="11">
        <v>0</v>
      </c>
      <c r="MT16" s="11">
        <v>0</v>
      </c>
      <c r="MU16" s="11">
        <v>0</v>
      </c>
      <c r="MV16" s="11">
        <v>0</v>
      </c>
      <c r="MW16" s="11">
        <v>3.2658328448769906E-3</v>
      </c>
      <c r="MX16" s="11">
        <v>0</v>
      </c>
      <c r="MY16" s="11">
        <v>0</v>
      </c>
      <c r="MZ16" s="11">
        <v>0</v>
      </c>
      <c r="NA16" s="11">
        <v>0</v>
      </c>
      <c r="NB16" s="11">
        <v>0</v>
      </c>
      <c r="NC16" s="11">
        <v>0</v>
      </c>
      <c r="ND16" s="11">
        <v>1.7844147162531551E-3</v>
      </c>
      <c r="NE16" s="11">
        <v>0</v>
      </c>
      <c r="NF16" s="11">
        <v>0</v>
      </c>
      <c r="NG16" s="11">
        <v>0</v>
      </c>
      <c r="NH16" s="11">
        <v>0</v>
      </c>
      <c r="NI16" s="11">
        <v>0</v>
      </c>
      <c r="NJ16" s="11">
        <v>0</v>
      </c>
      <c r="NK16" s="11">
        <v>0</v>
      </c>
      <c r="NL16" s="11">
        <v>0</v>
      </c>
      <c r="NM16" s="11">
        <v>0</v>
      </c>
      <c r="NN16" s="11">
        <v>0</v>
      </c>
      <c r="NO16" s="11">
        <v>0</v>
      </c>
      <c r="NP16" s="11">
        <v>0</v>
      </c>
      <c r="NQ16" s="11">
        <v>0</v>
      </c>
      <c r="NR16" s="11">
        <v>0</v>
      </c>
      <c r="NS16" s="11">
        <v>0</v>
      </c>
      <c r="NT16" s="11">
        <v>0</v>
      </c>
      <c r="NU16" s="11">
        <v>0</v>
      </c>
      <c r="NV16" s="11">
        <v>0</v>
      </c>
      <c r="NW16" s="11">
        <v>0</v>
      </c>
      <c r="NX16" s="11">
        <v>0.47324745960476361</v>
      </c>
      <c r="NY16" s="11">
        <v>0</v>
      </c>
      <c r="NZ16" s="11">
        <v>0</v>
      </c>
      <c r="OA16" s="11">
        <v>3.3998025259430924E-3</v>
      </c>
      <c r="OB16" s="11">
        <v>1.9460150349356605E-2</v>
      </c>
      <c r="OC16" s="11">
        <v>1.7224366842950652E-3</v>
      </c>
      <c r="OD16" s="11">
        <v>0</v>
      </c>
      <c r="OE16" s="11">
        <v>0</v>
      </c>
      <c r="OF16" s="11">
        <v>1.4463843284048482E-3</v>
      </c>
      <c r="OG16" s="11">
        <v>0</v>
      </c>
      <c r="OH16" s="11">
        <v>2.9351840119878794E-3</v>
      </c>
      <c r="OI16" s="11">
        <v>0</v>
      </c>
      <c r="OJ16" s="11">
        <v>0</v>
      </c>
      <c r="OK16" s="11">
        <v>3.7358873445610956E-3</v>
      </c>
      <c r="OL16" s="11">
        <v>0</v>
      </c>
      <c r="OM16" s="11">
        <v>1.0178485103280142E-2</v>
      </c>
      <c r="ON16" s="11">
        <v>0</v>
      </c>
      <c r="OO16" s="11">
        <v>0</v>
      </c>
      <c r="OP16" s="11">
        <v>0</v>
      </c>
      <c r="OQ16" s="11">
        <v>0</v>
      </c>
      <c r="OR16" s="11">
        <v>0</v>
      </c>
      <c r="OS16" s="11">
        <v>1.8941135960564511E-2</v>
      </c>
      <c r="OT16" s="11">
        <v>0</v>
      </c>
      <c r="OU16" s="11">
        <v>0</v>
      </c>
      <c r="OV16" s="11">
        <v>0</v>
      </c>
      <c r="OW16" s="11">
        <v>0</v>
      </c>
      <c r="OX16" s="11">
        <v>0</v>
      </c>
      <c r="OY16" s="11">
        <v>0</v>
      </c>
      <c r="OZ16" s="11">
        <v>0</v>
      </c>
      <c r="PA16" s="11">
        <v>0</v>
      </c>
      <c r="PB16" s="11">
        <v>0</v>
      </c>
      <c r="PC16" s="11">
        <v>0</v>
      </c>
      <c r="PD16" s="11">
        <v>0</v>
      </c>
      <c r="PE16" s="11">
        <v>0</v>
      </c>
      <c r="PF16" s="11">
        <v>0</v>
      </c>
      <c r="PG16" s="11">
        <v>0</v>
      </c>
      <c r="PH16" s="11">
        <v>0</v>
      </c>
      <c r="PI16" s="11">
        <v>0</v>
      </c>
      <c r="PJ16" s="11">
        <v>0</v>
      </c>
      <c r="PK16" s="11">
        <v>0</v>
      </c>
      <c r="PL16" s="11">
        <v>5.1203244724206007E-6</v>
      </c>
      <c r="PM16" s="11">
        <v>2.3576981836534978E-4</v>
      </c>
      <c r="PN16" s="11">
        <v>0</v>
      </c>
      <c r="PO16" s="11">
        <v>0</v>
      </c>
      <c r="PP16" s="11">
        <v>0</v>
      </c>
      <c r="PQ16" s="11">
        <v>0</v>
      </c>
      <c r="PR16" s="11">
        <v>0</v>
      </c>
      <c r="PS16" s="11">
        <v>0</v>
      </c>
      <c r="PT16" s="11">
        <v>0</v>
      </c>
      <c r="PU16" s="11">
        <v>0</v>
      </c>
      <c r="PV16" s="11">
        <v>0</v>
      </c>
      <c r="PW16" s="11">
        <v>0</v>
      </c>
      <c r="PX16" s="11">
        <v>0</v>
      </c>
      <c r="PY16" s="11">
        <v>0</v>
      </c>
      <c r="PZ16" s="11">
        <v>0</v>
      </c>
      <c r="QA16" s="11">
        <v>0</v>
      </c>
      <c r="QB16" s="11">
        <v>0</v>
      </c>
      <c r="QC16" s="11">
        <v>0</v>
      </c>
      <c r="QD16" s="11">
        <v>0</v>
      </c>
      <c r="QE16" s="11">
        <v>0</v>
      </c>
      <c r="QF16" s="11">
        <v>0</v>
      </c>
      <c r="QG16" s="11">
        <v>0</v>
      </c>
      <c r="QH16" s="11">
        <v>0</v>
      </c>
      <c r="QI16" s="11">
        <v>0</v>
      </c>
      <c r="QJ16" s="11">
        <v>0</v>
      </c>
      <c r="QK16" s="11">
        <v>0</v>
      </c>
      <c r="QL16" s="11">
        <v>2.6727171016232483E-5</v>
      </c>
      <c r="QM16" s="11">
        <v>0</v>
      </c>
      <c r="QN16" s="11">
        <v>4.167860934131489E-5</v>
      </c>
      <c r="QO16" s="11">
        <v>0</v>
      </c>
      <c r="QP16" s="11">
        <v>0</v>
      </c>
      <c r="QQ16" s="11">
        <v>0</v>
      </c>
      <c r="QR16" s="11">
        <v>0</v>
      </c>
      <c r="QS16" s="11">
        <v>0</v>
      </c>
      <c r="QT16" s="11">
        <v>0</v>
      </c>
      <c r="QU16" s="11">
        <v>0</v>
      </c>
      <c r="QV16" s="11">
        <v>0</v>
      </c>
      <c r="QW16" s="11">
        <v>0</v>
      </c>
      <c r="QX16" s="11">
        <v>0</v>
      </c>
      <c r="QY16" s="11">
        <v>0</v>
      </c>
      <c r="QZ16" s="11">
        <v>0</v>
      </c>
      <c r="RA16" s="11">
        <v>2.1501703315543268E-3</v>
      </c>
      <c r="RB16" s="11">
        <v>0</v>
      </c>
      <c r="RC16" s="11">
        <v>0</v>
      </c>
      <c r="RD16" s="11">
        <v>0</v>
      </c>
      <c r="RE16" s="11">
        <v>0</v>
      </c>
      <c r="RF16" s="11">
        <v>0</v>
      </c>
      <c r="RG16" s="11">
        <v>0</v>
      </c>
      <c r="RH16" s="11">
        <v>0</v>
      </c>
      <c r="RI16" s="11">
        <v>0</v>
      </c>
      <c r="RJ16" s="11">
        <v>0</v>
      </c>
      <c r="RK16" s="11">
        <v>0</v>
      </c>
      <c r="RL16" s="11">
        <v>9.6561691693726331E-3</v>
      </c>
      <c r="RM16" s="11">
        <v>3.3952618826941013E-2</v>
      </c>
      <c r="RN16" s="11">
        <v>0</v>
      </c>
      <c r="RO16" s="11">
        <v>0</v>
      </c>
      <c r="RP16" s="11">
        <v>0</v>
      </c>
      <c r="RQ16" s="11">
        <v>0</v>
      </c>
      <c r="RR16" s="11">
        <v>0</v>
      </c>
      <c r="RS16" s="11">
        <v>0</v>
      </c>
      <c r="RT16" s="11">
        <v>0</v>
      </c>
      <c r="RU16" s="11">
        <v>0</v>
      </c>
      <c r="RV16" s="11">
        <v>0</v>
      </c>
      <c r="RW16" s="11">
        <v>0</v>
      </c>
      <c r="RX16" s="11">
        <v>0</v>
      </c>
      <c r="RY16" s="11">
        <v>0</v>
      </c>
      <c r="RZ16" s="11">
        <v>0</v>
      </c>
      <c r="SA16" s="11">
        <v>0</v>
      </c>
      <c r="SB16" s="11">
        <v>0</v>
      </c>
      <c r="SC16" s="11">
        <v>0</v>
      </c>
      <c r="SD16" s="11">
        <v>0</v>
      </c>
      <c r="SE16" s="11">
        <v>0</v>
      </c>
      <c r="SF16" s="11">
        <v>0</v>
      </c>
      <c r="SG16" s="11">
        <v>0</v>
      </c>
      <c r="SH16" s="11">
        <v>0</v>
      </c>
      <c r="SI16" s="11">
        <v>0</v>
      </c>
      <c r="SJ16" s="11">
        <v>0</v>
      </c>
      <c r="SK16" s="11">
        <v>0</v>
      </c>
      <c r="SL16" s="11">
        <v>0</v>
      </c>
      <c r="SM16" s="11">
        <v>0</v>
      </c>
      <c r="SN16" s="11">
        <v>0</v>
      </c>
      <c r="SO16" s="11">
        <v>0</v>
      </c>
      <c r="SP16" s="11">
        <v>0</v>
      </c>
      <c r="SQ16" s="11">
        <v>0</v>
      </c>
      <c r="SR16" s="11">
        <v>0</v>
      </c>
      <c r="SS16" s="11">
        <v>0</v>
      </c>
      <c r="ST16" s="11">
        <v>0</v>
      </c>
      <c r="SU16" s="11">
        <v>0</v>
      </c>
      <c r="SV16" s="11">
        <v>0</v>
      </c>
      <c r="SW16" s="11">
        <v>0</v>
      </c>
      <c r="SX16" s="11">
        <v>0</v>
      </c>
      <c r="SY16" s="11">
        <v>0</v>
      </c>
      <c r="SZ16" s="11">
        <v>0</v>
      </c>
      <c r="TA16" s="11">
        <v>0</v>
      </c>
      <c r="TB16" s="11">
        <v>1.8731298981534555E-3</v>
      </c>
      <c r="TC16" s="11">
        <v>2.2197220657976864E-4</v>
      </c>
      <c r="TD16" s="11">
        <v>0</v>
      </c>
      <c r="TE16" s="11">
        <v>0</v>
      </c>
      <c r="TF16" s="11">
        <v>0</v>
      </c>
      <c r="TG16" s="11">
        <v>2.8449021778421859E-4</v>
      </c>
      <c r="TH16" s="11">
        <v>0</v>
      </c>
      <c r="TI16" s="11">
        <v>0</v>
      </c>
      <c r="TJ16" s="11">
        <v>0</v>
      </c>
      <c r="TK16" s="11">
        <v>0</v>
      </c>
      <c r="TL16" s="11">
        <v>0</v>
      </c>
      <c r="TM16" s="11">
        <v>0</v>
      </c>
      <c r="TN16" s="11">
        <v>0</v>
      </c>
      <c r="TO16" s="11">
        <v>0</v>
      </c>
      <c r="TP16" s="11">
        <v>0</v>
      </c>
      <c r="TQ16" s="11">
        <v>0</v>
      </c>
      <c r="TR16" s="11">
        <v>0</v>
      </c>
      <c r="TS16" s="11">
        <v>0</v>
      </c>
      <c r="TT16" s="11">
        <v>0</v>
      </c>
      <c r="TU16" s="11">
        <v>1.7817650879166498E-5</v>
      </c>
      <c r="TV16" s="11">
        <v>0</v>
      </c>
      <c r="TW16" s="11">
        <v>0</v>
      </c>
      <c r="TX16" s="11">
        <v>0</v>
      </c>
      <c r="TY16" s="11">
        <v>0</v>
      </c>
      <c r="TZ16" s="11">
        <v>0</v>
      </c>
      <c r="UA16" s="11">
        <v>0</v>
      </c>
      <c r="UB16" s="11">
        <v>0</v>
      </c>
      <c r="UC16" s="11">
        <v>0</v>
      </c>
      <c r="UD16" s="11">
        <v>0</v>
      </c>
      <c r="UE16" s="11">
        <v>0</v>
      </c>
      <c r="UF16" s="11">
        <v>0</v>
      </c>
      <c r="UG16" s="11">
        <v>0</v>
      </c>
      <c r="UH16" s="11">
        <v>0</v>
      </c>
      <c r="UI16" s="11">
        <v>0</v>
      </c>
      <c r="UJ16" s="11">
        <v>0</v>
      </c>
      <c r="UK16" s="11">
        <v>0</v>
      </c>
      <c r="UL16" s="11">
        <v>0</v>
      </c>
      <c r="UM16" s="11">
        <v>0</v>
      </c>
      <c r="UN16" s="11">
        <v>0</v>
      </c>
      <c r="UO16" s="11">
        <v>0</v>
      </c>
      <c r="UP16" s="11">
        <v>2.157527646558047E-4</v>
      </c>
      <c r="UQ16" s="11">
        <v>0</v>
      </c>
      <c r="UR16" s="11">
        <v>0</v>
      </c>
      <c r="US16" s="11">
        <v>5.5843100564394231E-4</v>
      </c>
      <c r="UT16" s="11">
        <v>0</v>
      </c>
      <c r="UU16" s="11">
        <v>0</v>
      </c>
      <c r="UV16" s="11">
        <v>0</v>
      </c>
      <c r="UW16" s="11">
        <v>0</v>
      </c>
      <c r="UX16" s="11">
        <v>0</v>
      </c>
      <c r="UY16" s="11">
        <v>0</v>
      </c>
      <c r="UZ16" s="11">
        <v>0</v>
      </c>
      <c r="VA16" s="11">
        <v>0</v>
      </c>
      <c r="VB16" s="11">
        <v>0</v>
      </c>
      <c r="VC16" s="11">
        <v>0</v>
      </c>
      <c r="VD16" s="11">
        <v>0</v>
      </c>
      <c r="VE16" s="11">
        <v>0</v>
      </c>
      <c r="VF16" s="11">
        <v>0</v>
      </c>
      <c r="VG16" s="11">
        <v>0</v>
      </c>
      <c r="VH16" s="11">
        <v>0</v>
      </c>
      <c r="VI16" s="11">
        <v>0</v>
      </c>
      <c r="VJ16" s="11">
        <v>0</v>
      </c>
      <c r="VK16" s="11">
        <v>0</v>
      </c>
      <c r="VL16" s="11">
        <v>0</v>
      </c>
      <c r="VM16" s="11">
        <v>2.0582966886552789E-3</v>
      </c>
      <c r="VN16" s="11">
        <v>0</v>
      </c>
      <c r="VO16" s="11">
        <v>0</v>
      </c>
      <c r="VP16" s="11">
        <v>0</v>
      </c>
      <c r="VQ16" s="11">
        <v>0</v>
      </c>
      <c r="VR16" s="11">
        <v>0</v>
      </c>
      <c r="VS16" s="11">
        <v>1.81181277599E-3</v>
      </c>
      <c r="VT16" s="11">
        <v>0</v>
      </c>
      <c r="VU16" s="11">
        <v>0</v>
      </c>
      <c r="VV16" s="11">
        <v>2.5112036765351036E-4</v>
      </c>
      <c r="VW16" s="11">
        <v>0</v>
      </c>
      <c r="VX16" s="11">
        <v>4.1651805849433004E-4</v>
      </c>
      <c r="VY16" s="11">
        <v>0</v>
      </c>
      <c r="VZ16" s="11">
        <v>0</v>
      </c>
      <c r="WA16" s="11">
        <v>0</v>
      </c>
      <c r="WB16" s="11">
        <v>0</v>
      </c>
      <c r="WC16" s="11">
        <v>0</v>
      </c>
      <c r="WD16" s="11">
        <v>0</v>
      </c>
      <c r="WE16" s="11">
        <v>0</v>
      </c>
      <c r="WF16" s="11">
        <v>0</v>
      </c>
      <c r="WG16" s="11">
        <v>0</v>
      </c>
      <c r="WH16" s="11">
        <v>0</v>
      </c>
      <c r="WI16" s="11">
        <v>0</v>
      </c>
      <c r="WJ16" s="11">
        <v>0</v>
      </c>
      <c r="WK16" s="11">
        <v>0</v>
      </c>
      <c r="WL16" s="11">
        <v>0</v>
      </c>
      <c r="WM16" s="11">
        <v>0</v>
      </c>
      <c r="WN16" s="11">
        <v>0</v>
      </c>
      <c r="WO16" s="11">
        <v>0</v>
      </c>
      <c r="WP16" s="11">
        <v>1.3477219249877971E-2</v>
      </c>
      <c r="WQ16" s="11">
        <v>0</v>
      </c>
      <c r="WR16" s="11">
        <v>0</v>
      </c>
      <c r="WS16" s="11">
        <v>0</v>
      </c>
      <c r="WT16" s="11">
        <v>0</v>
      </c>
      <c r="WU16" s="11">
        <v>0</v>
      </c>
      <c r="WV16" s="11">
        <v>1.5426160711191401E-4</v>
      </c>
      <c r="WW16" s="11">
        <v>0</v>
      </c>
      <c r="WX16" s="11">
        <v>0</v>
      </c>
      <c r="WY16" s="11">
        <v>0</v>
      </c>
      <c r="WZ16" s="11">
        <v>0</v>
      </c>
      <c r="XA16" s="11">
        <v>0</v>
      </c>
      <c r="XB16" s="11">
        <v>0</v>
      </c>
      <c r="XC16" s="11">
        <v>0</v>
      </c>
      <c r="XD16" s="11">
        <v>0</v>
      </c>
      <c r="XE16" s="11">
        <v>0</v>
      </c>
      <c r="XF16" s="11">
        <v>0</v>
      </c>
      <c r="XG16" s="11">
        <v>4.6373709709422231E-5</v>
      </c>
      <c r="XH16" s="11">
        <v>0</v>
      </c>
      <c r="XI16" s="11">
        <v>0</v>
      </c>
      <c r="XJ16" s="11">
        <v>0</v>
      </c>
      <c r="XK16" s="11">
        <v>0</v>
      </c>
      <c r="XL16" s="11">
        <v>0</v>
      </c>
      <c r="XM16" s="11">
        <v>0</v>
      </c>
      <c r="XN16" s="11">
        <v>5.4650520484006035E-6</v>
      </c>
      <c r="XO16" s="11">
        <v>5.3158748537341006E-5</v>
      </c>
      <c r="XP16" s="11">
        <v>0</v>
      </c>
      <c r="XQ16" s="11">
        <v>0</v>
      </c>
      <c r="XR16" s="11">
        <v>0</v>
      </c>
      <c r="XS16" s="11">
        <v>1.7609806372754643E-4</v>
      </c>
      <c r="XT16" s="11">
        <v>0</v>
      </c>
      <c r="XU16" s="11">
        <v>0</v>
      </c>
      <c r="XV16" s="11">
        <v>0</v>
      </c>
      <c r="XW16" s="11">
        <v>0</v>
      </c>
      <c r="XX16" s="11">
        <v>0</v>
      </c>
      <c r="XY16" s="11">
        <v>0</v>
      </c>
      <c r="XZ16" s="11">
        <v>0</v>
      </c>
      <c r="YA16" s="11">
        <v>0</v>
      </c>
      <c r="YB16" s="11">
        <v>0</v>
      </c>
      <c r="YC16" s="11">
        <v>0</v>
      </c>
      <c r="YD16" s="11">
        <v>0</v>
      </c>
      <c r="YE16" s="11">
        <v>0</v>
      </c>
      <c r="YF16" s="11">
        <v>0</v>
      </c>
      <c r="YG16" s="11">
        <v>0</v>
      </c>
      <c r="YH16" s="11">
        <v>0</v>
      </c>
      <c r="YI16" s="11">
        <v>0</v>
      </c>
      <c r="YJ16" s="11">
        <v>0</v>
      </c>
      <c r="YK16" s="11">
        <v>0</v>
      </c>
      <c r="YL16" s="11">
        <v>0</v>
      </c>
      <c r="YM16" s="11">
        <v>0</v>
      </c>
      <c r="YN16" s="11">
        <v>0</v>
      </c>
      <c r="YO16" s="11">
        <v>0</v>
      </c>
      <c r="YP16" s="11">
        <v>0</v>
      </c>
      <c r="YQ16" s="11">
        <v>0</v>
      </c>
      <c r="YR16" s="11">
        <v>0</v>
      </c>
      <c r="YS16" s="11">
        <v>0</v>
      </c>
      <c r="YT16" s="11">
        <v>0</v>
      </c>
      <c r="YU16" s="11">
        <v>0</v>
      </c>
      <c r="YV16" s="11">
        <v>0</v>
      </c>
      <c r="YW16" s="11">
        <v>0</v>
      </c>
      <c r="YX16" s="11">
        <v>0</v>
      </c>
      <c r="YY16" s="11">
        <v>0</v>
      </c>
      <c r="YZ16" s="11">
        <v>1.6822347540891217E-4</v>
      </c>
      <c r="ZA16" s="11">
        <v>0</v>
      </c>
      <c r="ZB16" s="11">
        <v>0</v>
      </c>
      <c r="ZC16" s="11">
        <v>0</v>
      </c>
      <c r="ZD16" s="11">
        <v>0</v>
      </c>
      <c r="ZE16" s="11">
        <v>0</v>
      </c>
      <c r="ZF16" s="11">
        <v>0</v>
      </c>
      <c r="ZG16" s="11">
        <v>0</v>
      </c>
      <c r="ZH16" s="11">
        <v>0</v>
      </c>
      <c r="ZI16" s="11">
        <v>0</v>
      </c>
      <c r="ZJ16" s="11">
        <v>0</v>
      </c>
      <c r="ZK16" s="11">
        <v>1.8782369080380687E-4</v>
      </c>
      <c r="ZL16" s="11">
        <v>0</v>
      </c>
      <c r="ZM16" s="11">
        <v>0</v>
      </c>
      <c r="ZN16" s="11">
        <v>0</v>
      </c>
      <c r="ZO16" s="11">
        <v>0</v>
      </c>
      <c r="ZP16" s="11">
        <v>0</v>
      </c>
      <c r="ZQ16" s="11">
        <v>0</v>
      </c>
      <c r="ZR16" s="11">
        <v>0</v>
      </c>
      <c r="ZS16" s="11">
        <v>0</v>
      </c>
      <c r="ZT16" s="11">
        <v>0</v>
      </c>
      <c r="ZU16" s="11">
        <v>0</v>
      </c>
      <c r="ZV16" s="11">
        <v>2.1058155077934338E-4</v>
      </c>
      <c r="ZW16" s="11">
        <v>0</v>
      </c>
      <c r="ZX16" s="11">
        <v>0</v>
      </c>
      <c r="ZY16" s="11">
        <v>0</v>
      </c>
      <c r="ZZ16" s="11">
        <v>0</v>
      </c>
      <c r="AAA16" s="11">
        <v>0</v>
      </c>
      <c r="AAB16" s="11">
        <v>0</v>
      </c>
      <c r="AAC16" s="11">
        <v>0</v>
      </c>
      <c r="AAD16" s="11">
        <v>0</v>
      </c>
      <c r="AAE16" s="11">
        <v>0</v>
      </c>
      <c r="AAF16" s="11">
        <v>0</v>
      </c>
      <c r="AAG16" s="11">
        <v>0</v>
      </c>
      <c r="AAH16" s="11">
        <v>0</v>
      </c>
      <c r="AAI16" s="11">
        <v>0</v>
      </c>
      <c r="AAJ16" s="11">
        <v>0</v>
      </c>
      <c r="AAK16" s="11">
        <v>0</v>
      </c>
      <c r="AAL16" s="11">
        <v>1.4860173408983144E-3</v>
      </c>
      <c r="AAM16" s="11">
        <v>0</v>
      </c>
      <c r="AAN16" s="11">
        <v>4.8578136268258404E-5</v>
      </c>
      <c r="AAO16" s="11">
        <v>0</v>
      </c>
      <c r="AAP16" s="11">
        <v>0</v>
      </c>
      <c r="AAQ16" s="11">
        <v>0</v>
      </c>
      <c r="AAR16" s="11">
        <v>0</v>
      </c>
      <c r="AAS16" s="11">
        <v>0</v>
      </c>
      <c r="AAT16" s="11">
        <v>0</v>
      </c>
      <c r="AAU16" s="11">
        <v>0</v>
      </c>
      <c r="AAV16" s="11">
        <v>2.354431984436143E-4</v>
      </c>
      <c r="AAW16" s="11">
        <v>0</v>
      </c>
      <c r="AAX16" s="11">
        <v>0</v>
      </c>
      <c r="AAY16" s="11">
        <v>0</v>
      </c>
      <c r="AAZ16" s="11">
        <v>0</v>
      </c>
      <c r="ABA16" s="11">
        <v>0</v>
      </c>
      <c r="ABB16" s="11">
        <v>0</v>
      </c>
      <c r="ABC16" s="11">
        <v>0</v>
      </c>
      <c r="ABD16" s="11">
        <v>0</v>
      </c>
      <c r="ABE16" s="11">
        <v>0</v>
      </c>
      <c r="ABF16" s="11">
        <v>0</v>
      </c>
      <c r="ABG16" s="11">
        <v>1.5426929582945119E-3</v>
      </c>
      <c r="ABH16" s="11">
        <v>0</v>
      </c>
      <c r="ABI16" s="11">
        <v>0.20063798460539922</v>
      </c>
      <c r="ABJ16" s="11">
        <v>0</v>
      </c>
      <c r="ABK16" s="11">
        <v>1.0037854583620923E-3</v>
      </c>
      <c r="ABL16" s="11">
        <v>0</v>
      </c>
      <c r="ABM16" s="11">
        <v>0</v>
      </c>
      <c r="ABN16" s="11">
        <v>4.9083401641642377E-6</v>
      </c>
      <c r="ABO16" s="11">
        <v>1.3560881406809132E-3</v>
      </c>
      <c r="ABP16" s="11">
        <v>0</v>
      </c>
      <c r="ABQ16" s="11">
        <v>1.3300227759377112E-3</v>
      </c>
      <c r="ABR16" s="11">
        <v>0</v>
      </c>
      <c r="ABS16" s="11">
        <v>0</v>
      </c>
      <c r="ABT16" s="11">
        <v>0</v>
      </c>
      <c r="ABU16" s="11">
        <v>7.7728892004860365E-3</v>
      </c>
      <c r="ABV16" s="11">
        <v>0</v>
      </c>
      <c r="ABW16" s="11">
        <v>0</v>
      </c>
      <c r="ABX16" s="11">
        <v>1.9324766085713888E-3</v>
      </c>
      <c r="ABY16" s="11">
        <v>0</v>
      </c>
      <c r="ABZ16" s="11">
        <v>0</v>
      </c>
      <c r="ACA16" s="11">
        <v>0</v>
      </c>
      <c r="ACB16" s="11">
        <v>0</v>
      </c>
      <c r="ACC16" s="11">
        <v>0</v>
      </c>
      <c r="ACD16" s="11">
        <v>0</v>
      </c>
      <c r="ACE16" s="11">
        <v>0</v>
      </c>
      <c r="ACF16" s="11">
        <v>0</v>
      </c>
      <c r="ACG16" s="11">
        <v>0</v>
      </c>
      <c r="ACH16" s="11">
        <v>0</v>
      </c>
      <c r="ACI16" s="11">
        <v>0</v>
      </c>
      <c r="ACJ16" s="11">
        <v>0</v>
      </c>
      <c r="ACK16" s="11">
        <v>0</v>
      </c>
      <c r="ACL16" s="11">
        <v>0</v>
      </c>
      <c r="ACM16" s="11">
        <v>0</v>
      </c>
      <c r="ACN16" s="11">
        <v>0</v>
      </c>
      <c r="ACO16" s="11">
        <v>0</v>
      </c>
      <c r="ACP16" s="11">
        <v>2.0927196376705493E-4</v>
      </c>
      <c r="ACQ16" s="11">
        <v>0</v>
      </c>
      <c r="ACR16" s="11">
        <v>0</v>
      </c>
      <c r="ACS16" s="11">
        <v>0</v>
      </c>
      <c r="ACT16" s="11">
        <v>0</v>
      </c>
      <c r="ACU16" s="11">
        <v>0</v>
      </c>
      <c r="ACV16" s="11">
        <v>0</v>
      </c>
      <c r="ACW16" s="11">
        <v>0</v>
      </c>
      <c r="ACX16" s="11">
        <v>0</v>
      </c>
      <c r="ACY16" s="11">
        <v>0</v>
      </c>
      <c r="ACZ16" s="11">
        <v>0</v>
      </c>
      <c r="ADA16" s="11">
        <v>0</v>
      </c>
      <c r="ADB16" s="11">
        <v>0</v>
      </c>
      <c r="ADC16" s="11">
        <v>0</v>
      </c>
      <c r="ADD16" s="11">
        <v>1.0991429627675948E-4</v>
      </c>
      <c r="ADE16" s="11">
        <v>3.9132819141387561E-4</v>
      </c>
      <c r="ADF16" s="11">
        <v>0</v>
      </c>
      <c r="ADG16" s="11">
        <v>2.1161632849668877E-3</v>
      </c>
    </row>
    <row r="17" spans="1:787" x14ac:dyDescent="0.25">
      <c r="A17" s="2">
        <v>43</v>
      </c>
      <c r="B17" s="6">
        <v>539</v>
      </c>
      <c r="C17" s="6" t="s">
        <v>861</v>
      </c>
      <c r="D17" s="8">
        <v>190</v>
      </c>
      <c r="E17" s="2" t="s">
        <v>5</v>
      </c>
      <c r="F17" s="2">
        <v>67</v>
      </c>
      <c r="G17" s="2" t="s">
        <v>864</v>
      </c>
      <c r="H17" s="18">
        <v>63.6</v>
      </c>
      <c r="I17" s="18">
        <v>99.5</v>
      </c>
      <c r="J17" s="2">
        <v>171</v>
      </c>
      <c r="K17" s="5">
        <v>4.411428571428571</v>
      </c>
      <c r="L17" s="5">
        <v>198.28571428571428</v>
      </c>
      <c r="M17" s="20"/>
      <c r="N17" s="5" t="s">
        <v>20</v>
      </c>
      <c r="O17" s="22" t="s">
        <v>866</v>
      </c>
      <c r="P17" s="5" t="s">
        <v>854</v>
      </c>
      <c r="Q17" s="24" t="s">
        <v>1</v>
      </c>
      <c r="R17" s="24" t="s">
        <v>1</v>
      </c>
      <c r="S17" s="28" t="s">
        <v>25</v>
      </c>
      <c r="T17" s="5" t="s">
        <v>44</v>
      </c>
      <c r="U17" s="30" t="s">
        <v>34</v>
      </c>
      <c r="V17" s="31" t="s">
        <v>34</v>
      </c>
      <c r="W17" s="31">
        <v>7.0369999999999999</v>
      </c>
      <c r="X17" s="31">
        <v>7.0369999999999999</v>
      </c>
      <c r="Y17" s="5">
        <v>0.52800000000000002</v>
      </c>
      <c r="Z17" s="3"/>
      <c r="AA17" s="3"/>
      <c r="AB17" s="11"/>
      <c r="AC17" s="11"/>
      <c r="AD17" s="11"/>
      <c r="AE17" s="11"/>
      <c r="AF17" s="11"/>
      <c r="AG17" s="11"/>
      <c r="AH17" s="11">
        <v>1.0140926897682409E-2</v>
      </c>
      <c r="AI17" s="11">
        <v>4.4049254962726736E-3</v>
      </c>
      <c r="AJ17" s="11">
        <v>0</v>
      </c>
      <c r="AK17" s="11">
        <v>2.3736671043905013E-3</v>
      </c>
      <c r="AL17" s="11">
        <v>1.3297155109233186E-3</v>
      </c>
      <c r="AM17" s="11">
        <v>0</v>
      </c>
      <c r="AN17" s="11">
        <v>0</v>
      </c>
      <c r="AO17" s="11">
        <v>3.2809591192659924E-3</v>
      </c>
      <c r="AP17" s="11">
        <v>0</v>
      </c>
      <c r="AQ17" s="11">
        <v>4.7605148779126709E-3</v>
      </c>
      <c r="AR17" s="11">
        <v>0</v>
      </c>
      <c r="AS17" s="11">
        <v>0.15403534479119987</v>
      </c>
      <c r="AT17" s="11">
        <v>7.0719967807325052E-3</v>
      </c>
      <c r="AU17" s="11">
        <v>2.6027661801909433E-4</v>
      </c>
      <c r="AV17" s="11">
        <v>7.3457098033032369E-6</v>
      </c>
      <c r="AW17" s="11">
        <v>0</v>
      </c>
      <c r="AX17" s="11">
        <v>0</v>
      </c>
      <c r="AY17" s="11">
        <v>0</v>
      </c>
      <c r="AZ17" s="11">
        <v>2.7607221809763157E-4</v>
      </c>
      <c r="BA17" s="11">
        <v>1.6000506980125067E-3</v>
      </c>
      <c r="BB17" s="11">
        <v>5.0777505511951565E-2</v>
      </c>
      <c r="BC17" s="11">
        <v>0</v>
      </c>
      <c r="BD17" s="11">
        <v>2.1289139209070608E-3</v>
      </c>
      <c r="BE17" s="11">
        <v>1.0966609919656571E-3</v>
      </c>
      <c r="BF17" s="11">
        <v>0</v>
      </c>
      <c r="BG17" s="11">
        <v>1.8818994190387427E-2</v>
      </c>
      <c r="BH17" s="11">
        <v>4.24309687655726E-3</v>
      </c>
      <c r="BI17" s="11">
        <v>3.0379910465590959E-3</v>
      </c>
      <c r="BJ17" s="11">
        <v>2.8443867048477543E-3</v>
      </c>
      <c r="BK17" s="11">
        <v>3.7452076575932388E-4</v>
      </c>
      <c r="BL17" s="11">
        <v>3.4364093501104845E-6</v>
      </c>
      <c r="BM17" s="11">
        <v>0</v>
      </c>
      <c r="BN17" s="11">
        <v>0</v>
      </c>
      <c r="BO17" s="11">
        <v>0</v>
      </c>
      <c r="BP17" s="11">
        <v>4.4571379636886357E-3</v>
      </c>
      <c r="BQ17" s="11">
        <v>4.525626795227649E-3</v>
      </c>
      <c r="BR17" s="11">
        <v>8.1788720962322168E-6</v>
      </c>
      <c r="BS17" s="11">
        <v>6.3733227106324715E-4</v>
      </c>
      <c r="BT17" s="11">
        <v>6.9556701690654602E-2</v>
      </c>
      <c r="BU17" s="11">
        <v>1.4399769445496815E-4</v>
      </c>
      <c r="BV17" s="11">
        <v>1.8739956679785083E-3</v>
      </c>
      <c r="BW17" s="11">
        <v>1.6925395231269E-2</v>
      </c>
      <c r="BX17" s="11">
        <v>6.512400941603963E-2</v>
      </c>
      <c r="BY17" s="11">
        <v>0</v>
      </c>
      <c r="BZ17" s="11">
        <v>5.2021846852418558E-3</v>
      </c>
      <c r="CA17" s="11">
        <v>0</v>
      </c>
      <c r="CB17" s="11">
        <v>0</v>
      </c>
      <c r="CC17" s="11">
        <v>5.4492047979991362E-4</v>
      </c>
      <c r="CD17" s="11">
        <v>4.0587787897597042E-4</v>
      </c>
      <c r="CE17" s="11">
        <v>0</v>
      </c>
      <c r="CF17" s="11">
        <v>1.0289618710692989E-2</v>
      </c>
      <c r="CG17" s="11">
        <v>4.5350473629531167E-3</v>
      </c>
      <c r="CH17" s="11">
        <v>0</v>
      </c>
      <c r="CI17" s="11">
        <v>2.4726288677151998E-4</v>
      </c>
      <c r="CJ17" s="11">
        <v>9.9938856640310013E-4</v>
      </c>
      <c r="CK17" s="11">
        <v>3.3850790462538013E-2</v>
      </c>
      <c r="CL17" s="11">
        <v>1.323345272928269E-2</v>
      </c>
      <c r="CM17" s="11">
        <v>0.17091291619975998</v>
      </c>
      <c r="CN17" s="11">
        <v>0</v>
      </c>
      <c r="CO17" s="11">
        <v>0</v>
      </c>
      <c r="CP17" s="11">
        <v>0</v>
      </c>
      <c r="CQ17" s="11">
        <v>0</v>
      </c>
      <c r="CR17" s="11">
        <v>0</v>
      </c>
      <c r="CS17" s="11">
        <v>6.250821100231733E-4</v>
      </c>
      <c r="CT17" s="11">
        <v>8.1513878517269105E-4</v>
      </c>
      <c r="CU17" s="11">
        <v>0</v>
      </c>
      <c r="CV17" s="11">
        <v>4.3262517440746393E-3</v>
      </c>
      <c r="CW17" s="11">
        <v>3.0868119970908887E-3</v>
      </c>
      <c r="CX17" s="11">
        <v>0</v>
      </c>
      <c r="CY17" s="11">
        <v>4.5668187202412086E-2</v>
      </c>
      <c r="CZ17" s="11">
        <v>2.7209635266254254E-3</v>
      </c>
      <c r="DA17" s="11">
        <v>0</v>
      </c>
      <c r="DB17" s="11">
        <v>0</v>
      </c>
      <c r="DC17" s="11">
        <v>7.1257689866525119E-4</v>
      </c>
      <c r="DD17" s="11">
        <v>2.1422362884660679E-3</v>
      </c>
      <c r="DE17" s="11">
        <v>1.4713266932023905E-3</v>
      </c>
      <c r="DF17" s="11">
        <v>0</v>
      </c>
      <c r="DG17" s="11">
        <v>5.7048522518866371E-2</v>
      </c>
      <c r="DH17" s="11">
        <v>0</v>
      </c>
      <c r="DI17" s="11">
        <v>8.1292238647698387E-3</v>
      </c>
      <c r="DJ17" s="11">
        <v>0</v>
      </c>
      <c r="DK17" s="11">
        <v>2.5002038247632312E-4</v>
      </c>
      <c r="DL17" s="11">
        <v>4.2548775630570782E-3</v>
      </c>
      <c r="DM17" s="11">
        <v>0.6436433196560396</v>
      </c>
      <c r="DN17" s="11">
        <v>0</v>
      </c>
      <c r="DO17" s="11">
        <v>0</v>
      </c>
      <c r="DP17" s="11">
        <v>7.9891704677023743E-4</v>
      </c>
      <c r="DQ17" s="11">
        <v>2.6833694730073925E-4</v>
      </c>
      <c r="DR17" s="11">
        <v>0</v>
      </c>
      <c r="DS17" s="11">
        <v>2.0252747216960797E-3</v>
      </c>
      <c r="DT17" s="11">
        <v>7.70099955293957E-4</v>
      </c>
      <c r="DU17" s="11">
        <v>0</v>
      </c>
      <c r="DV17" s="11">
        <v>0</v>
      </c>
      <c r="DW17" s="11">
        <v>0</v>
      </c>
      <c r="DX17" s="11">
        <v>9.1844257658007009E-2</v>
      </c>
      <c r="DY17" s="11">
        <v>3.4155493042745395E-3</v>
      </c>
      <c r="DZ17" s="11">
        <v>7.1409579259442291E-3</v>
      </c>
      <c r="EA17" s="11">
        <v>0</v>
      </c>
      <c r="EB17" s="11">
        <v>3.6783167330059756E-4</v>
      </c>
      <c r="EC17" s="11">
        <v>0</v>
      </c>
      <c r="ED17" s="11">
        <v>2.4710387213828194E-3</v>
      </c>
      <c r="EE17" s="11">
        <v>0</v>
      </c>
      <c r="EF17" s="11">
        <v>0</v>
      </c>
      <c r="EG17" s="11">
        <v>0</v>
      </c>
      <c r="EH17" s="11">
        <v>2.357153502630408E-4</v>
      </c>
      <c r="EI17" s="11">
        <v>0</v>
      </c>
      <c r="EJ17" s="11">
        <v>0</v>
      </c>
      <c r="EK17" s="11">
        <v>0</v>
      </c>
      <c r="EL17" s="11">
        <v>0.15672783519108105</v>
      </c>
      <c r="EM17" s="11">
        <v>0</v>
      </c>
      <c r="EN17" s="11">
        <v>0</v>
      </c>
      <c r="EO17" s="11">
        <v>0</v>
      </c>
      <c r="EP17" s="11">
        <v>6.9460433901799998E-2</v>
      </c>
      <c r="EQ17" s="11">
        <v>1.1819668086519738E-2</v>
      </c>
      <c r="ER17" s="11">
        <v>2.864599268915661</v>
      </c>
      <c r="ES17" s="11">
        <v>0</v>
      </c>
      <c r="ET17" s="11">
        <v>0</v>
      </c>
      <c r="EU17" s="11">
        <v>1.9685285249278132E-3</v>
      </c>
      <c r="EV17" s="11">
        <v>0</v>
      </c>
      <c r="EW17" s="11">
        <v>0.53675414541172595</v>
      </c>
      <c r="EX17" s="11">
        <v>9.3186283766995958E-3</v>
      </c>
      <c r="EY17" s="11">
        <v>1.1704940639649831E-3</v>
      </c>
      <c r="EZ17" s="11">
        <v>9.5734950444662111E-4</v>
      </c>
      <c r="FA17" s="11">
        <v>1.4311645160472638E-2</v>
      </c>
      <c r="FB17" s="11">
        <v>1.7197388752860421E-2</v>
      </c>
      <c r="FC17" s="11">
        <v>7.1113211874094745E-3</v>
      </c>
      <c r="FD17" s="11">
        <v>2.17677082130034E-2</v>
      </c>
      <c r="FE17" s="11">
        <v>0</v>
      </c>
      <c r="FF17" s="11">
        <v>8.2141860129714035E-3</v>
      </c>
      <c r="FG17" s="11">
        <v>0</v>
      </c>
      <c r="FH17" s="11">
        <v>0</v>
      </c>
      <c r="FI17" s="11">
        <v>0</v>
      </c>
      <c r="FJ17" s="11">
        <v>4.1156423521505302E-3</v>
      </c>
      <c r="FK17" s="11">
        <v>5.6763903685999917E-5</v>
      </c>
      <c r="FL17" s="11">
        <v>7.5320663717645014E-4</v>
      </c>
      <c r="FM17" s="11">
        <v>5.0845412655956754E-3</v>
      </c>
      <c r="FN17" s="11">
        <v>0</v>
      </c>
      <c r="FO17" s="11">
        <v>0</v>
      </c>
      <c r="FP17" s="11">
        <v>0</v>
      </c>
      <c r="FQ17" s="11">
        <v>5.6185175445602552E-2</v>
      </c>
      <c r="FR17" s="11">
        <v>0.26285395241508502</v>
      </c>
      <c r="FS17" s="11">
        <v>0.11512980971217429</v>
      </c>
      <c r="FT17" s="11">
        <v>2.1112795536651916E-3</v>
      </c>
      <c r="FU17" s="11">
        <v>1.0112849220045704E-2</v>
      </c>
      <c r="FV17" s="11">
        <v>2.8266977293757382E-3</v>
      </c>
      <c r="FW17" s="11">
        <v>9.8358225885719717E-4</v>
      </c>
      <c r="FX17" s="11">
        <v>8.1800951128895242E-3</v>
      </c>
      <c r="FY17" s="11">
        <v>0</v>
      </c>
      <c r="FZ17" s="11">
        <v>0</v>
      </c>
      <c r="GA17" s="11">
        <v>4.2315597069929684E-2</v>
      </c>
      <c r="GB17" s="11">
        <v>2.2160244632847719E-5</v>
      </c>
      <c r="GC17" s="11">
        <v>0</v>
      </c>
      <c r="GD17" s="11">
        <v>0</v>
      </c>
      <c r="GE17" s="11">
        <v>3.5431823430413426E-4</v>
      </c>
      <c r="GF17" s="11">
        <v>0</v>
      </c>
      <c r="GG17" s="11">
        <v>6.1824965223824663E-2</v>
      </c>
      <c r="GH17" s="11">
        <v>4.0644093538168481E-4</v>
      </c>
      <c r="GI17" s="11">
        <v>1.3996999736982656E-3</v>
      </c>
      <c r="GJ17" s="11">
        <v>0</v>
      </c>
      <c r="GK17" s="11">
        <v>6.0925480027429761E-4</v>
      </c>
      <c r="GL17" s="11">
        <v>0</v>
      </c>
      <c r="GM17" s="11">
        <v>0</v>
      </c>
      <c r="GN17" s="11">
        <v>1.0161023384542127E-4</v>
      </c>
      <c r="GO17" s="11">
        <v>7.3829097512458142E-2</v>
      </c>
      <c r="GP17" s="11">
        <v>0</v>
      </c>
      <c r="GQ17" s="11">
        <v>1.5923060075321534E-3</v>
      </c>
      <c r="GR17" s="11">
        <v>0</v>
      </c>
      <c r="GS17" s="11">
        <v>0</v>
      </c>
      <c r="GT17" s="11">
        <v>0</v>
      </c>
      <c r="GU17" s="11">
        <v>9.2409790791964195E-4</v>
      </c>
      <c r="GV17" s="11">
        <v>0</v>
      </c>
      <c r="GW17" s="11">
        <v>0</v>
      </c>
      <c r="GX17" s="11">
        <v>3.9288786760463086E-3</v>
      </c>
      <c r="GY17" s="11">
        <v>0</v>
      </c>
      <c r="GZ17" s="11">
        <v>0</v>
      </c>
      <c r="HA17" s="11">
        <v>0</v>
      </c>
      <c r="HB17" s="11">
        <v>0</v>
      </c>
      <c r="HC17" s="11">
        <v>6.1993528391186921E-3</v>
      </c>
      <c r="HD17" s="11">
        <v>0</v>
      </c>
      <c r="HE17" s="11">
        <v>0</v>
      </c>
      <c r="HF17" s="11">
        <v>0</v>
      </c>
      <c r="HG17" s="11">
        <v>4.5413386333085408E-3</v>
      </c>
      <c r="HH17" s="11">
        <v>0</v>
      </c>
      <c r="HI17" s="11">
        <v>1.791526672939224E-2</v>
      </c>
      <c r="HJ17" s="11">
        <v>0</v>
      </c>
      <c r="HK17" s="11">
        <v>2.6113397479200001E-3</v>
      </c>
      <c r="HL17" s="11">
        <v>0</v>
      </c>
      <c r="HM17" s="11">
        <v>0</v>
      </c>
      <c r="HN17" s="11">
        <v>0</v>
      </c>
      <c r="HO17" s="11">
        <v>0</v>
      </c>
      <c r="HP17" s="11">
        <v>0</v>
      </c>
      <c r="HQ17" s="11">
        <v>0</v>
      </c>
      <c r="HR17" s="11">
        <v>0</v>
      </c>
      <c r="HS17" s="11">
        <v>4.7045140648861456E-4</v>
      </c>
      <c r="HT17" s="11">
        <v>0</v>
      </c>
      <c r="HU17" s="11">
        <v>0</v>
      </c>
      <c r="HV17" s="11">
        <v>0</v>
      </c>
      <c r="HW17" s="11">
        <v>2.3819078796222244E-3</v>
      </c>
      <c r="HX17" s="11">
        <v>0</v>
      </c>
      <c r="HY17" s="11">
        <v>1.6134954652395898E-2</v>
      </c>
      <c r="HZ17" s="11">
        <v>0</v>
      </c>
      <c r="IA17" s="11">
        <v>0</v>
      </c>
      <c r="IB17" s="11">
        <v>0</v>
      </c>
      <c r="IC17" s="11">
        <v>0</v>
      </c>
      <c r="ID17" s="11">
        <v>0</v>
      </c>
      <c r="IE17" s="11">
        <v>0</v>
      </c>
      <c r="IF17" s="11">
        <v>0</v>
      </c>
      <c r="IG17" s="11">
        <v>0</v>
      </c>
      <c r="IH17" s="11">
        <v>0</v>
      </c>
      <c r="II17" s="11">
        <v>0</v>
      </c>
      <c r="IJ17" s="11">
        <v>0</v>
      </c>
      <c r="IK17" s="11">
        <v>1.3022854528141597E-4</v>
      </c>
      <c r="IL17" s="11">
        <v>0</v>
      </c>
      <c r="IM17" s="11">
        <v>0</v>
      </c>
      <c r="IN17" s="11">
        <v>1.0601977127859925</v>
      </c>
      <c r="IO17" s="11">
        <v>0.13719818804802389</v>
      </c>
      <c r="IP17" s="11">
        <v>1.611179930735818E-3</v>
      </c>
      <c r="IQ17" s="11">
        <v>0</v>
      </c>
      <c r="IR17" s="11">
        <v>0</v>
      </c>
      <c r="IS17" s="11">
        <v>7.6322986142349242E-3</v>
      </c>
      <c r="IT17" s="11">
        <v>0</v>
      </c>
      <c r="IU17" s="11">
        <v>2.213064827705347E-4</v>
      </c>
      <c r="IV17" s="11">
        <v>0</v>
      </c>
      <c r="IW17" s="11">
        <v>0</v>
      </c>
      <c r="IX17" s="11">
        <v>0</v>
      </c>
      <c r="IY17" s="11">
        <v>0</v>
      </c>
      <c r="IZ17" s="11">
        <v>0</v>
      </c>
      <c r="JA17" s="11">
        <v>0</v>
      </c>
      <c r="JB17" s="11">
        <v>0</v>
      </c>
      <c r="JC17" s="11">
        <v>0</v>
      </c>
      <c r="JD17" s="11">
        <v>0</v>
      </c>
      <c r="JE17" s="11">
        <v>0</v>
      </c>
      <c r="JF17" s="11">
        <v>0</v>
      </c>
      <c r="JG17" s="11">
        <v>0</v>
      </c>
      <c r="JH17" s="11">
        <v>0</v>
      </c>
      <c r="JI17" s="11">
        <v>0</v>
      </c>
      <c r="JJ17" s="11">
        <v>0</v>
      </c>
      <c r="JK17" s="11">
        <v>0</v>
      </c>
      <c r="JL17" s="11">
        <v>0</v>
      </c>
      <c r="JM17" s="11">
        <v>0</v>
      </c>
      <c r="JN17" s="11">
        <v>0</v>
      </c>
      <c r="JO17" s="11">
        <v>0</v>
      </c>
      <c r="JP17" s="11">
        <v>0</v>
      </c>
      <c r="JQ17" s="11">
        <v>0</v>
      </c>
      <c r="JR17" s="11">
        <v>0</v>
      </c>
      <c r="JS17" s="11">
        <v>0</v>
      </c>
      <c r="JT17" s="11">
        <v>0</v>
      </c>
      <c r="JU17" s="11">
        <v>0</v>
      </c>
      <c r="JV17" s="11">
        <v>0</v>
      </c>
      <c r="JW17" s="11">
        <v>0</v>
      </c>
      <c r="JX17" s="11">
        <v>0</v>
      </c>
      <c r="JY17" s="11">
        <v>0</v>
      </c>
      <c r="JZ17" s="11">
        <v>0</v>
      </c>
      <c r="KA17" s="11">
        <v>0</v>
      </c>
      <c r="KB17" s="11">
        <v>0</v>
      </c>
      <c r="KC17" s="11">
        <v>0</v>
      </c>
      <c r="KD17" s="11">
        <v>0</v>
      </c>
      <c r="KE17" s="11">
        <v>0</v>
      </c>
      <c r="KF17" s="11">
        <v>0</v>
      </c>
      <c r="KG17" s="11">
        <v>0</v>
      </c>
      <c r="KH17" s="11">
        <v>0</v>
      </c>
      <c r="KI17" s="11">
        <v>0</v>
      </c>
      <c r="KJ17" s="11">
        <v>0</v>
      </c>
      <c r="KK17" s="11">
        <v>0</v>
      </c>
      <c r="KL17" s="11">
        <v>0</v>
      </c>
      <c r="KM17" s="11">
        <v>0</v>
      </c>
      <c r="KN17" s="11">
        <v>0</v>
      </c>
      <c r="KO17" s="11">
        <v>0</v>
      </c>
      <c r="KP17" s="11">
        <v>0</v>
      </c>
      <c r="KQ17" s="11">
        <v>0</v>
      </c>
      <c r="KR17" s="11">
        <v>6.1559171185210265E-5</v>
      </c>
      <c r="KS17" s="11">
        <v>0</v>
      </c>
      <c r="KT17" s="11">
        <v>0</v>
      </c>
      <c r="KU17" s="11">
        <v>0</v>
      </c>
      <c r="KV17" s="11">
        <v>0</v>
      </c>
      <c r="KW17" s="11">
        <v>0</v>
      </c>
      <c r="KX17" s="11">
        <v>0</v>
      </c>
      <c r="KY17" s="11">
        <v>0</v>
      </c>
      <c r="KZ17" s="11">
        <v>0</v>
      </c>
      <c r="LA17" s="11">
        <v>0</v>
      </c>
      <c r="LB17" s="11">
        <v>0</v>
      </c>
      <c r="LC17" s="11">
        <v>0</v>
      </c>
      <c r="LD17" s="11">
        <v>5.2672345819016744E-4</v>
      </c>
      <c r="LE17" s="11">
        <v>1.6530353971407558E-3</v>
      </c>
      <c r="LF17" s="11">
        <v>0</v>
      </c>
      <c r="LG17" s="11">
        <v>0</v>
      </c>
      <c r="LH17" s="11">
        <v>0</v>
      </c>
      <c r="LI17" s="11">
        <v>0</v>
      </c>
      <c r="LJ17" s="11">
        <v>0</v>
      </c>
      <c r="LK17" s="11">
        <v>0</v>
      </c>
      <c r="LL17" s="11">
        <v>0</v>
      </c>
      <c r="LM17" s="11">
        <v>0</v>
      </c>
      <c r="LN17" s="11">
        <v>0</v>
      </c>
      <c r="LO17" s="11">
        <v>0</v>
      </c>
      <c r="LP17" s="11">
        <v>0</v>
      </c>
      <c r="LQ17" s="11">
        <v>5.4567642384773906E-4</v>
      </c>
      <c r="LR17" s="11">
        <v>0</v>
      </c>
      <c r="LS17" s="11">
        <v>0</v>
      </c>
      <c r="LT17" s="11">
        <v>14.921631013556425</v>
      </c>
      <c r="LU17" s="11">
        <v>0</v>
      </c>
      <c r="LV17" s="11">
        <v>0</v>
      </c>
      <c r="LW17" s="11">
        <v>0</v>
      </c>
      <c r="LX17" s="11">
        <v>0</v>
      </c>
      <c r="LY17" s="11">
        <v>8.9576333646961201E-3</v>
      </c>
      <c r="LZ17" s="11">
        <v>0</v>
      </c>
      <c r="MA17" s="11">
        <v>0</v>
      </c>
      <c r="MB17" s="11">
        <v>3.6427947572444433E-4</v>
      </c>
      <c r="MC17" s="11">
        <v>0</v>
      </c>
      <c r="MD17" s="11">
        <v>0</v>
      </c>
      <c r="ME17" s="11">
        <v>0</v>
      </c>
      <c r="MF17" s="11">
        <v>0</v>
      </c>
      <c r="MG17" s="11">
        <v>3.7606285349413896E-5</v>
      </c>
      <c r="MH17" s="11">
        <v>0</v>
      </c>
      <c r="MI17" s="11">
        <v>0</v>
      </c>
      <c r="MJ17" s="11">
        <v>0</v>
      </c>
      <c r="MK17" s="11">
        <v>22.790068145117797</v>
      </c>
      <c r="ML17" s="11">
        <v>0</v>
      </c>
      <c r="MM17" s="11">
        <v>0</v>
      </c>
      <c r="MN17" s="11">
        <v>8.3107219432707453E-5</v>
      </c>
      <c r="MO17" s="11">
        <v>0</v>
      </c>
      <c r="MP17" s="11">
        <v>4.7273959764789256E-4</v>
      </c>
      <c r="MQ17" s="11">
        <v>0</v>
      </c>
      <c r="MR17" s="11">
        <v>4.1383214498412024E-4</v>
      </c>
      <c r="MS17" s="11">
        <v>0</v>
      </c>
      <c r="MT17" s="11">
        <v>0</v>
      </c>
      <c r="MU17" s="11">
        <v>0</v>
      </c>
      <c r="MV17" s="11">
        <v>0</v>
      </c>
      <c r="MW17" s="11">
        <v>4.7178109803699521E-3</v>
      </c>
      <c r="MX17" s="11">
        <v>0</v>
      </c>
      <c r="MY17" s="11">
        <v>0</v>
      </c>
      <c r="MZ17" s="11">
        <v>0</v>
      </c>
      <c r="NA17" s="11">
        <v>0</v>
      </c>
      <c r="NB17" s="11">
        <v>0</v>
      </c>
      <c r="NC17" s="11">
        <v>0</v>
      </c>
      <c r="ND17" s="11">
        <v>8.8216328202263912E-4</v>
      </c>
      <c r="NE17" s="11">
        <v>0</v>
      </c>
      <c r="NF17" s="11">
        <v>0</v>
      </c>
      <c r="NG17" s="11">
        <v>0</v>
      </c>
      <c r="NH17" s="11">
        <v>0</v>
      </c>
      <c r="NI17" s="11">
        <v>0</v>
      </c>
      <c r="NJ17" s="11">
        <v>0</v>
      </c>
      <c r="NK17" s="11">
        <v>0</v>
      </c>
      <c r="NL17" s="11">
        <v>0</v>
      </c>
      <c r="NM17" s="11">
        <v>0</v>
      </c>
      <c r="NN17" s="11">
        <v>0</v>
      </c>
      <c r="NO17" s="11">
        <v>0</v>
      </c>
      <c r="NP17" s="11">
        <v>7.7922810487488642E-4</v>
      </c>
      <c r="NQ17" s="11">
        <v>0</v>
      </c>
      <c r="NR17" s="11">
        <v>0</v>
      </c>
      <c r="NS17" s="11">
        <v>0</v>
      </c>
      <c r="NT17" s="11">
        <v>0</v>
      </c>
      <c r="NU17" s="11">
        <v>0</v>
      </c>
      <c r="NV17" s="11">
        <v>0</v>
      </c>
      <c r="NW17" s="11">
        <v>0</v>
      </c>
      <c r="NX17" s="11">
        <v>0.54236400263904538</v>
      </c>
      <c r="NY17" s="11">
        <v>0</v>
      </c>
      <c r="NZ17" s="11">
        <v>0</v>
      </c>
      <c r="OA17" s="11">
        <v>4.5856225778092563E-3</v>
      </c>
      <c r="OB17" s="11">
        <v>2.8862365062285872E-2</v>
      </c>
      <c r="OC17" s="11">
        <v>4.2050344444617147E-3</v>
      </c>
      <c r="OD17" s="11">
        <v>0</v>
      </c>
      <c r="OE17" s="11">
        <v>0</v>
      </c>
      <c r="OF17" s="11">
        <v>1.7643265640452782E-3</v>
      </c>
      <c r="OG17" s="11">
        <v>0</v>
      </c>
      <c r="OH17" s="11">
        <v>6.8027478626874974E-3</v>
      </c>
      <c r="OI17" s="11">
        <v>0</v>
      </c>
      <c r="OJ17" s="11">
        <v>0</v>
      </c>
      <c r="OK17" s="11">
        <v>1.1599942210144128E-3</v>
      </c>
      <c r="OL17" s="11">
        <v>2.0280842956207717E-3</v>
      </c>
      <c r="OM17" s="11">
        <v>2.2582254473512735E-2</v>
      </c>
      <c r="ON17" s="11">
        <v>0</v>
      </c>
      <c r="OO17" s="11">
        <v>2.0822129441527551E-3</v>
      </c>
      <c r="OP17" s="11">
        <v>0</v>
      </c>
      <c r="OQ17" s="11">
        <v>0</v>
      </c>
      <c r="OR17" s="11">
        <v>0</v>
      </c>
      <c r="OS17" s="11">
        <v>1.7257093761630482E-2</v>
      </c>
      <c r="OT17" s="11">
        <v>0</v>
      </c>
      <c r="OU17" s="11">
        <v>0</v>
      </c>
      <c r="OV17" s="11">
        <v>0</v>
      </c>
      <c r="OW17" s="11">
        <v>0</v>
      </c>
      <c r="OX17" s="11">
        <v>0</v>
      </c>
      <c r="OY17" s="11">
        <v>0</v>
      </c>
      <c r="OZ17" s="11">
        <v>0</v>
      </c>
      <c r="PA17" s="11">
        <v>0</v>
      </c>
      <c r="PB17" s="11">
        <v>0</v>
      </c>
      <c r="PC17" s="11">
        <v>0</v>
      </c>
      <c r="PD17" s="11">
        <v>0</v>
      </c>
      <c r="PE17" s="11">
        <v>0</v>
      </c>
      <c r="PF17" s="11">
        <v>0</v>
      </c>
      <c r="PG17" s="11">
        <v>0</v>
      </c>
      <c r="PH17" s="11">
        <v>0</v>
      </c>
      <c r="PI17" s="11">
        <v>0</v>
      </c>
      <c r="PJ17" s="11">
        <v>0</v>
      </c>
      <c r="PK17" s="11">
        <v>0</v>
      </c>
      <c r="PL17" s="11">
        <v>0</v>
      </c>
      <c r="PM17" s="11">
        <v>0</v>
      </c>
      <c r="PN17" s="11">
        <v>0</v>
      </c>
      <c r="PO17" s="11">
        <v>0</v>
      </c>
      <c r="PP17" s="11">
        <v>0</v>
      </c>
      <c r="PQ17" s="11">
        <v>0</v>
      </c>
      <c r="PR17" s="11">
        <v>0</v>
      </c>
      <c r="PS17" s="11">
        <v>0</v>
      </c>
      <c r="PT17" s="11">
        <v>0</v>
      </c>
      <c r="PU17" s="11">
        <v>0</v>
      </c>
      <c r="PV17" s="11">
        <v>0</v>
      </c>
      <c r="PW17" s="11">
        <v>0</v>
      </c>
      <c r="PX17" s="11">
        <v>0</v>
      </c>
      <c r="PY17" s="11">
        <v>0</v>
      </c>
      <c r="PZ17" s="11">
        <v>0</v>
      </c>
      <c r="QA17" s="11">
        <v>0</v>
      </c>
      <c r="QB17" s="11">
        <v>0</v>
      </c>
      <c r="QC17" s="11">
        <v>0</v>
      </c>
      <c r="QD17" s="11">
        <v>0</v>
      </c>
      <c r="QE17" s="11">
        <v>0</v>
      </c>
      <c r="QF17" s="11">
        <v>0</v>
      </c>
      <c r="QG17" s="11">
        <v>0</v>
      </c>
      <c r="QH17" s="11">
        <v>0</v>
      </c>
      <c r="QI17" s="11">
        <v>0</v>
      </c>
      <c r="QJ17" s="11">
        <v>0</v>
      </c>
      <c r="QK17" s="11">
        <v>0</v>
      </c>
      <c r="QL17" s="11">
        <v>0</v>
      </c>
      <c r="QM17" s="11">
        <v>0</v>
      </c>
      <c r="QN17" s="11">
        <v>0</v>
      </c>
      <c r="QO17" s="11">
        <v>0</v>
      </c>
      <c r="QP17" s="11">
        <v>0</v>
      </c>
      <c r="QQ17" s="11">
        <v>0</v>
      </c>
      <c r="QR17" s="11">
        <v>0</v>
      </c>
      <c r="QS17" s="11">
        <v>0</v>
      </c>
      <c r="QT17" s="11">
        <v>0</v>
      </c>
      <c r="QU17" s="11">
        <v>0</v>
      </c>
      <c r="QV17" s="11">
        <v>0</v>
      </c>
      <c r="QW17" s="11">
        <v>0</v>
      </c>
      <c r="QX17" s="11">
        <v>0</v>
      </c>
      <c r="QY17" s="11">
        <v>0</v>
      </c>
      <c r="QZ17" s="11">
        <v>0</v>
      </c>
      <c r="RA17" s="11">
        <v>2.2959920044601729E-3</v>
      </c>
      <c r="RB17" s="11">
        <v>0</v>
      </c>
      <c r="RC17" s="11">
        <v>0</v>
      </c>
      <c r="RD17" s="11">
        <v>0</v>
      </c>
      <c r="RE17" s="11">
        <v>0</v>
      </c>
      <c r="RF17" s="11">
        <v>0</v>
      </c>
      <c r="RG17" s="11">
        <v>0</v>
      </c>
      <c r="RH17" s="11">
        <v>0</v>
      </c>
      <c r="RI17" s="11">
        <v>0</v>
      </c>
      <c r="RJ17" s="11">
        <v>0</v>
      </c>
      <c r="RK17" s="11">
        <v>0</v>
      </c>
      <c r="RL17" s="11">
        <v>2.4728753557309382E-2</v>
      </c>
      <c r="RM17" s="11">
        <v>4.3475105337826052E-2</v>
      </c>
      <c r="RN17" s="11">
        <v>0</v>
      </c>
      <c r="RO17" s="11">
        <v>0</v>
      </c>
      <c r="RP17" s="11">
        <v>0</v>
      </c>
      <c r="RQ17" s="11">
        <v>0</v>
      </c>
      <c r="RR17" s="11">
        <v>0</v>
      </c>
      <c r="RS17" s="11">
        <v>0</v>
      </c>
      <c r="RT17" s="11">
        <v>0</v>
      </c>
      <c r="RU17" s="11">
        <v>0</v>
      </c>
      <c r="RV17" s="11">
        <v>0</v>
      </c>
      <c r="RW17" s="11">
        <v>0</v>
      </c>
      <c r="RX17" s="11">
        <v>0</v>
      </c>
      <c r="RY17" s="11">
        <v>0</v>
      </c>
      <c r="RZ17" s="11">
        <v>0</v>
      </c>
      <c r="SA17" s="11">
        <v>0</v>
      </c>
      <c r="SB17" s="11">
        <v>0</v>
      </c>
      <c r="SC17" s="11">
        <v>0</v>
      </c>
      <c r="SD17" s="11">
        <v>0</v>
      </c>
      <c r="SE17" s="11">
        <v>0</v>
      </c>
      <c r="SF17" s="11">
        <v>0</v>
      </c>
      <c r="SG17" s="11">
        <v>1.0800107802485906E-4</v>
      </c>
      <c r="SH17" s="11">
        <v>0</v>
      </c>
      <c r="SI17" s="11">
        <v>0</v>
      </c>
      <c r="SJ17" s="11">
        <v>0</v>
      </c>
      <c r="SK17" s="11">
        <v>0</v>
      </c>
      <c r="SL17" s="11">
        <v>0</v>
      </c>
      <c r="SM17" s="11">
        <v>0</v>
      </c>
      <c r="SN17" s="11">
        <v>0</v>
      </c>
      <c r="SO17" s="11">
        <v>0</v>
      </c>
      <c r="SP17" s="11">
        <v>0</v>
      </c>
      <c r="SQ17" s="11">
        <v>0</v>
      </c>
      <c r="SR17" s="11">
        <v>0</v>
      </c>
      <c r="SS17" s="11">
        <v>0</v>
      </c>
      <c r="ST17" s="11">
        <v>0</v>
      </c>
      <c r="SU17" s="11">
        <v>0</v>
      </c>
      <c r="SV17" s="11">
        <v>0</v>
      </c>
      <c r="SW17" s="11">
        <v>0</v>
      </c>
      <c r="SX17" s="11">
        <v>0</v>
      </c>
      <c r="SY17" s="11">
        <v>0</v>
      </c>
      <c r="SZ17" s="11">
        <v>0</v>
      </c>
      <c r="TA17" s="11">
        <v>0</v>
      </c>
      <c r="TB17" s="11">
        <v>1.3287941417250977E-3</v>
      </c>
      <c r="TC17" s="11">
        <v>4.4692901628821193E-4</v>
      </c>
      <c r="TD17" s="11">
        <v>0</v>
      </c>
      <c r="TE17" s="11">
        <v>0</v>
      </c>
      <c r="TF17" s="11">
        <v>0</v>
      </c>
      <c r="TG17" s="11">
        <v>8.3049633857818579E-5</v>
      </c>
      <c r="TH17" s="11">
        <v>0</v>
      </c>
      <c r="TI17" s="11">
        <v>0</v>
      </c>
      <c r="TJ17" s="11">
        <v>0</v>
      </c>
      <c r="TK17" s="11">
        <v>0</v>
      </c>
      <c r="TL17" s="11">
        <v>0</v>
      </c>
      <c r="TM17" s="11">
        <v>0</v>
      </c>
      <c r="TN17" s="11">
        <v>0</v>
      </c>
      <c r="TO17" s="11">
        <v>0</v>
      </c>
      <c r="TP17" s="11">
        <v>0</v>
      </c>
      <c r="TQ17" s="11">
        <v>0</v>
      </c>
      <c r="TR17" s="11">
        <v>0</v>
      </c>
      <c r="TS17" s="11">
        <v>0</v>
      </c>
      <c r="TT17" s="11">
        <v>0</v>
      </c>
      <c r="TU17" s="11">
        <v>1.1607985464639316E-3</v>
      </c>
      <c r="TV17" s="11">
        <v>0</v>
      </c>
      <c r="TW17" s="11">
        <v>0</v>
      </c>
      <c r="TX17" s="11">
        <v>0</v>
      </c>
      <c r="TY17" s="11">
        <v>0</v>
      </c>
      <c r="TZ17" s="11">
        <v>0</v>
      </c>
      <c r="UA17" s="11">
        <v>0</v>
      </c>
      <c r="UB17" s="11">
        <v>0</v>
      </c>
      <c r="UC17" s="11">
        <v>0</v>
      </c>
      <c r="UD17" s="11">
        <v>0</v>
      </c>
      <c r="UE17" s="11">
        <v>0</v>
      </c>
      <c r="UF17" s="11">
        <v>0</v>
      </c>
      <c r="UG17" s="11">
        <v>0</v>
      </c>
      <c r="UH17" s="11">
        <v>0</v>
      </c>
      <c r="UI17" s="11">
        <v>0</v>
      </c>
      <c r="UJ17" s="11">
        <v>0</v>
      </c>
      <c r="UK17" s="11">
        <v>0</v>
      </c>
      <c r="UL17" s="11">
        <v>0</v>
      </c>
      <c r="UM17" s="11">
        <v>0</v>
      </c>
      <c r="UN17" s="11">
        <v>0</v>
      </c>
      <c r="UO17" s="11">
        <v>0</v>
      </c>
      <c r="UP17" s="11">
        <v>0</v>
      </c>
      <c r="UQ17" s="11">
        <v>0</v>
      </c>
      <c r="UR17" s="11">
        <v>0</v>
      </c>
      <c r="US17" s="11">
        <v>1.3059662537136811E-3</v>
      </c>
      <c r="UT17" s="11">
        <v>0</v>
      </c>
      <c r="UU17" s="11">
        <v>0</v>
      </c>
      <c r="UV17" s="11">
        <v>0</v>
      </c>
      <c r="UW17" s="11">
        <v>0</v>
      </c>
      <c r="UX17" s="11">
        <v>0</v>
      </c>
      <c r="UY17" s="11">
        <v>9.6190999096276433E-6</v>
      </c>
      <c r="UZ17" s="11">
        <v>0</v>
      </c>
      <c r="VA17" s="11">
        <v>0</v>
      </c>
      <c r="VB17" s="11">
        <v>9.5858203521078441E-6</v>
      </c>
      <c r="VC17" s="11">
        <v>0</v>
      </c>
      <c r="VD17" s="11">
        <v>0</v>
      </c>
      <c r="VE17" s="11">
        <v>0</v>
      </c>
      <c r="VF17" s="11">
        <v>0</v>
      </c>
      <c r="VG17" s="11">
        <v>0</v>
      </c>
      <c r="VH17" s="11">
        <v>0</v>
      </c>
      <c r="VI17" s="11">
        <v>0</v>
      </c>
      <c r="VJ17" s="11">
        <v>0</v>
      </c>
      <c r="VK17" s="11">
        <v>0</v>
      </c>
      <c r="VL17" s="11">
        <v>1.6771895110572401E-4</v>
      </c>
      <c r="VM17" s="11">
        <v>4.4816988605426799E-4</v>
      </c>
      <c r="VN17" s="11">
        <v>0</v>
      </c>
      <c r="VO17" s="11">
        <v>0</v>
      </c>
      <c r="VP17" s="11">
        <v>0</v>
      </c>
      <c r="VQ17" s="11">
        <v>0</v>
      </c>
      <c r="VR17" s="11">
        <v>1.1793939616582562E-4</v>
      </c>
      <c r="VS17" s="11">
        <v>1.5989420116682203E-3</v>
      </c>
      <c r="VT17" s="11">
        <v>3.6402706392228012E-4</v>
      </c>
      <c r="VU17" s="11">
        <v>0</v>
      </c>
      <c r="VV17" s="11">
        <v>2.2658395642933269E-4</v>
      </c>
      <c r="VW17" s="11">
        <v>0</v>
      </c>
      <c r="VX17" s="11">
        <v>0</v>
      </c>
      <c r="VY17" s="11">
        <v>0</v>
      </c>
      <c r="VZ17" s="11">
        <v>0</v>
      </c>
      <c r="WA17" s="11">
        <v>0</v>
      </c>
      <c r="WB17" s="11">
        <v>1.2243751870387863E-4</v>
      </c>
      <c r="WC17" s="11">
        <v>0</v>
      </c>
      <c r="WD17" s="11">
        <v>0</v>
      </c>
      <c r="WE17" s="11">
        <v>1.5052944430475837E-4</v>
      </c>
      <c r="WF17" s="11">
        <v>3.0294286199687243E-4</v>
      </c>
      <c r="WG17" s="11">
        <v>0</v>
      </c>
      <c r="WH17" s="11">
        <v>0</v>
      </c>
      <c r="WI17" s="11">
        <v>0</v>
      </c>
      <c r="WJ17" s="11">
        <v>0</v>
      </c>
      <c r="WK17" s="11">
        <v>0</v>
      </c>
      <c r="WL17" s="11">
        <v>0</v>
      </c>
      <c r="WM17" s="11">
        <v>0</v>
      </c>
      <c r="WN17" s="11">
        <v>5.4341173195823777E-4</v>
      </c>
      <c r="WO17" s="11">
        <v>0</v>
      </c>
      <c r="WP17" s="11">
        <v>3.7248685735112037E-2</v>
      </c>
      <c r="WQ17" s="11">
        <v>0</v>
      </c>
      <c r="WR17" s="11">
        <v>0</v>
      </c>
      <c r="WS17" s="11">
        <v>0</v>
      </c>
      <c r="WT17" s="11">
        <v>0</v>
      </c>
      <c r="WU17" s="11">
        <v>0</v>
      </c>
      <c r="WV17" s="11">
        <v>7.8030909351380626E-4</v>
      </c>
      <c r="WW17" s="11">
        <v>0</v>
      </c>
      <c r="WX17" s="11">
        <v>0</v>
      </c>
      <c r="WY17" s="11">
        <v>0</v>
      </c>
      <c r="WZ17" s="11">
        <v>0</v>
      </c>
      <c r="XA17" s="11">
        <v>0</v>
      </c>
      <c r="XB17" s="11">
        <v>0</v>
      </c>
      <c r="XC17" s="11">
        <v>0</v>
      </c>
      <c r="XD17" s="11">
        <v>3.4509027262203879E-5</v>
      </c>
      <c r="XE17" s="11">
        <v>0</v>
      </c>
      <c r="XF17" s="11">
        <v>0</v>
      </c>
      <c r="XG17" s="11">
        <v>0</v>
      </c>
      <c r="XH17" s="11">
        <v>0</v>
      </c>
      <c r="XI17" s="11">
        <v>0</v>
      </c>
      <c r="XJ17" s="11">
        <v>0</v>
      </c>
      <c r="XK17" s="11">
        <v>0</v>
      </c>
      <c r="XL17" s="11">
        <v>0</v>
      </c>
      <c r="XM17" s="11">
        <v>0</v>
      </c>
      <c r="XN17" s="11">
        <v>0</v>
      </c>
      <c r="XO17" s="11">
        <v>0</v>
      </c>
      <c r="XP17" s="11">
        <v>0</v>
      </c>
      <c r="XQ17" s="11">
        <v>0</v>
      </c>
      <c r="XR17" s="11">
        <v>0</v>
      </c>
      <c r="XS17" s="11">
        <v>4.4322698290542775E-4</v>
      </c>
      <c r="XT17" s="11">
        <v>0</v>
      </c>
      <c r="XU17" s="11">
        <v>0</v>
      </c>
      <c r="XV17" s="11">
        <v>0</v>
      </c>
      <c r="XW17" s="11">
        <v>0</v>
      </c>
      <c r="XX17" s="11">
        <v>0</v>
      </c>
      <c r="XY17" s="11">
        <v>0</v>
      </c>
      <c r="XZ17" s="11">
        <v>0</v>
      </c>
      <c r="YA17" s="11">
        <v>0</v>
      </c>
      <c r="YB17" s="11">
        <v>0</v>
      </c>
      <c r="YC17" s="11">
        <v>0</v>
      </c>
      <c r="YD17" s="11">
        <v>0</v>
      </c>
      <c r="YE17" s="11">
        <v>0</v>
      </c>
      <c r="YF17" s="11">
        <v>0</v>
      </c>
      <c r="YG17" s="11">
        <v>0</v>
      </c>
      <c r="YH17" s="11">
        <v>0</v>
      </c>
      <c r="YI17" s="11">
        <v>0</v>
      </c>
      <c r="YJ17" s="11">
        <v>0</v>
      </c>
      <c r="YK17" s="11">
        <v>0</v>
      </c>
      <c r="YL17" s="11">
        <v>0</v>
      </c>
      <c r="YM17" s="11">
        <v>0</v>
      </c>
      <c r="YN17" s="11">
        <v>0</v>
      </c>
      <c r="YO17" s="11">
        <v>0</v>
      </c>
      <c r="YP17" s="11">
        <v>0</v>
      </c>
      <c r="YQ17" s="11">
        <v>0</v>
      </c>
      <c r="YR17" s="11">
        <v>0</v>
      </c>
      <c r="YS17" s="11">
        <v>0</v>
      </c>
      <c r="YT17" s="11">
        <v>0</v>
      </c>
      <c r="YU17" s="11">
        <v>0</v>
      </c>
      <c r="YV17" s="11">
        <v>0</v>
      </c>
      <c r="YW17" s="11">
        <v>0</v>
      </c>
      <c r="YX17" s="11">
        <v>0</v>
      </c>
      <c r="YY17" s="11">
        <v>0</v>
      </c>
      <c r="YZ17" s="11">
        <v>0</v>
      </c>
      <c r="ZA17" s="11">
        <v>0</v>
      </c>
      <c r="ZB17" s="11">
        <v>0</v>
      </c>
      <c r="ZC17" s="11">
        <v>0</v>
      </c>
      <c r="ZD17" s="11">
        <v>0</v>
      </c>
      <c r="ZE17" s="11">
        <v>0</v>
      </c>
      <c r="ZF17" s="11">
        <v>0</v>
      </c>
      <c r="ZG17" s="11">
        <v>0</v>
      </c>
      <c r="ZH17" s="11">
        <v>0</v>
      </c>
      <c r="ZI17" s="11">
        <v>0</v>
      </c>
      <c r="ZJ17" s="11">
        <v>0</v>
      </c>
      <c r="ZK17" s="11">
        <v>0</v>
      </c>
      <c r="ZL17" s="11">
        <v>0</v>
      </c>
      <c r="ZM17" s="11">
        <v>0</v>
      </c>
      <c r="ZN17" s="11">
        <v>0</v>
      </c>
      <c r="ZO17" s="11">
        <v>0</v>
      </c>
      <c r="ZP17" s="11">
        <v>0</v>
      </c>
      <c r="ZQ17" s="11">
        <v>0</v>
      </c>
      <c r="ZR17" s="11">
        <v>0</v>
      </c>
      <c r="ZS17" s="11">
        <v>0</v>
      </c>
      <c r="ZT17" s="11">
        <v>0</v>
      </c>
      <c r="ZU17" s="11">
        <v>0</v>
      </c>
      <c r="ZV17" s="11">
        <v>0</v>
      </c>
      <c r="ZW17" s="11">
        <v>0</v>
      </c>
      <c r="ZX17" s="11">
        <v>0</v>
      </c>
      <c r="ZY17" s="11">
        <v>0</v>
      </c>
      <c r="ZZ17" s="11">
        <v>0</v>
      </c>
      <c r="AAA17" s="11">
        <v>0</v>
      </c>
      <c r="AAB17" s="11">
        <v>0</v>
      </c>
      <c r="AAC17" s="11">
        <v>0</v>
      </c>
      <c r="AAD17" s="11">
        <v>0</v>
      </c>
      <c r="AAE17" s="11">
        <v>0</v>
      </c>
      <c r="AAF17" s="11">
        <v>0</v>
      </c>
      <c r="AAG17" s="11">
        <v>0</v>
      </c>
      <c r="AAH17" s="11">
        <v>0</v>
      </c>
      <c r="AAI17" s="11">
        <v>0</v>
      </c>
      <c r="AAJ17" s="11">
        <v>0</v>
      </c>
      <c r="AAK17" s="11">
        <v>0</v>
      </c>
      <c r="AAL17" s="11">
        <v>1.9835951706188536E-3</v>
      </c>
      <c r="AAM17" s="11">
        <v>0</v>
      </c>
      <c r="AAN17" s="11">
        <v>0</v>
      </c>
      <c r="AAO17" s="11">
        <v>0</v>
      </c>
      <c r="AAP17" s="11">
        <v>0</v>
      </c>
      <c r="AAQ17" s="11">
        <v>0</v>
      </c>
      <c r="AAR17" s="11">
        <v>0</v>
      </c>
      <c r="AAS17" s="11">
        <v>0</v>
      </c>
      <c r="AAT17" s="11">
        <v>0</v>
      </c>
      <c r="AAU17" s="11">
        <v>0</v>
      </c>
      <c r="AAV17" s="11">
        <v>0</v>
      </c>
      <c r="AAW17" s="11">
        <v>0</v>
      </c>
      <c r="AAX17" s="11">
        <v>0</v>
      </c>
      <c r="AAY17" s="11">
        <v>0</v>
      </c>
      <c r="AAZ17" s="11">
        <v>0</v>
      </c>
      <c r="ABA17" s="11">
        <v>0</v>
      </c>
      <c r="ABB17" s="11">
        <v>0</v>
      </c>
      <c r="ABC17" s="11">
        <v>0</v>
      </c>
      <c r="ABD17" s="11">
        <v>0</v>
      </c>
      <c r="ABE17" s="11">
        <v>0</v>
      </c>
      <c r="ABF17" s="11">
        <v>0</v>
      </c>
      <c r="ABG17" s="11">
        <v>0</v>
      </c>
      <c r="ABH17" s="11">
        <v>0</v>
      </c>
      <c r="ABI17" s="11">
        <v>0</v>
      </c>
      <c r="ABJ17" s="11">
        <v>0</v>
      </c>
      <c r="ABK17" s="11">
        <v>0</v>
      </c>
      <c r="ABL17" s="11">
        <v>5.6491966137676508E-4</v>
      </c>
      <c r="ABM17" s="11">
        <v>0</v>
      </c>
      <c r="ABN17" s="11">
        <v>0</v>
      </c>
      <c r="ABO17" s="11">
        <v>1.2193544998286481E-3</v>
      </c>
      <c r="ABP17" s="11">
        <v>0</v>
      </c>
      <c r="ABQ17" s="11">
        <v>0</v>
      </c>
      <c r="ABR17" s="11">
        <v>0</v>
      </c>
      <c r="ABS17" s="11">
        <v>0</v>
      </c>
      <c r="ABT17" s="11">
        <v>0</v>
      </c>
      <c r="ABU17" s="11">
        <v>1.604573107470279E-2</v>
      </c>
      <c r="ABV17" s="11">
        <v>0</v>
      </c>
      <c r="ABW17" s="11">
        <v>0</v>
      </c>
      <c r="ABX17" s="11">
        <v>2.687225922856707E-3</v>
      </c>
      <c r="ABY17" s="11">
        <v>0</v>
      </c>
      <c r="ABZ17" s="11">
        <v>0</v>
      </c>
      <c r="ACA17" s="11">
        <v>0</v>
      </c>
      <c r="ACB17" s="11">
        <v>0</v>
      </c>
      <c r="ACC17" s="11">
        <v>0</v>
      </c>
      <c r="ACD17" s="11">
        <v>0</v>
      </c>
      <c r="ACE17" s="11">
        <v>28.687161762331588</v>
      </c>
      <c r="ACF17" s="11">
        <v>0</v>
      </c>
      <c r="ACG17" s="11">
        <v>0</v>
      </c>
      <c r="ACH17" s="11">
        <v>0</v>
      </c>
      <c r="ACI17" s="11">
        <v>0</v>
      </c>
      <c r="ACJ17" s="11">
        <v>0</v>
      </c>
      <c r="ACK17" s="11">
        <v>0</v>
      </c>
      <c r="ACL17" s="11">
        <v>0</v>
      </c>
      <c r="ACM17" s="11">
        <v>0</v>
      </c>
      <c r="ACN17" s="11">
        <v>0</v>
      </c>
      <c r="ACO17" s="11">
        <v>0</v>
      </c>
      <c r="ACP17" s="11">
        <v>1.0021633046979896E-3</v>
      </c>
      <c r="ACQ17" s="11">
        <v>0</v>
      </c>
      <c r="ACR17" s="11">
        <v>0</v>
      </c>
      <c r="ACS17" s="11">
        <v>0</v>
      </c>
      <c r="ACT17" s="11">
        <v>0</v>
      </c>
      <c r="ACU17" s="11">
        <v>0</v>
      </c>
      <c r="ACV17" s="11">
        <v>0</v>
      </c>
      <c r="ACW17" s="11">
        <v>0</v>
      </c>
      <c r="ACX17" s="11">
        <v>0</v>
      </c>
      <c r="ACY17" s="11">
        <v>0</v>
      </c>
      <c r="ACZ17" s="11">
        <v>0</v>
      </c>
      <c r="ADA17" s="11">
        <v>0</v>
      </c>
      <c r="ADB17" s="11">
        <v>0</v>
      </c>
      <c r="ADC17" s="11">
        <v>0</v>
      </c>
      <c r="ADD17" s="11">
        <v>0</v>
      </c>
      <c r="ADE17" s="11">
        <v>2.4915537766527848E-4</v>
      </c>
      <c r="ADF17" s="11">
        <v>0</v>
      </c>
      <c r="ADG17" s="11">
        <v>5.0006568801853881E-3</v>
      </c>
    </row>
    <row r="18" spans="1:787" x14ac:dyDescent="0.25">
      <c r="A18" s="2">
        <v>44</v>
      </c>
      <c r="B18" s="6">
        <v>481</v>
      </c>
      <c r="C18" s="6" t="s">
        <v>861</v>
      </c>
      <c r="D18" s="8">
        <v>201</v>
      </c>
      <c r="E18" s="2" t="s">
        <v>5</v>
      </c>
      <c r="F18" s="2">
        <v>72</v>
      </c>
      <c r="G18" s="2" t="s">
        <v>864</v>
      </c>
      <c r="H18" s="18">
        <v>5.3</v>
      </c>
      <c r="I18" s="18">
        <v>21.7</v>
      </c>
      <c r="J18" s="2">
        <v>175</v>
      </c>
      <c r="K18" s="5">
        <v>3.1542857142857144</v>
      </c>
      <c r="L18" s="5">
        <v>92</v>
      </c>
      <c r="M18" s="20" t="s">
        <v>15</v>
      </c>
      <c r="N18" s="5" t="s">
        <v>20</v>
      </c>
      <c r="O18" s="22" t="s">
        <v>866</v>
      </c>
      <c r="P18" s="5" t="s">
        <v>854</v>
      </c>
      <c r="Q18" s="24" t="s">
        <v>1</v>
      </c>
      <c r="R18" s="24" t="s">
        <v>1</v>
      </c>
      <c r="S18" s="27" t="s">
        <v>25</v>
      </c>
      <c r="T18" s="5" t="s">
        <v>44</v>
      </c>
      <c r="U18" s="30" t="s">
        <v>34</v>
      </c>
      <c r="V18" s="31" t="s">
        <v>34</v>
      </c>
      <c r="W18" s="31">
        <v>3.7519999999999998</v>
      </c>
      <c r="X18" s="31">
        <v>3.7519999999999998</v>
      </c>
      <c r="Y18" s="5">
        <v>0.31900000000000001</v>
      </c>
      <c r="Z18" s="3"/>
      <c r="AA18" s="3"/>
      <c r="AB18" s="11"/>
      <c r="AC18" s="11"/>
      <c r="AD18" s="11"/>
      <c r="AE18" s="11"/>
      <c r="AF18" s="11"/>
      <c r="AG18" s="11"/>
      <c r="AH18" s="11">
        <v>6.0368011691248986E-3</v>
      </c>
      <c r="AI18" s="11">
        <v>6.3942904811781619E-3</v>
      </c>
      <c r="AJ18" s="11">
        <v>1.4546906427905827E-4</v>
      </c>
      <c r="AK18" s="11">
        <v>2.3146343182452777E-3</v>
      </c>
      <c r="AL18" s="11">
        <v>1.23096034376E-3</v>
      </c>
      <c r="AM18" s="11">
        <v>8.4486004939940179E-4</v>
      </c>
      <c r="AN18" s="11">
        <v>1.7935081294939924E-3</v>
      </c>
      <c r="AO18" s="11">
        <v>1.0605291565647388E-3</v>
      </c>
      <c r="AP18" s="11">
        <v>5.8959013256176622E-4</v>
      </c>
      <c r="AQ18" s="11">
        <v>1.0686994561738215E-2</v>
      </c>
      <c r="AR18" s="11">
        <v>0</v>
      </c>
      <c r="AS18" s="11">
        <v>0.28558656171213614</v>
      </c>
      <c r="AT18" s="11">
        <v>1.698023222696966E-2</v>
      </c>
      <c r="AU18" s="11">
        <v>6.4607980464263641E-4</v>
      </c>
      <c r="AV18" s="11">
        <v>6.380689716275268E-4</v>
      </c>
      <c r="AW18" s="11">
        <v>1.0902360074929007E-5</v>
      </c>
      <c r="AX18" s="11">
        <v>0</v>
      </c>
      <c r="AY18" s="11">
        <v>0</v>
      </c>
      <c r="AZ18" s="11">
        <v>3.0348821065466693E-5</v>
      </c>
      <c r="BA18" s="11">
        <v>1.1094588738620518E-2</v>
      </c>
      <c r="BB18" s="11">
        <v>5.4146053525005546E-2</v>
      </c>
      <c r="BC18" s="11">
        <v>0</v>
      </c>
      <c r="BD18" s="11">
        <v>1.2369475134015795E-3</v>
      </c>
      <c r="BE18" s="11">
        <v>1.3202254228790297E-3</v>
      </c>
      <c r="BF18" s="11">
        <v>0</v>
      </c>
      <c r="BG18" s="11">
        <v>6.0706718471352124E-2</v>
      </c>
      <c r="BH18" s="11">
        <v>1.2490716099257365E-2</v>
      </c>
      <c r="BI18" s="11">
        <v>3.105411136519427E-3</v>
      </c>
      <c r="BJ18" s="11">
        <v>9.9570086230292066E-4</v>
      </c>
      <c r="BK18" s="11">
        <v>0</v>
      </c>
      <c r="BL18" s="11">
        <v>0</v>
      </c>
      <c r="BM18" s="11">
        <v>0</v>
      </c>
      <c r="BN18" s="11">
        <v>112.75127988825326</v>
      </c>
      <c r="BO18" s="11">
        <v>0</v>
      </c>
      <c r="BP18" s="11">
        <v>0</v>
      </c>
      <c r="BQ18" s="11">
        <v>4.1837141530916199E-3</v>
      </c>
      <c r="BR18" s="11">
        <v>4.8120127811052066E-5</v>
      </c>
      <c r="BS18" s="11">
        <v>0</v>
      </c>
      <c r="BT18" s="11">
        <v>7.1943093207985115E-2</v>
      </c>
      <c r="BU18" s="11">
        <v>8.855909471644163E-5</v>
      </c>
      <c r="BV18" s="11">
        <v>1.4537551319985745E-3</v>
      </c>
      <c r="BW18" s="11">
        <v>9.5717604055052981E-3</v>
      </c>
      <c r="BX18" s="11">
        <v>6.9444295540943363E-2</v>
      </c>
      <c r="BY18" s="11">
        <v>0</v>
      </c>
      <c r="BZ18" s="11">
        <v>7.5463775697253476E-3</v>
      </c>
      <c r="CA18" s="11">
        <v>7.2432665872591021E-5</v>
      </c>
      <c r="CB18" s="11">
        <v>0</v>
      </c>
      <c r="CC18" s="11">
        <v>1.9142566705895887E-3</v>
      </c>
      <c r="CD18" s="11">
        <v>3.9008385394571424E-3</v>
      </c>
      <c r="CE18" s="11">
        <v>0</v>
      </c>
      <c r="CF18" s="11">
        <v>1.0546646092117989E-3</v>
      </c>
      <c r="CG18" s="11">
        <v>1.4895289770127492E-2</v>
      </c>
      <c r="CH18" s="11">
        <v>0</v>
      </c>
      <c r="CI18" s="11">
        <v>8.831389684268343E-5</v>
      </c>
      <c r="CJ18" s="11">
        <v>7.1142534858301381E-4</v>
      </c>
      <c r="CK18" s="11">
        <v>5.1688960527704178E-2</v>
      </c>
      <c r="CL18" s="11">
        <v>1.7409275794052083E-2</v>
      </c>
      <c r="CM18" s="11">
        <v>0.29709577626423322</v>
      </c>
      <c r="CN18" s="11">
        <v>1.5186446013331209E-3</v>
      </c>
      <c r="CO18" s="11">
        <v>1.1692962893899999E-5</v>
      </c>
      <c r="CP18" s="11">
        <v>0</v>
      </c>
      <c r="CQ18" s="11">
        <v>0</v>
      </c>
      <c r="CR18" s="11">
        <v>0</v>
      </c>
      <c r="CS18" s="11">
        <v>2.4045789323142879E-3</v>
      </c>
      <c r="CT18" s="11">
        <v>5.0235679096365972E-4</v>
      </c>
      <c r="CU18" s="11">
        <v>0</v>
      </c>
      <c r="CV18" s="11">
        <v>1.6493026838093217E-2</v>
      </c>
      <c r="CW18" s="11">
        <v>7.4167353199259285E-3</v>
      </c>
      <c r="CX18" s="11">
        <v>0</v>
      </c>
      <c r="CY18" s="11">
        <v>4.3525358770907373E-2</v>
      </c>
      <c r="CZ18" s="11">
        <v>1.4110648417221933E-3</v>
      </c>
      <c r="DA18" s="11">
        <v>0</v>
      </c>
      <c r="DB18" s="11">
        <v>0</v>
      </c>
      <c r="DC18" s="11">
        <v>0</v>
      </c>
      <c r="DD18" s="11">
        <v>9.7520963486428559E-4</v>
      </c>
      <c r="DE18" s="11">
        <v>8.917951660273347E-4</v>
      </c>
      <c r="DF18" s="11">
        <v>0</v>
      </c>
      <c r="DG18" s="11">
        <v>2.7073026762502769E-2</v>
      </c>
      <c r="DH18" s="11">
        <v>0</v>
      </c>
      <c r="DI18" s="11">
        <v>2.262403394343063E-2</v>
      </c>
      <c r="DJ18" s="11">
        <v>1.0423099004296485E-3</v>
      </c>
      <c r="DK18" s="11">
        <v>2.2590440137642875E-4</v>
      </c>
      <c r="DL18" s="11">
        <v>6.1721977489326337E-3</v>
      </c>
      <c r="DM18" s="11">
        <v>0.83162209837490675</v>
      </c>
      <c r="DN18" s="11">
        <v>0</v>
      </c>
      <c r="DO18" s="11">
        <v>0</v>
      </c>
      <c r="DP18" s="11">
        <v>0</v>
      </c>
      <c r="DQ18" s="11">
        <v>9.6579191052825406E-4</v>
      </c>
      <c r="DR18" s="11">
        <v>9.7173879648322898E-6</v>
      </c>
      <c r="DS18" s="11">
        <v>4.394759705815667E-3</v>
      </c>
      <c r="DT18" s="11">
        <v>0</v>
      </c>
      <c r="DU18" s="11">
        <v>0</v>
      </c>
      <c r="DV18" s="11">
        <v>3.3889919026345736E-2</v>
      </c>
      <c r="DW18" s="11">
        <v>0</v>
      </c>
      <c r="DX18" s="11">
        <v>0.22531261565270769</v>
      </c>
      <c r="DY18" s="11">
        <v>1.2958117903350656E-2</v>
      </c>
      <c r="DZ18" s="11">
        <v>2.2266212721074787E-2</v>
      </c>
      <c r="EA18" s="11">
        <v>0</v>
      </c>
      <c r="EB18" s="11">
        <v>4.5277185621267826E-3</v>
      </c>
      <c r="EC18" s="11">
        <v>0</v>
      </c>
      <c r="ED18" s="11">
        <v>1.8084883252486772E-3</v>
      </c>
      <c r="EE18" s="11">
        <v>0</v>
      </c>
      <c r="EF18" s="11">
        <v>0</v>
      </c>
      <c r="EG18" s="11">
        <v>0</v>
      </c>
      <c r="EH18" s="11">
        <v>3.8737004062067512E-4</v>
      </c>
      <c r="EI18" s="11">
        <v>0</v>
      </c>
      <c r="EJ18" s="11">
        <v>0</v>
      </c>
      <c r="EK18" s="11">
        <v>0</v>
      </c>
      <c r="EL18" s="11">
        <v>0.33471381424461011</v>
      </c>
      <c r="EM18" s="11">
        <v>0</v>
      </c>
      <c r="EN18" s="11">
        <v>0</v>
      </c>
      <c r="EO18" s="11">
        <v>0</v>
      </c>
      <c r="EP18" s="11">
        <v>9.7193254485319791E-2</v>
      </c>
      <c r="EQ18" s="11">
        <v>9.7661117389469601E-3</v>
      </c>
      <c r="ER18" s="11">
        <v>3.1231459704295634</v>
      </c>
      <c r="ES18" s="11">
        <v>2.658684119472917E-4</v>
      </c>
      <c r="ET18" s="11">
        <v>0</v>
      </c>
      <c r="EU18" s="11">
        <v>2.5629126066249201E-3</v>
      </c>
      <c r="EV18" s="11">
        <v>0</v>
      </c>
      <c r="EW18" s="11">
        <v>0.8362463999140628</v>
      </c>
      <c r="EX18" s="11">
        <v>8.9183961494279304E-3</v>
      </c>
      <c r="EY18" s="11">
        <v>6.1423225948463453E-3</v>
      </c>
      <c r="EZ18" s="11">
        <v>0</v>
      </c>
      <c r="FA18" s="11">
        <v>3.612145957983743E-2</v>
      </c>
      <c r="FB18" s="11">
        <v>2.0588749245845923E-2</v>
      </c>
      <c r="FC18" s="11">
        <v>5.2335296969837509E-3</v>
      </c>
      <c r="FD18" s="11">
        <v>8.5254990394916866E-3</v>
      </c>
      <c r="FE18" s="11">
        <v>0</v>
      </c>
      <c r="FF18" s="11">
        <v>3.2216154242581288E-3</v>
      </c>
      <c r="FG18" s="11">
        <v>0</v>
      </c>
      <c r="FH18" s="11">
        <v>0</v>
      </c>
      <c r="FI18" s="11">
        <v>1.2464769372016127E-2</v>
      </c>
      <c r="FJ18" s="11">
        <v>4.626060983803252E-3</v>
      </c>
      <c r="FK18" s="11">
        <v>0</v>
      </c>
      <c r="FL18" s="11">
        <v>3.2984409664991443E-3</v>
      </c>
      <c r="FM18" s="11">
        <v>4.4283961436657124E-3</v>
      </c>
      <c r="FN18" s="11">
        <v>0</v>
      </c>
      <c r="FO18" s="11">
        <v>6.4928693956103983E-2</v>
      </c>
      <c r="FP18" s="11">
        <v>0</v>
      </c>
      <c r="FQ18" s="11">
        <v>4.1988667344922677</v>
      </c>
      <c r="FR18" s="11">
        <v>0.14190526276825799</v>
      </c>
      <c r="FS18" s="11">
        <v>7.1893243334412882E-2</v>
      </c>
      <c r="FT18" s="11">
        <v>0</v>
      </c>
      <c r="FU18" s="11">
        <v>1.4608987464866507E-2</v>
      </c>
      <c r="FV18" s="11">
        <v>1.4456440574385154E-4</v>
      </c>
      <c r="FW18" s="11">
        <v>2.3419534163214442E-4</v>
      </c>
      <c r="FX18" s="11">
        <v>8.7779924347399993E-3</v>
      </c>
      <c r="FY18" s="11">
        <v>0</v>
      </c>
      <c r="FZ18" s="11">
        <v>3.9881298394044097E-4</v>
      </c>
      <c r="GA18" s="11">
        <v>9.05588846596799E-2</v>
      </c>
      <c r="GB18" s="11">
        <v>0</v>
      </c>
      <c r="GC18" s="11">
        <v>0</v>
      </c>
      <c r="GD18" s="11">
        <v>0</v>
      </c>
      <c r="GE18" s="11">
        <v>1.2602521185098143E-4</v>
      </c>
      <c r="GF18" s="11">
        <v>3.6751019824757371E-3</v>
      </c>
      <c r="GG18" s="11">
        <v>3.9527485698560565E-2</v>
      </c>
      <c r="GH18" s="11">
        <v>8.626553493461666E-3</v>
      </c>
      <c r="GI18" s="11">
        <v>0</v>
      </c>
      <c r="GJ18" s="11">
        <v>0</v>
      </c>
      <c r="GK18" s="11">
        <v>2.4669224767743229E-4</v>
      </c>
      <c r="GL18" s="11">
        <v>2.4962878187559621E-3</v>
      </c>
      <c r="GM18" s="11">
        <v>0</v>
      </c>
      <c r="GN18" s="11">
        <v>1.138167097701212E-4</v>
      </c>
      <c r="GO18" s="11">
        <v>4.3734878463056234E-3</v>
      </c>
      <c r="GP18" s="11">
        <v>0</v>
      </c>
      <c r="GQ18" s="11">
        <v>4.3521020307469264E-4</v>
      </c>
      <c r="GR18" s="11">
        <v>0</v>
      </c>
      <c r="GS18" s="11">
        <v>0</v>
      </c>
      <c r="GT18" s="11">
        <v>3.9523545729853901E-4</v>
      </c>
      <c r="GU18" s="11">
        <v>4.2421166262589603E-3</v>
      </c>
      <c r="GV18" s="11">
        <v>5.7185146903834551E-5</v>
      </c>
      <c r="GW18" s="11">
        <v>0</v>
      </c>
      <c r="GX18" s="11">
        <v>1.1629461419579781E-3</v>
      </c>
      <c r="GY18" s="11">
        <v>3.5816899971964971E-5</v>
      </c>
      <c r="GZ18" s="11">
        <v>2.321407828767438</v>
      </c>
      <c r="HA18" s="11">
        <v>0</v>
      </c>
      <c r="HB18" s="11">
        <v>4.8690505359438002E-5</v>
      </c>
      <c r="HC18" s="11">
        <v>1.1549706494326883E-2</v>
      </c>
      <c r="HD18" s="11">
        <v>0</v>
      </c>
      <c r="HE18" s="11">
        <v>5.4555036038682553E-4</v>
      </c>
      <c r="HF18" s="11">
        <v>0</v>
      </c>
      <c r="HG18" s="11">
        <v>6.6565944927723967E-3</v>
      </c>
      <c r="HH18" s="11">
        <v>4.1030944933265754E-4</v>
      </c>
      <c r="HI18" s="11">
        <v>3.0711612974231727E-3</v>
      </c>
      <c r="HJ18" s="11">
        <v>0</v>
      </c>
      <c r="HK18" s="11">
        <v>1.0524213196015577E-4</v>
      </c>
      <c r="HL18" s="11">
        <v>0</v>
      </c>
      <c r="HM18" s="11">
        <v>6.2928448754151077E-4</v>
      </c>
      <c r="HN18" s="11">
        <v>1.8096521115757268E-4</v>
      </c>
      <c r="HO18" s="11">
        <v>4.9306720004379566E-3</v>
      </c>
      <c r="HP18" s="11">
        <v>3.9414114966053004E-4</v>
      </c>
      <c r="HQ18" s="11">
        <v>0</v>
      </c>
      <c r="HR18" s="11">
        <v>0</v>
      </c>
      <c r="HS18" s="11">
        <v>0</v>
      </c>
      <c r="HT18" s="11">
        <v>1.6814575761512897E-4</v>
      </c>
      <c r="HU18" s="11">
        <v>0</v>
      </c>
      <c r="HV18" s="11">
        <v>0</v>
      </c>
      <c r="HW18" s="11">
        <v>4.3523189485130233E-3</v>
      </c>
      <c r="HX18" s="11">
        <v>0</v>
      </c>
      <c r="HY18" s="11">
        <v>1.3129902378645048E-2</v>
      </c>
      <c r="HZ18" s="11">
        <v>0</v>
      </c>
      <c r="IA18" s="11">
        <v>0</v>
      </c>
      <c r="IB18" s="11">
        <v>0</v>
      </c>
      <c r="IC18" s="11">
        <v>0</v>
      </c>
      <c r="ID18" s="11">
        <v>0</v>
      </c>
      <c r="IE18" s="11">
        <v>0</v>
      </c>
      <c r="IF18" s="11">
        <v>0</v>
      </c>
      <c r="IG18" s="11">
        <v>0</v>
      </c>
      <c r="IH18" s="11">
        <v>0</v>
      </c>
      <c r="II18" s="11">
        <v>0</v>
      </c>
      <c r="IJ18" s="11">
        <v>0</v>
      </c>
      <c r="IK18" s="11">
        <v>204.0812739943774</v>
      </c>
      <c r="IL18" s="11">
        <v>0</v>
      </c>
      <c r="IM18" s="11">
        <v>0</v>
      </c>
      <c r="IN18" s="11">
        <v>5.0270511886425632E-4</v>
      </c>
      <c r="IO18" s="11">
        <v>0.1409250515181778</v>
      </c>
      <c r="IP18" s="11">
        <v>0</v>
      </c>
      <c r="IQ18" s="11">
        <v>0</v>
      </c>
      <c r="IR18" s="11">
        <v>7.1985801625542103E-4</v>
      </c>
      <c r="IS18" s="11">
        <v>4.2303712715856482E-3</v>
      </c>
      <c r="IT18" s="11">
        <v>0</v>
      </c>
      <c r="IU18" s="11">
        <v>0</v>
      </c>
      <c r="IV18" s="11">
        <v>0</v>
      </c>
      <c r="IW18" s="11">
        <v>0</v>
      </c>
      <c r="IX18" s="11">
        <v>0</v>
      </c>
      <c r="IY18" s="11">
        <v>0</v>
      </c>
      <c r="IZ18" s="11">
        <v>0</v>
      </c>
      <c r="JA18" s="11">
        <v>0</v>
      </c>
      <c r="JB18" s="11">
        <v>0</v>
      </c>
      <c r="JC18" s="11">
        <v>0</v>
      </c>
      <c r="JD18" s="11">
        <v>0</v>
      </c>
      <c r="JE18" s="11">
        <v>0</v>
      </c>
      <c r="JF18" s="11">
        <v>0</v>
      </c>
      <c r="JG18" s="11">
        <v>0</v>
      </c>
      <c r="JH18" s="11">
        <v>0</v>
      </c>
      <c r="JI18" s="11">
        <v>0</v>
      </c>
      <c r="JJ18" s="11">
        <v>0</v>
      </c>
      <c r="JK18" s="11">
        <v>0</v>
      </c>
      <c r="JL18" s="11">
        <v>0</v>
      </c>
      <c r="JM18" s="11">
        <v>0</v>
      </c>
      <c r="JN18" s="11">
        <v>0</v>
      </c>
      <c r="JO18" s="11">
        <v>0</v>
      </c>
      <c r="JP18" s="11">
        <v>0</v>
      </c>
      <c r="JQ18" s="11">
        <v>0</v>
      </c>
      <c r="JR18" s="11">
        <v>0</v>
      </c>
      <c r="JS18" s="11">
        <v>0</v>
      </c>
      <c r="JT18" s="11">
        <v>0</v>
      </c>
      <c r="JU18" s="11">
        <v>0</v>
      </c>
      <c r="JV18" s="11">
        <v>0</v>
      </c>
      <c r="JW18" s="11">
        <v>0</v>
      </c>
      <c r="JX18" s="11">
        <v>0</v>
      </c>
      <c r="JY18" s="11">
        <v>0</v>
      </c>
      <c r="JZ18" s="11">
        <v>0</v>
      </c>
      <c r="KA18" s="11">
        <v>0</v>
      </c>
      <c r="KB18" s="11">
        <v>0</v>
      </c>
      <c r="KC18" s="11">
        <v>0</v>
      </c>
      <c r="KD18" s="11">
        <v>0</v>
      </c>
      <c r="KE18" s="11">
        <v>0</v>
      </c>
      <c r="KF18" s="11">
        <v>0</v>
      </c>
      <c r="KG18" s="11">
        <v>0</v>
      </c>
      <c r="KH18" s="11">
        <v>0</v>
      </c>
      <c r="KI18" s="11">
        <v>0</v>
      </c>
      <c r="KJ18" s="11">
        <v>0</v>
      </c>
      <c r="KK18" s="11">
        <v>410.14777732588624</v>
      </c>
      <c r="KL18" s="11">
        <v>0</v>
      </c>
      <c r="KM18" s="11">
        <v>0</v>
      </c>
      <c r="KN18" s="11">
        <v>0</v>
      </c>
      <c r="KO18" s="11">
        <v>0</v>
      </c>
      <c r="KP18" s="11">
        <v>0</v>
      </c>
      <c r="KQ18" s="11">
        <v>0</v>
      </c>
      <c r="KR18" s="11">
        <v>0</v>
      </c>
      <c r="KS18" s="11">
        <v>0</v>
      </c>
      <c r="KT18" s="11">
        <v>0</v>
      </c>
      <c r="KU18" s="11">
        <v>0</v>
      </c>
      <c r="KV18" s="11">
        <v>0</v>
      </c>
      <c r="KW18" s="11">
        <v>0</v>
      </c>
      <c r="KX18" s="11">
        <v>0</v>
      </c>
      <c r="KY18" s="11">
        <v>0.23948380455567442</v>
      </c>
      <c r="KZ18" s="11">
        <v>0</v>
      </c>
      <c r="LA18" s="11">
        <v>0</v>
      </c>
      <c r="LB18" s="11">
        <v>0</v>
      </c>
      <c r="LC18" s="11">
        <v>0</v>
      </c>
      <c r="LD18" s="11">
        <v>7.2436276066461071E-4</v>
      </c>
      <c r="LE18" s="11">
        <v>5.3506433908578682E-4</v>
      </c>
      <c r="LF18" s="11">
        <v>3.2845879114302404E-4</v>
      </c>
      <c r="LG18" s="11">
        <v>0</v>
      </c>
      <c r="LH18" s="11">
        <v>0</v>
      </c>
      <c r="LI18" s="11">
        <v>0</v>
      </c>
      <c r="LJ18" s="11">
        <v>0</v>
      </c>
      <c r="LK18" s="11">
        <v>0</v>
      </c>
      <c r="LL18" s="11">
        <v>0</v>
      </c>
      <c r="LM18" s="11">
        <v>2.8317862658824118E-4</v>
      </c>
      <c r="LN18" s="11">
        <v>0</v>
      </c>
      <c r="LO18" s="11">
        <v>0</v>
      </c>
      <c r="LP18" s="11">
        <v>0</v>
      </c>
      <c r="LQ18" s="11">
        <v>0</v>
      </c>
      <c r="LR18" s="11">
        <v>0</v>
      </c>
      <c r="LS18" s="11">
        <v>0</v>
      </c>
      <c r="LT18" s="11">
        <v>26.797007600269662</v>
      </c>
      <c r="LU18" s="11">
        <v>0</v>
      </c>
      <c r="LV18" s="11">
        <v>0</v>
      </c>
      <c r="LW18" s="11">
        <v>0</v>
      </c>
      <c r="LX18" s="11">
        <v>0</v>
      </c>
      <c r="LY18" s="11">
        <v>6.5060607100042899E-3</v>
      </c>
      <c r="LZ18" s="11">
        <v>0</v>
      </c>
      <c r="MA18" s="11">
        <v>0</v>
      </c>
      <c r="MB18" s="11">
        <v>6.129257769934771E-4</v>
      </c>
      <c r="MC18" s="11">
        <v>0</v>
      </c>
      <c r="MD18" s="11">
        <v>0</v>
      </c>
      <c r="ME18" s="11">
        <v>0</v>
      </c>
      <c r="MF18" s="11">
        <v>0</v>
      </c>
      <c r="MG18" s="11">
        <v>9.3483540839384551E-4</v>
      </c>
      <c r="MH18" s="11">
        <v>0</v>
      </c>
      <c r="MI18" s="11">
        <v>0</v>
      </c>
      <c r="MJ18" s="11">
        <v>0</v>
      </c>
      <c r="MK18" s="11">
        <v>167.033304187</v>
      </c>
      <c r="ML18" s="11">
        <v>0</v>
      </c>
      <c r="MM18" s="11">
        <v>0</v>
      </c>
      <c r="MN18" s="11">
        <v>99.940671053746044</v>
      </c>
      <c r="MO18" s="11">
        <v>0.20675584211081663</v>
      </c>
      <c r="MP18" s="11">
        <v>7.1287072425116953E-5</v>
      </c>
      <c r="MQ18" s="11">
        <v>0</v>
      </c>
      <c r="MR18" s="11">
        <v>0</v>
      </c>
      <c r="MS18" s="11">
        <v>0</v>
      </c>
      <c r="MT18" s="11">
        <v>2.2341288284373224E-4</v>
      </c>
      <c r="MU18" s="11">
        <v>0</v>
      </c>
      <c r="MV18" s="11">
        <v>0</v>
      </c>
      <c r="MW18" s="11">
        <v>0</v>
      </c>
      <c r="MX18" s="11">
        <v>6.5958956246022371E-6</v>
      </c>
      <c r="MY18" s="11">
        <v>2.1611276427583427E-3</v>
      </c>
      <c r="MZ18" s="11">
        <v>4.1402023102899999E-4</v>
      </c>
      <c r="NA18" s="11">
        <v>0</v>
      </c>
      <c r="NB18" s="11">
        <v>0</v>
      </c>
      <c r="NC18" s="11">
        <v>0</v>
      </c>
      <c r="ND18" s="11">
        <v>1.2395223496287151E-3</v>
      </c>
      <c r="NE18" s="11">
        <v>0</v>
      </c>
      <c r="NF18" s="11">
        <v>0</v>
      </c>
      <c r="NG18" s="11">
        <v>0</v>
      </c>
      <c r="NH18" s="11">
        <v>0</v>
      </c>
      <c r="NI18" s="11">
        <v>0</v>
      </c>
      <c r="NJ18" s="11">
        <v>0</v>
      </c>
      <c r="NK18" s="11">
        <v>0</v>
      </c>
      <c r="NL18" s="11">
        <v>0</v>
      </c>
      <c r="NM18" s="11">
        <v>0</v>
      </c>
      <c r="NN18" s="11">
        <v>0</v>
      </c>
      <c r="NO18" s="11">
        <v>0</v>
      </c>
      <c r="NP18" s="11">
        <v>0</v>
      </c>
      <c r="NQ18" s="11">
        <v>0</v>
      </c>
      <c r="NR18" s="11">
        <v>0</v>
      </c>
      <c r="NS18" s="11">
        <v>0</v>
      </c>
      <c r="NT18" s="11">
        <v>0</v>
      </c>
      <c r="NU18" s="11">
        <v>0</v>
      </c>
      <c r="NV18" s="11">
        <v>0</v>
      </c>
      <c r="NW18" s="11">
        <v>0</v>
      </c>
      <c r="NX18" s="11">
        <v>0.38501858711803577</v>
      </c>
      <c r="NY18" s="11">
        <v>0</v>
      </c>
      <c r="NZ18" s="11">
        <v>3.2688525104819987E-3</v>
      </c>
      <c r="OA18" s="11">
        <v>1.2098131814295985E-3</v>
      </c>
      <c r="OB18" s="11">
        <v>8.906041192917661E-3</v>
      </c>
      <c r="OC18" s="11">
        <v>0</v>
      </c>
      <c r="OD18" s="11">
        <v>0</v>
      </c>
      <c r="OE18" s="11">
        <v>0</v>
      </c>
      <c r="OF18" s="11">
        <v>0</v>
      </c>
      <c r="OG18" s="11">
        <v>0</v>
      </c>
      <c r="OH18" s="11">
        <v>3.0478339069285238E-3</v>
      </c>
      <c r="OI18" s="11">
        <v>0</v>
      </c>
      <c r="OJ18" s="11">
        <v>7.6619540810229599E-4</v>
      </c>
      <c r="OK18" s="11">
        <v>4.5183132183800314E-3</v>
      </c>
      <c r="OL18" s="11">
        <v>0</v>
      </c>
      <c r="OM18" s="11">
        <v>4.4811101500494568E-2</v>
      </c>
      <c r="ON18" s="11">
        <v>7.5146836921917057E-4</v>
      </c>
      <c r="OO18" s="11">
        <v>1.1808160896810166E-3</v>
      </c>
      <c r="OP18" s="11">
        <v>0</v>
      </c>
      <c r="OQ18" s="11">
        <v>8.4189509388858666E-5</v>
      </c>
      <c r="OR18" s="11">
        <v>0</v>
      </c>
      <c r="OS18" s="11">
        <v>1.3193763865996591E-2</v>
      </c>
      <c r="OT18" s="11">
        <v>0</v>
      </c>
      <c r="OU18" s="11">
        <v>0</v>
      </c>
      <c r="OV18" s="11">
        <v>0</v>
      </c>
      <c r="OW18" s="11">
        <v>0</v>
      </c>
      <c r="OX18" s="11">
        <v>0</v>
      </c>
      <c r="OY18" s="11">
        <v>0</v>
      </c>
      <c r="OZ18" s="11">
        <v>0</v>
      </c>
      <c r="PA18" s="11">
        <v>0</v>
      </c>
      <c r="PB18" s="11">
        <v>0</v>
      </c>
      <c r="PC18" s="11">
        <v>0</v>
      </c>
      <c r="PD18" s="11">
        <v>0</v>
      </c>
      <c r="PE18" s="11">
        <v>0</v>
      </c>
      <c r="PF18" s="11">
        <v>0</v>
      </c>
      <c r="PG18" s="11">
        <v>0</v>
      </c>
      <c r="PH18" s="11">
        <v>0</v>
      </c>
      <c r="PI18" s="11">
        <v>0</v>
      </c>
      <c r="PJ18" s="11">
        <v>0</v>
      </c>
      <c r="PK18" s="11">
        <v>0</v>
      </c>
      <c r="PL18" s="11">
        <v>0</v>
      </c>
      <c r="PM18" s="11">
        <v>0</v>
      </c>
      <c r="PN18" s="11">
        <v>0</v>
      </c>
      <c r="PO18" s="11">
        <v>0</v>
      </c>
      <c r="PP18" s="11">
        <v>0</v>
      </c>
      <c r="PQ18" s="11">
        <v>0</v>
      </c>
      <c r="PR18" s="11">
        <v>0</v>
      </c>
      <c r="PS18" s="11">
        <v>0</v>
      </c>
      <c r="PT18" s="11">
        <v>0</v>
      </c>
      <c r="PU18" s="11">
        <v>0</v>
      </c>
      <c r="PV18" s="11">
        <v>0</v>
      </c>
      <c r="PW18" s="11">
        <v>0</v>
      </c>
      <c r="PX18" s="11">
        <v>0</v>
      </c>
      <c r="PY18" s="11">
        <v>0</v>
      </c>
      <c r="PZ18" s="11">
        <v>0</v>
      </c>
      <c r="QA18" s="11">
        <v>0</v>
      </c>
      <c r="QB18" s="11">
        <v>0</v>
      </c>
      <c r="QC18" s="11">
        <v>0</v>
      </c>
      <c r="QD18" s="11">
        <v>0</v>
      </c>
      <c r="QE18" s="11">
        <v>4.0919379964835774E-3</v>
      </c>
      <c r="QF18" s="11">
        <v>0</v>
      </c>
      <c r="QG18" s="11">
        <v>0</v>
      </c>
      <c r="QH18" s="11">
        <v>0</v>
      </c>
      <c r="QI18" s="11">
        <v>0</v>
      </c>
      <c r="QJ18" s="11">
        <v>0</v>
      </c>
      <c r="QK18" s="11">
        <v>0</v>
      </c>
      <c r="QL18" s="11">
        <v>0</v>
      </c>
      <c r="QM18" s="11">
        <v>0</v>
      </c>
      <c r="QN18" s="11">
        <v>4.1544009902937967E-5</v>
      </c>
      <c r="QO18" s="11">
        <v>0</v>
      </c>
      <c r="QP18" s="11">
        <v>0</v>
      </c>
      <c r="QQ18" s="11">
        <v>0</v>
      </c>
      <c r="QR18" s="11">
        <v>0</v>
      </c>
      <c r="QS18" s="11">
        <v>0</v>
      </c>
      <c r="QT18" s="11">
        <v>0</v>
      </c>
      <c r="QU18" s="11">
        <v>0</v>
      </c>
      <c r="QV18" s="11">
        <v>0</v>
      </c>
      <c r="QW18" s="11">
        <v>0</v>
      </c>
      <c r="QX18" s="11">
        <v>0</v>
      </c>
      <c r="QY18" s="11">
        <v>0</v>
      </c>
      <c r="QZ18" s="11">
        <v>0</v>
      </c>
      <c r="RA18" s="11">
        <v>3.107564389667646E-3</v>
      </c>
      <c r="RB18" s="11">
        <v>1.2611888186546238E-3</v>
      </c>
      <c r="RC18" s="11">
        <v>0</v>
      </c>
      <c r="RD18" s="11">
        <v>0</v>
      </c>
      <c r="RE18" s="11">
        <v>0</v>
      </c>
      <c r="RF18" s="11">
        <v>0</v>
      </c>
      <c r="RG18" s="11">
        <v>0</v>
      </c>
      <c r="RH18" s="11">
        <v>0</v>
      </c>
      <c r="RI18" s="11">
        <v>0</v>
      </c>
      <c r="RJ18" s="11">
        <v>0</v>
      </c>
      <c r="RK18" s="11">
        <v>0</v>
      </c>
      <c r="RL18" s="11">
        <v>5.9163704122570373E-4</v>
      </c>
      <c r="RM18" s="11">
        <v>1.2877532577394398E-2</v>
      </c>
      <c r="RN18" s="11">
        <v>0</v>
      </c>
      <c r="RO18" s="11">
        <v>0</v>
      </c>
      <c r="RP18" s="11">
        <v>0</v>
      </c>
      <c r="RQ18" s="11">
        <v>0</v>
      </c>
      <c r="RR18" s="11">
        <v>0</v>
      </c>
      <c r="RS18" s="11">
        <v>0</v>
      </c>
      <c r="RT18" s="11">
        <v>0</v>
      </c>
      <c r="RU18" s="11">
        <v>0</v>
      </c>
      <c r="RV18" s="11">
        <v>0</v>
      </c>
      <c r="RW18" s="11">
        <v>0</v>
      </c>
      <c r="RX18" s="11">
        <v>0</v>
      </c>
      <c r="RY18" s="11">
        <v>3.7782348475155997E-4</v>
      </c>
      <c r="RZ18" s="11">
        <v>0</v>
      </c>
      <c r="SA18" s="11">
        <v>0</v>
      </c>
      <c r="SB18" s="11">
        <v>0</v>
      </c>
      <c r="SC18" s="11">
        <v>0</v>
      </c>
      <c r="SD18" s="11">
        <v>0</v>
      </c>
      <c r="SE18" s="11">
        <v>0</v>
      </c>
      <c r="SF18" s="11">
        <v>0</v>
      </c>
      <c r="SG18" s="11">
        <v>6.5734031750063927E-5</v>
      </c>
      <c r="SH18" s="11">
        <v>0</v>
      </c>
      <c r="SI18" s="11">
        <v>0</v>
      </c>
      <c r="SJ18" s="11">
        <v>0</v>
      </c>
      <c r="SK18" s="11">
        <v>4.6871545949165401E-4</v>
      </c>
      <c r="SL18" s="11">
        <v>0</v>
      </c>
      <c r="SM18" s="11">
        <v>0</v>
      </c>
      <c r="SN18" s="11">
        <v>0</v>
      </c>
      <c r="SO18" s="11">
        <v>0</v>
      </c>
      <c r="SP18" s="11">
        <v>0</v>
      </c>
      <c r="SQ18" s="11">
        <v>0</v>
      </c>
      <c r="SR18" s="11">
        <v>0</v>
      </c>
      <c r="SS18" s="11">
        <v>0</v>
      </c>
      <c r="ST18" s="11">
        <v>0</v>
      </c>
      <c r="SU18" s="11">
        <v>0</v>
      </c>
      <c r="SV18" s="11">
        <v>0</v>
      </c>
      <c r="SW18" s="11">
        <v>0</v>
      </c>
      <c r="SX18" s="11">
        <v>0</v>
      </c>
      <c r="SY18" s="11">
        <v>0</v>
      </c>
      <c r="SZ18" s="11">
        <v>0</v>
      </c>
      <c r="TA18" s="11">
        <v>0</v>
      </c>
      <c r="TB18" s="11">
        <v>1.4042348953583544E-3</v>
      </c>
      <c r="TC18" s="11">
        <v>5.4517234471805262E-4</v>
      </c>
      <c r="TD18" s="11">
        <v>0</v>
      </c>
      <c r="TE18" s="11">
        <v>0</v>
      </c>
      <c r="TF18" s="11">
        <v>0</v>
      </c>
      <c r="TG18" s="11">
        <v>4.6389049455992553E-3</v>
      </c>
      <c r="TH18" s="11">
        <v>0</v>
      </c>
      <c r="TI18" s="11">
        <v>0</v>
      </c>
      <c r="TJ18" s="11">
        <v>0</v>
      </c>
      <c r="TK18" s="11">
        <v>0</v>
      </c>
      <c r="TL18" s="11">
        <v>1.2006238938033007E-3</v>
      </c>
      <c r="TM18" s="11">
        <v>0</v>
      </c>
      <c r="TN18" s="11">
        <v>0</v>
      </c>
      <c r="TO18" s="11">
        <v>0</v>
      </c>
      <c r="TP18" s="11">
        <v>2.855438632939323E-4</v>
      </c>
      <c r="TQ18" s="11">
        <v>0</v>
      </c>
      <c r="TR18" s="11">
        <v>0</v>
      </c>
      <c r="TS18" s="11">
        <v>0</v>
      </c>
      <c r="TT18" s="11">
        <v>0</v>
      </c>
      <c r="TU18" s="11">
        <v>0.79664009628558152</v>
      </c>
      <c r="TV18" s="11">
        <v>0</v>
      </c>
      <c r="TW18" s="11">
        <v>0</v>
      </c>
      <c r="TX18" s="11">
        <v>0</v>
      </c>
      <c r="TY18" s="11">
        <v>0</v>
      </c>
      <c r="TZ18" s="11">
        <v>0</v>
      </c>
      <c r="UA18" s="11">
        <v>0</v>
      </c>
      <c r="UB18" s="11">
        <v>0</v>
      </c>
      <c r="UC18" s="11">
        <v>0</v>
      </c>
      <c r="UD18" s="11">
        <v>0</v>
      </c>
      <c r="UE18" s="11">
        <v>0</v>
      </c>
      <c r="UF18" s="11">
        <v>0</v>
      </c>
      <c r="UG18" s="11">
        <v>0</v>
      </c>
      <c r="UH18" s="11">
        <v>2.7676096464024113E-5</v>
      </c>
      <c r="UI18" s="11">
        <v>0</v>
      </c>
      <c r="UJ18" s="11">
        <v>0</v>
      </c>
      <c r="UK18" s="11">
        <v>0</v>
      </c>
      <c r="UL18" s="11">
        <v>0</v>
      </c>
      <c r="UM18" s="11">
        <v>0</v>
      </c>
      <c r="UN18" s="11">
        <v>0</v>
      </c>
      <c r="UO18" s="11">
        <v>0</v>
      </c>
      <c r="UP18" s="11">
        <v>7.1191864200028114E-4</v>
      </c>
      <c r="UQ18" s="11">
        <v>0</v>
      </c>
      <c r="UR18" s="11">
        <v>0</v>
      </c>
      <c r="US18" s="11">
        <v>5.3100019084711026E-4</v>
      </c>
      <c r="UT18" s="11">
        <v>0</v>
      </c>
      <c r="UU18" s="11">
        <v>0</v>
      </c>
      <c r="UV18" s="11">
        <v>0</v>
      </c>
      <c r="UW18" s="11">
        <v>0</v>
      </c>
      <c r="UX18" s="11">
        <v>0</v>
      </c>
      <c r="UY18" s="11">
        <v>0</v>
      </c>
      <c r="UZ18" s="11">
        <v>0</v>
      </c>
      <c r="VA18" s="11">
        <v>0</v>
      </c>
      <c r="VB18" s="11">
        <v>0</v>
      </c>
      <c r="VC18" s="11">
        <v>0</v>
      </c>
      <c r="VD18" s="11">
        <v>0</v>
      </c>
      <c r="VE18" s="11">
        <v>0</v>
      </c>
      <c r="VF18" s="11">
        <v>0</v>
      </c>
      <c r="VG18" s="11">
        <v>0</v>
      </c>
      <c r="VH18" s="11">
        <v>0</v>
      </c>
      <c r="VI18" s="11">
        <v>1.3202912256445515E-2</v>
      </c>
      <c r="VJ18" s="11">
        <v>0</v>
      </c>
      <c r="VK18" s="11">
        <v>0</v>
      </c>
      <c r="VL18" s="11">
        <v>0</v>
      </c>
      <c r="VM18" s="11">
        <v>7.0654638871959904E-3</v>
      </c>
      <c r="VN18" s="11">
        <v>0</v>
      </c>
      <c r="VO18" s="11">
        <v>0</v>
      </c>
      <c r="VP18" s="11">
        <v>0</v>
      </c>
      <c r="VQ18" s="11">
        <v>0</v>
      </c>
      <c r="VR18" s="11">
        <v>4.6162212731969837E-4</v>
      </c>
      <c r="VS18" s="11">
        <v>4.3432779590511983E-3</v>
      </c>
      <c r="VT18" s="11">
        <v>0</v>
      </c>
      <c r="VU18" s="11">
        <v>0</v>
      </c>
      <c r="VV18" s="11">
        <v>0</v>
      </c>
      <c r="VW18" s="11">
        <v>0</v>
      </c>
      <c r="VX18" s="11">
        <v>0</v>
      </c>
      <c r="VY18" s="11">
        <v>4.0186540296811851E-4</v>
      </c>
      <c r="VZ18" s="11">
        <v>0</v>
      </c>
      <c r="WA18" s="11">
        <v>0</v>
      </c>
      <c r="WB18" s="11">
        <v>0</v>
      </c>
      <c r="WC18" s="11">
        <v>0</v>
      </c>
      <c r="WD18" s="11">
        <v>0</v>
      </c>
      <c r="WE18" s="11">
        <v>0</v>
      </c>
      <c r="WF18" s="11">
        <v>0</v>
      </c>
      <c r="WG18" s="11">
        <v>0</v>
      </c>
      <c r="WH18" s="11">
        <v>0</v>
      </c>
      <c r="WI18" s="11">
        <v>0</v>
      </c>
      <c r="WJ18" s="11">
        <v>0</v>
      </c>
      <c r="WK18" s="11">
        <v>0</v>
      </c>
      <c r="WL18" s="11">
        <v>0</v>
      </c>
      <c r="WM18" s="11">
        <v>1.4698942641985018E-4</v>
      </c>
      <c r="WN18" s="11">
        <v>0</v>
      </c>
      <c r="WO18" s="11">
        <v>0</v>
      </c>
      <c r="WP18" s="11">
        <v>3.3654146863750585E-3</v>
      </c>
      <c r="WQ18" s="11">
        <v>0</v>
      </c>
      <c r="WR18" s="11">
        <v>0</v>
      </c>
      <c r="WS18" s="11">
        <v>0</v>
      </c>
      <c r="WT18" s="11">
        <v>0</v>
      </c>
      <c r="WU18" s="11">
        <v>0</v>
      </c>
      <c r="WV18" s="11">
        <v>0</v>
      </c>
      <c r="WW18" s="11">
        <v>0</v>
      </c>
      <c r="WX18" s="11">
        <v>2.1120448548148847E-5</v>
      </c>
      <c r="WY18" s="11">
        <v>0</v>
      </c>
      <c r="WZ18" s="11">
        <v>0</v>
      </c>
      <c r="XA18" s="11">
        <v>0</v>
      </c>
      <c r="XB18" s="11">
        <v>0</v>
      </c>
      <c r="XC18" s="11">
        <v>0</v>
      </c>
      <c r="XD18" s="11">
        <v>0</v>
      </c>
      <c r="XE18" s="11">
        <v>0</v>
      </c>
      <c r="XF18" s="11">
        <v>0</v>
      </c>
      <c r="XG18" s="11">
        <v>8.7517320573895794E-6</v>
      </c>
      <c r="XH18" s="11">
        <v>0</v>
      </c>
      <c r="XI18" s="11">
        <v>0</v>
      </c>
      <c r="XJ18" s="11">
        <v>0</v>
      </c>
      <c r="XK18" s="11">
        <v>0</v>
      </c>
      <c r="XL18" s="11">
        <v>1560.724306267922</v>
      </c>
      <c r="XM18" s="11">
        <v>0</v>
      </c>
      <c r="XN18" s="11">
        <v>2.7872766231877861E-2</v>
      </c>
      <c r="XO18" s="11">
        <v>1.1295783045950055E-3</v>
      </c>
      <c r="XP18" s="11">
        <v>0</v>
      </c>
      <c r="XQ18" s="11">
        <v>0</v>
      </c>
      <c r="XR18" s="11">
        <v>0</v>
      </c>
      <c r="XS18" s="11">
        <v>0</v>
      </c>
      <c r="XT18" s="11">
        <v>0</v>
      </c>
      <c r="XU18" s="11">
        <v>0</v>
      </c>
      <c r="XV18" s="11">
        <v>0</v>
      </c>
      <c r="XW18" s="11">
        <v>0</v>
      </c>
      <c r="XX18" s="11">
        <v>0</v>
      </c>
      <c r="XY18" s="11">
        <v>0</v>
      </c>
      <c r="XZ18" s="11">
        <v>0</v>
      </c>
      <c r="YA18" s="11">
        <v>0</v>
      </c>
      <c r="YB18" s="11">
        <v>0</v>
      </c>
      <c r="YC18" s="11">
        <v>0</v>
      </c>
      <c r="YD18" s="11">
        <v>0</v>
      </c>
      <c r="YE18" s="11">
        <v>7.7305366528250519E-6</v>
      </c>
      <c r="YF18" s="11">
        <v>0</v>
      </c>
      <c r="YG18" s="11">
        <v>0</v>
      </c>
      <c r="YH18" s="11">
        <v>0</v>
      </c>
      <c r="YI18" s="11">
        <v>5.8063859639391981E-5</v>
      </c>
      <c r="YJ18" s="11">
        <v>0</v>
      </c>
      <c r="YK18" s="11">
        <v>0</v>
      </c>
      <c r="YL18" s="11">
        <v>0</v>
      </c>
      <c r="YM18" s="11">
        <v>0</v>
      </c>
      <c r="YN18" s="11">
        <v>0</v>
      </c>
      <c r="YO18" s="11">
        <v>1.6593755963972175E-5</v>
      </c>
      <c r="YP18" s="11">
        <v>0</v>
      </c>
      <c r="YQ18" s="11">
        <v>0</v>
      </c>
      <c r="YR18" s="11">
        <v>0</v>
      </c>
      <c r="YS18" s="11">
        <v>9.4395126666501109E-4</v>
      </c>
      <c r="YT18" s="11">
        <v>0</v>
      </c>
      <c r="YU18" s="11">
        <v>0</v>
      </c>
      <c r="YV18" s="11">
        <v>0</v>
      </c>
      <c r="YW18" s="11">
        <v>0</v>
      </c>
      <c r="YX18" s="11">
        <v>0.9018753783822494</v>
      </c>
      <c r="YY18" s="11">
        <v>5.699014169035484E-4</v>
      </c>
      <c r="YZ18" s="11">
        <v>0</v>
      </c>
      <c r="ZA18" s="11">
        <v>0</v>
      </c>
      <c r="ZB18" s="11">
        <v>0</v>
      </c>
      <c r="ZC18" s="11">
        <v>0</v>
      </c>
      <c r="ZD18" s="11">
        <v>0</v>
      </c>
      <c r="ZE18" s="11">
        <v>0</v>
      </c>
      <c r="ZF18" s="11">
        <v>0</v>
      </c>
      <c r="ZG18" s="11">
        <v>0</v>
      </c>
      <c r="ZH18" s="11">
        <v>0</v>
      </c>
      <c r="ZI18" s="11">
        <v>0</v>
      </c>
      <c r="ZJ18" s="11">
        <v>0</v>
      </c>
      <c r="ZK18" s="11">
        <v>0</v>
      </c>
      <c r="ZL18" s="11">
        <v>0</v>
      </c>
      <c r="ZM18" s="11">
        <v>0</v>
      </c>
      <c r="ZN18" s="11">
        <v>0</v>
      </c>
      <c r="ZO18" s="11">
        <v>0</v>
      </c>
      <c r="ZP18" s="11">
        <v>0</v>
      </c>
      <c r="ZQ18" s="11">
        <v>0</v>
      </c>
      <c r="ZR18" s="11">
        <v>0</v>
      </c>
      <c r="ZS18" s="11">
        <v>0</v>
      </c>
      <c r="ZT18" s="11">
        <v>0</v>
      </c>
      <c r="ZU18" s="11">
        <v>0.50138821795053834</v>
      </c>
      <c r="ZV18" s="11">
        <v>0</v>
      </c>
      <c r="ZW18" s="11">
        <v>0</v>
      </c>
      <c r="ZX18" s="11">
        <v>2.0387888657919157E-4</v>
      </c>
      <c r="ZY18" s="11">
        <v>0</v>
      </c>
      <c r="ZZ18" s="11">
        <v>0</v>
      </c>
      <c r="AAA18" s="11">
        <v>0</v>
      </c>
      <c r="AAB18" s="11">
        <v>0</v>
      </c>
      <c r="AAC18" s="11">
        <v>0</v>
      </c>
      <c r="AAD18" s="11">
        <v>0</v>
      </c>
      <c r="AAE18" s="11">
        <v>0</v>
      </c>
      <c r="AAF18" s="11">
        <v>0</v>
      </c>
      <c r="AAG18" s="11">
        <v>0</v>
      </c>
      <c r="AAH18" s="11">
        <v>0</v>
      </c>
      <c r="AAI18" s="11">
        <v>0</v>
      </c>
      <c r="AAJ18" s="11">
        <v>0</v>
      </c>
      <c r="AAK18" s="11">
        <v>2.8062440373280569E-5</v>
      </c>
      <c r="AAL18" s="11">
        <v>1.1163460306777683E-3</v>
      </c>
      <c r="AAM18" s="11">
        <v>0</v>
      </c>
      <c r="AAN18" s="11">
        <v>6.3980863984187492E-5</v>
      </c>
      <c r="AAO18" s="11">
        <v>0</v>
      </c>
      <c r="AAP18" s="11">
        <v>0</v>
      </c>
      <c r="AAQ18" s="11">
        <v>0</v>
      </c>
      <c r="AAR18" s="11">
        <v>0</v>
      </c>
      <c r="AAS18" s="11">
        <v>0</v>
      </c>
      <c r="AAT18" s="11">
        <v>0</v>
      </c>
      <c r="AAU18" s="11">
        <v>0</v>
      </c>
      <c r="AAV18" s="11">
        <v>1.6734022554073605E-3</v>
      </c>
      <c r="AAW18" s="11">
        <v>0</v>
      </c>
      <c r="AAX18" s="11">
        <v>0</v>
      </c>
      <c r="AAY18" s="11">
        <v>0</v>
      </c>
      <c r="AAZ18" s="11">
        <v>0.11833920390458927</v>
      </c>
      <c r="ABA18" s="11">
        <v>0</v>
      </c>
      <c r="ABB18" s="11">
        <v>2.2341288284373264E-4</v>
      </c>
      <c r="ABC18" s="11">
        <v>0</v>
      </c>
      <c r="ABD18" s="11">
        <v>0</v>
      </c>
      <c r="ABE18" s="11">
        <v>0</v>
      </c>
      <c r="ABF18" s="11">
        <v>0</v>
      </c>
      <c r="ABG18" s="11">
        <v>1.089589181957971E-3</v>
      </c>
      <c r="ABH18" s="11">
        <v>0</v>
      </c>
      <c r="ABI18" s="11">
        <v>6.0917476930721748E-2</v>
      </c>
      <c r="ABJ18" s="11">
        <v>0</v>
      </c>
      <c r="ABK18" s="11">
        <v>2.9932491700516457E-4</v>
      </c>
      <c r="ABL18" s="11">
        <v>1.8413760467153118E-3</v>
      </c>
      <c r="ABM18" s="11">
        <v>0</v>
      </c>
      <c r="ABN18" s="11">
        <v>0</v>
      </c>
      <c r="ABO18" s="11">
        <v>1.9707057483026483E-4</v>
      </c>
      <c r="ABP18" s="11">
        <v>0</v>
      </c>
      <c r="ABQ18" s="11">
        <v>0</v>
      </c>
      <c r="ABR18" s="11">
        <v>0</v>
      </c>
      <c r="ABS18" s="11">
        <v>0</v>
      </c>
      <c r="ABT18" s="11">
        <v>0</v>
      </c>
      <c r="ABU18" s="11">
        <v>4.7167210604941263E-3</v>
      </c>
      <c r="ABV18" s="11">
        <v>0</v>
      </c>
      <c r="ABW18" s="11">
        <v>0</v>
      </c>
      <c r="ABX18" s="11">
        <v>1.9182413969988073E-3</v>
      </c>
      <c r="ABY18" s="11">
        <v>0</v>
      </c>
      <c r="ABZ18" s="11">
        <v>0</v>
      </c>
      <c r="ACA18" s="11">
        <v>0</v>
      </c>
      <c r="ACB18" s="11">
        <v>0</v>
      </c>
      <c r="ACC18" s="11">
        <v>0</v>
      </c>
      <c r="ACD18" s="11">
        <v>0</v>
      </c>
      <c r="ACE18" s="11">
        <v>8.6077756377220916E-5</v>
      </c>
      <c r="ACF18" s="11">
        <v>0</v>
      </c>
      <c r="ACG18" s="11">
        <v>0</v>
      </c>
      <c r="ACH18" s="11">
        <v>0</v>
      </c>
      <c r="ACI18" s="11">
        <v>0</v>
      </c>
      <c r="ACJ18" s="11">
        <v>0</v>
      </c>
      <c r="ACK18" s="11">
        <v>0</v>
      </c>
      <c r="ACL18" s="11">
        <v>0</v>
      </c>
      <c r="ACM18" s="11">
        <v>0</v>
      </c>
      <c r="ACN18" s="11">
        <v>0</v>
      </c>
      <c r="ACO18" s="11">
        <v>0</v>
      </c>
      <c r="ACP18" s="11">
        <v>1.6861260353318543E-4</v>
      </c>
      <c r="ACQ18" s="11">
        <v>0</v>
      </c>
      <c r="ACR18" s="11">
        <v>0</v>
      </c>
      <c r="ACS18" s="11">
        <v>0</v>
      </c>
      <c r="ACT18" s="11">
        <v>0</v>
      </c>
      <c r="ACU18" s="11">
        <v>0</v>
      </c>
      <c r="ACV18" s="11">
        <v>0</v>
      </c>
      <c r="ACW18" s="11">
        <v>1.4588022042112694E-3</v>
      </c>
      <c r="ACX18" s="11">
        <v>0</v>
      </c>
      <c r="ACY18" s="11">
        <v>4.1453578953267226E-7</v>
      </c>
      <c r="ACZ18" s="11">
        <v>0</v>
      </c>
      <c r="ADA18" s="11">
        <v>0</v>
      </c>
      <c r="ADB18" s="11">
        <v>0</v>
      </c>
      <c r="ADC18" s="11">
        <v>0</v>
      </c>
      <c r="ADD18" s="11">
        <v>2.4944337956892123E-4</v>
      </c>
      <c r="ADE18" s="11">
        <v>0</v>
      </c>
      <c r="ADF18" s="11">
        <v>3.5250420671190898E-5</v>
      </c>
      <c r="ADG18" s="11">
        <v>1.6287715699706323E-3</v>
      </c>
    </row>
    <row r="19" spans="1:787" x14ac:dyDescent="0.25">
      <c r="A19" s="2">
        <v>45</v>
      </c>
      <c r="B19" s="6">
        <v>200</v>
      </c>
      <c r="C19" s="6" t="s">
        <v>861</v>
      </c>
      <c r="D19" s="8">
        <v>84</v>
      </c>
      <c r="E19" s="2" t="s">
        <v>4</v>
      </c>
      <c r="F19" s="2">
        <v>69</v>
      </c>
      <c r="G19" s="2" t="s">
        <v>864</v>
      </c>
      <c r="H19" s="18">
        <v>280.10000000000002</v>
      </c>
      <c r="I19" s="18">
        <v>1.9</v>
      </c>
      <c r="J19" s="2">
        <v>205</v>
      </c>
      <c r="K19" s="5">
        <v>6.6936026936026938</v>
      </c>
      <c r="L19" s="5">
        <v>70.707070707070713</v>
      </c>
      <c r="M19" s="20" t="s">
        <v>16</v>
      </c>
      <c r="N19" s="5" t="s">
        <v>21</v>
      </c>
      <c r="O19" s="5" t="s">
        <v>864</v>
      </c>
      <c r="P19" s="5" t="s">
        <v>854</v>
      </c>
      <c r="Q19" s="24" t="s">
        <v>1</v>
      </c>
      <c r="R19" s="24" t="s">
        <v>1</v>
      </c>
      <c r="S19" s="27" t="s">
        <v>25</v>
      </c>
      <c r="T19" s="5" t="s">
        <v>46</v>
      </c>
      <c r="U19" s="30" t="s">
        <v>34</v>
      </c>
      <c r="V19" s="31" t="s">
        <v>34</v>
      </c>
      <c r="W19" s="31">
        <v>2.1619999999999999</v>
      </c>
      <c r="X19" s="31">
        <v>2.1619999999999999</v>
      </c>
      <c r="Y19" s="5">
        <v>0.46300000000000002</v>
      </c>
      <c r="Z19" s="3"/>
      <c r="AA19" s="3"/>
      <c r="AB19" s="11"/>
      <c r="AC19" s="11"/>
      <c r="AD19" s="11"/>
      <c r="AE19" s="11"/>
      <c r="AF19" s="11"/>
      <c r="AG19" s="11"/>
      <c r="AH19" s="11">
        <v>1.5120678273080558E-2</v>
      </c>
      <c r="AI19" s="11">
        <v>3.5099511487158689E-3</v>
      </c>
      <c r="AJ19" s="11">
        <v>2.6914414595339002E-4</v>
      </c>
      <c r="AK19" s="11">
        <v>5.0087512035786822E-3</v>
      </c>
      <c r="AL19" s="11">
        <v>1.4393859003E-3</v>
      </c>
      <c r="AM19" s="11">
        <v>1.4029377062679145E-3</v>
      </c>
      <c r="AN19" s="11">
        <v>1.8692388810037128E-3</v>
      </c>
      <c r="AO19" s="11">
        <v>1.3062680308505575E-3</v>
      </c>
      <c r="AP19" s="11">
        <v>0</v>
      </c>
      <c r="AQ19" s="11">
        <v>1.231590681217557E-2</v>
      </c>
      <c r="AR19" s="11">
        <v>0</v>
      </c>
      <c r="AS19" s="11">
        <v>0.24925021715613421</v>
      </c>
      <c r="AT19" s="11">
        <v>1.2505154278549969E-2</v>
      </c>
      <c r="AU19" s="11">
        <v>0</v>
      </c>
      <c r="AV19" s="11">
        <v>6.6179254785827385E-4</v>
      </c>
      <c r="AW19" s="11">
        <v>0</v>
      </c>
      <c r="AX19" s="11">
        <v>0</v>
      </c>
      <c r="AY19" s="11">
        <v>0</v>
      </c>
      <c r="AZ19" s="11">
        <v>2.7100268419878201E-5</v>
      </c>
      <c r="BA19" s="11">
        <v>4.6636222994705318E-3</v>
      </c>
      <c r="BB19" s="11">
        <v>4.0997128263670302E-2</v>
      </c>
      <c r="BC19" s="11">
        <v>0</v>
      </c>
      <c r="BD19" s="11">
        <v>7.6072712423082831E-4</v>
      </c>
      <c r="BE19" s="11">
        <v>2.8019883382105495E-3</v>
      </c>
      <c r="BF19" s="11">
        <v>0</v>
      </c>
      <c r="BG19" s="11">
        <v>6.0776890147546524E-2</v>
      </c>
      <c r="BH19" s="11">
        <v>2.5534555609416096E-3</v>
      </c>
      <c r="BI19" s="11">
        <v>0</v>
      </c>
      <c r="BJ19" s="11">
        <v>5.8581736200109692E-3</v>
      </c>
      <c r="BK19" s="11">
        <v>0</v>
      </c>
      <c r="BL19" s="11">
        <v>0</v>
      </c>
      <c r="BM19" s="11">
        <v>0</v>
      </c>
      <c r="BN19" s="11">
        <v>16.503117398524257</v>
      </c>
      <c r="BO19" s="11">
        <v>0</v>
      </c>
      <c r="BP19" s="11">
        <v>0</v>
      </c>
      <c r="BQ19" s="11">
        <v>3.1502164333235935E-3</v>
      </c>
      <c r="BR19" s="11">
        <v>6.7099738365795699E-5</v>
      </c>
      <c r="BS19" s="11">
        <v>1.2154166421732937E-3</v>
      </c>
      <c r="BT19" s="11">
        <v>0.10744473290769742</v>
      </c>
      <c r="BU19" s="11">
        <v>2.7786402211616752E-4</v>
      </c>
      <c r="BV19" s="11">
        <v>6.4324977450598282E-4</v>
      </c>
      <c r="BW19" s="11">
        <v>1.1325092677535576E-2</v>
      </c>
      <c r="BX19" s="11">
        <v>4.1540623099870951E-2</v>
      </c>
      <c r="BY19" s="11">
        <v>0</v>
      </c>
      <c r="BZ19" s="11">
        <v>3.9161905160619778E-3</v>
      </c>
      <c r="CA19" s="11">
        <v>0</v>
      </c>
      <c r="CB19" s="11">
        <v>0</v>
      </c>
      <c r="CC19" s="11">
        <v>1.4635286126116313E-3</v>
      </c>
      <c r="CD19" s="11">
        <v>2.0440789948864583E-3</v>
      </c>
      <c r="CE19" s="11">
        <v>0</v>
      </c>
      <c r="CF19" s="11">
        <v>2.2633362789260081E-3</v>
      </c>
      <c r="CG19" s="11">
        <v>3.5638854121138115E-3</v>
      </c>
      <c r="CH19" s="11">
        <v>0</v>
      </c>
      <c r="CI19" s="11">
        <v>0</v>
      </c>
      <c r="CJ19" s="11">
        <v>1.620513401124278E-3</v>
      </c>
      <c r="CK19" s="11">
        <v>3.1965659440341257E-2</v>
      </c>
      <c r="CL19" s="11">
        <v>1.5481259582269214E-2</v>
      </c>
      <c r="CM19" s="11">
        <v>0.24092677959788797</v>
      </c>
      <c r="CN19" s="11">
        <v>1.2095336875206728E-3</v>
      </c>
      <c r="CO19" s="11">
        <v>7.628392343294666E-4</v>
      </c>
      <c r="CP19" s="11">
        <v>0</v>
      </c>
      <c r="CQ19" s="11">
        <v>0</v>
      </c>
      <c r="CR19" s="11">
        <v>0</v>
      </c>
      <c r="CS19" s="11">
        <v>1.5288543287091802E-3</v>
      </c>
      <c r="CT19" s="11">
        <v>7.5967326315776488E-4</v>
      </c>
      <c r="CU19" s="11">
        <v>0</v>
      </c>
      <c r="CV19" s="11">
        <v>1.2600865733294376E-2</v>
      </c>
      <c r="CW19" s="11">
        <v>1.483004377630325E-2</v>
      </c>
      <c r="CX19" s="11">
        <v>0</v>
      </c>
      <c r="CY19" s="11">
        <v>5.1641211852667929E-2</v>
      </c>
      <c r="CZ19" s="11">
        <v>9.6160936831580397E-3</v>
      </c>
      <c r="DA19" s="11">
        <v>0</v>
      </c>
      <c r="DB19" s="11">
        <v>3.449480359610303E-4</v>
      </c>
      <c r="DC19" s="11">
        <v>0</v>
      </c>
      <c r="DD19" s="11">
        <v>2.8726436656117857E-4</v>
      </c>
      <c r="DE19" s="11">
        <v>1.0931193681941037E-3</v>
      </c>
      <c r="DF19" s="11">
        <v>0</v>
      </c>
      <c r="DG19" s="11">
        <v>0.13136625807881755</v>
      </c>
      <c r="DH19" s="11">
        <v>0</v>
      </c>
      <c r="DI19" s="11">
        <v>1.3018135686399999E-2</v>
      </c>
      <c r="DJ19" s="11">
        <v>0</v>
      </c>
      <c r="DK19" s="11">
        <v>3.586008843891898E-4</v>
      </c>
      <c r="DL19" s="11">
        <v>6.9956152805085801E-3</v>
      </c>
      <c r="DM19" s="11">
        <v>0.85421235312609334</v>
      </c>
      <c r="DN19" s="11">
        <v>0</v>
      </c>
      <c r="DO19" s="11">
        <v>0</v>
      </c>
      <c r="DP19" s="11">
        <v>0</v>
      </c>
      <c r="DQ19" s="11">
        <v>0</v>
      </c>
      <c r="DR19" s="11">
        <v>2.5888423992893577E-5</v>
      </c>
      <c r="DS19" s="11">
        <v>0</v>
      </c>
      <c r="DT19" s="11">
        <v>4.7284883630690003E-4</v>
      </c>
      <c r="DU19" s="11">
        <v>4.5206269110730148E-2</v>
      </c>
      <c r="DV19" s="11">
        <v>2.6858505793248428E-4</v>
      </c>
      <c r="DW19" s="11">
        <v>0</v>
      </c>
      <c r="DX19" s="11">
        <v>0.20133454922940267</v>
      </c>
      <c r="DY19" s="11">
        <v>1.2714924156038164E-2</v>
      </c>
      <c r="DZ19" s="11">
        <v>2.4546594023137962E-2</v>
      </c>
      <c r="EA19" s="11">
        <v>0</v>
      </c>
      <c r="EB19" s="11">
        <v>1.4254831158188957E-3</v>
      </c>
      <c r="EC19" s="11">
        <v>0</v>
      </c>
      <c r="ED19" s="11">
        <v>1.5214542484616555E-3</v>
      </c>
      <c r="EE19" s="11">
        <v>0</v>
      </c>
      <c r="EF19" s="11">
        <v>0</v>
      </c>
      <c r="EG19" s="11">
        <v>0</v>
      </c>
      <c r="EH19" s="11">
        <v>7.7188132112520193E-4</v>
      </c>
      <c r="EI19" s="11">
        <v>0</v>
      </c>
      <c r="EJ19" s="11">
        <v>0</v>
      </c>
      <c r="EK19" s="11">
        <v>1.5708254272024935E-2</v>
      </c>
      <c r="EL19" s="11">
        <v>0.37284985011259408</v>
      </c>
      <c r="EM19" s="11">
        <v>0</v>
      </c>
      <c r="EN19" s="11">
        <v>0</v>
      </c>
      <c r="EO19" s="11">
        <v>0</v>
      </c>
      <c r="EP19" s="11">
        <v>4.9640679248616329E-2</v>
      </c>
      <c r="EQ19" s="11">
        <v>1.2418774868310299E-2</v>
      </c>
      <c r="ER19" s="11">
        <v>3.1902437712510028</v>
      </c>
      <c r="ES19" s="11">
        <v>0</v>
      </c>
      <c r="ET19" s="11">
        <v>0</v>
      </c>
      <c r="EU19" s="11">
        <v>0</v>
      </c>
      <c r="EV19" s="11">
        <v>0</v>
      </c>
      <c r="EW19" s="11">
        <v>0.70108762097051125</v>
      </c>
      <c r="EX19" s="11">
        <v>7.0981888154209617E-3</v>
      </c>
      <c r="EY19" s="11">
        <v>9.0345387739001349E-3</v>
      </c>
      <c r="EZ19" s="11">
        <v>2.2075574009241344E-3</v>
      </c>
      <c r="FA19" s="11">
        <v>2.5606726894945704E-2</v>
      </c>
      <c r="FB19" s="11">
        <v>1.4933194888132675E-2</v>
      </c>
      <c r="FC19" s="11">
        <v>3.6111314852006232E-3</v>
      </c>
      <c r="FD19" s="11">
        <v>1.6105158469530693E-2</v>
      </c>
      <c r="FE19" s="11">
        <v>0</v>
      </c>
      <c r="FF19" s="11">
        <v>6.9232572280752509E-3</v>
      </c>
      <c r="FG19" s="11">
        <v>0</v>
      </c>
      <c r="FH19" s="11">
        <v>0</v>
      </c>
      <c r="FI19" s="11">
        <v>521.19038781760332</v>
      </c>
      <c r="FJ19" s="11">
        <v>3.4068795721508413E-3</v>
      </c>
      <c r="FK19" s="11">
        <v>4.6828247453836421E-4</v>
      </c>
      <c r="FL19" s="11">
        <v>3.3599760543255035E-3</v>
      </c>
      <c r="FM19" s="11">
        <v>0</v>
      </c>
      <c r="FN19" s="11">
        <v>0</v>
      </c>
      <c r="FO19" s="11">
        <v>0.8721611704706147</v>
      </c>
      <c r="FP19" s="11">
        <v>4.1943607521924267E-3</v>
      </c>
      <c r="FQ19" s="11">
        <v>3.804394002114349</v>
      </c>
      <c r="FR19" s="11">
        <v>0.19952849039278495</v>
      </c>
      <c r="FS19" s="11">
        <v>0.1069988107374307</v>
      </c>
      <c r="FT19" s="11">
        <v>0</v>
      </c>
      <c r="FU19" s="11">
        <v>2.7463640097148165E-2</v>
      </c>
      <c r="FV19" s="11">
        <v>9.5161568173128032E-4</v>
      </c>
      <c r="FW19" s="11">
        <v>0</v>
      </c>
      <c r="FX19" s="11">
        <v>2.3595681759463642E-2</v>
      </c>
      <c r="FY19" s="11">
        <v>0</v>
      </c>
      <c r="FZ19" s="11">
        <v>2.740385860130303E-4</v>
      </c>
      <c r="GA19" s="11">
        <v>5.6393264350317211E-2</v>
      </c>
      <c r="GB19" s="11">
        <v>0</v>
      </c>
      <c r="GC19" s="11">
        <v>0</v>
      </c>
      <c r="GD19" s="11">
        <v>0</v>
      </c>
      <c r="GE19" s="11">
        <v>2.8409610384159625E-4</v>
      </c>
      <c r="GF19" s="11">
        <v>1.8873723150720907E-4</v>
      </c>
      <c r="GG19" s="11">
        <v>5.2072542745369585E-2</v>
      </c>
      <c r="GH19" s="11">
        <v>4.9192928798577939E-3</v>
      </c>
      <c r="GI19" s="11">
        <v>0</v>
      </c>
      <c r="GJ19" s="11">
        <v>1.9936042460977081E-4</v>
      </c>
      <c r="GK19" s="11">
        <v>1.0544209580937924E-3</v>
      </c>
      <c r="GL19" s="11">
        <v>6.1533798198318171E-4</v>
      </c>
      <c r="GM19" s="11">
        <v>0</v>
      </c>
      <c r="GN19" s="11">
        <v>2.9330040154255878E-4</v>
      </c>
      <c r="GO19" s="11">
        <v>3.1414942758331448E-3</v>
      </c>
      <c r="GP19" s="11">
        <v>0</v>
      </c>
      <c r="GQ19" s="11">
        <v>1.4931706396782663E-4</v>
      </c>
      <c r="GR19" s="11">
        <v>0</v>
      </c>
      <c r="GS19" s="11">
        <v>0</v>
      </c>
      <c r="GT19" s="11">
        <v>0</v>
      </c>
      <c r="GU19" s="11">
        <v>3.5564822206576672E-3</v>
      </c>
      <c r="GV19" s="11">
        <v>0</v>
      </c>
      <c r="GW19" s="11">
        <v>0</v>
      </c>
      <c r="GX19" s="11">
        <v>0</v>
      </c>
      <c r="GY19" s="11">
        <v>0</v>
      </c>
      <c r="GZ19" s="11">
        <v>21.8667463561655</v>
      </c>
      <c r="HA19" s="11">
        <v>0</v>
      </c>
      <c r="HB19" s="11">
        <v>0</v>
      </c>
      <c r="HC19" s="11">
        <v>0</v>
      </c>
      <c r="HD19" s="11">
        <v>0</v>
      </c>
      <c r="HE19" s="11">
        <v>0</v>
      </c>
      <c r="HF19" s="11">
        <v>0</v>
      </c>
      <c r="HG19" s="11">
        <v>3.5614159709305331E-3</v>
      </c>
      <c r="HH19" s="11">
        <v>0</v>
      </c>
      <c r="HI19" s="11">
        <v>5.9523153077664752E-3</v>
      </c>
      <c r="HJ19" s="11">
        <v>0</v>
      </c>
      <c r="HK19" s="11">
        <v>1.0780700708281432E-3</v>
      </c>
      <c r="HL19" s="11">
        <v>0</v>
      </c>
      <c r="HM19" s="11">
        <v>0</v>
      </c>
      <c r="HN19" s="11">
        <v>0</v>
      </c>
      <c r="HO19" s="11">
        <v>3.4786387278974339E-2</v>
      </c>
      <c r="HP19" s="11">
        <v>0</v>
      </c>
      <c r="HQ19" s="11">
        <v>0</v>
      </c>
      <c r="HR19" s="11">
        <v>0</v>
      </c>
      <c r="HS19" s="11">
        <v>0</v>
      </c>
      <c r="HT19" s="11">
        <v>0</v>
      </c>
      <c r="HU19" s="11">
        <v>0</v>
      </c>
      <c r="HV19" s="11">
        <v>0</v>
      </c>
      <c r="HW19" s="11">
        <v>3.9708584984248464E-3</v>
      </c>
      <c r="HX19" s="11">
        <v>0</v>
      </c>
      <c r="HY19" s="11">
        <v>1.0552046713283334E-2</v>
      </c>
      <c r="HZ19" s="11">
        <v>0</v>
      </c>
      <c r="IA19" s="11">
        <v>0</v>
      </c>
      <c r="IB19" s="11">
        <v>0</v>
      </c>
      <c r="IC19" s="11">
        <v>0</v>
      </c>
      <c r="ID19" s="11">
        <v>0</v>
      </c>
      <c r="IE19" s="11">
        <v>0</v>
      </c>
      <c r="IF19" s="11">
        <v>0</v>
      </c>
      <c r="IG19" s="11">
        <v>0</v>
      </c>
      <c r="IH19" s="11">
        <v>0</v>
      </c>
      <c r="II19" s="11">
        <v>0</v>
      </c>
      <c r="IJ19" s="11">
        <v>0</v>
      </c>
      <c r="IK19" s="11">
        <v>19.115442162496301</v>
      </c>
      <c r="IL19" s="11">
        <v>0</v>
      </c>
      <c r="IM19" s="11">
        <v>0</v>
      </c>
      <c r="IN19" s="11">
        <v>0</v>
      </c>
      <c r="IO19" s="11">
        <v>0.22999376667315183</v>
      </c>
      <c r="IP19" s="11">
        <v>4.5547726564620791E-4</v>
      </c>
      <c r="IQ19" s="11">
        <v>0</v>
      </c>
      <c r="IR19" s="11">
        <v>0</v>
      </c>
      <c r="IS19" s="11">
        <v>3.72554361152702E-3</v>
      </c>
      <c r="IT19" s="11">
        <v>0</v>
      </c>
      <c r="IU19" s="11">
        <v>0</v>
      </c>
      <c r="IV19" s="11">
        <v>0</v>
      </c>
      <c r="IW19" s="11">
        <v>0</v>
      </c>
      <c r="IX19" s="11">
        <v>0</v>
      </c>
      <c r="IY19" s="11">
        <v>0</v>
      </c>
      <c r="IZ19" s="11">
        <v>0</v>
      </c>
      <c r="JA19" s="11">
        <v>0</v>
      </c>
      <c r="JB19" s="11">
        <v>3.5637077895472413E-4</v>
      </c>
      <c r="JC19" s="11">
        <v>0</v>
      </c>
      <c r="JD19" s="11">
        <v>0</v>
      </c>
      <c r="JE19" s="11">
        <v>0</v>
      </c>
      <c r="JF19" s="11">
        <v>0</v>
      </c>
      <c r="JG19" s="11">
        <v>0</v>
      </c>
      <c r="JH19" s="11">
        <v>0</v>
      </c>
      <c r="JI19" s="11">
        <v>0</v>
      </c>
      <c r="JJ19" s="11">
        <v>0</v>
      </c>
      <c r="JK19" s="11">
        <v>0</v>
      </c>
      <c r="JL19" s="11">
        <v>0</v>
      </c>
      <c r="JM19" s="11">
        <v>0</v>
      </c>
      <c r="JN19" s="11">
        <v>0</v>
      </c>
      <c r="JO19" s="11">
        <v>0</v>
      </c>
      <c r="JP19" s="11">
        <v>0</v>
      </c>
      <c r="JQ19" s="11">
        <v>0</v>
      </c>
      <c r="JR19" s="11">
        <v>0</v>
      </c>
      <c r="JS19" s="11">
        <v>0</v>
      </c>
      <c r="JT19" s="11">
        <v>0</v>
      </c>
      <c r="JU19" s="11">
        <v>0</v>
      </c>
      <c r="JV19" s="11">
        <v>0</v>
      </c>
      <c r="JW19" s="11">
        <v>0</v>
      </c>
      <c r="JX19" s="11">
        <v>0</v>
      </c>
      <c r="JY19" s="11">
        <v>0</v>
      </c>
      <c r="JZ19" s="11">
        <v>0</v>
      </c>
      <c r="KA19" s="11">
        <v>0</v>
      </c>
      <c r="KB19" s="11">
        <v>0</v>
      </c>
      <c r="KC19" s="11">
        <v>0</v>
      </c>
      <c r="KD19" s="11">
        <v>0</v>
      </c>
      <c r="KE19" s="11">
        <v>0</v>
      </c>
      <c r="KF19" s="11">
        <v>0</v>
      </c>
      <c r="KG19" s="11">
        <v>0</v>
      </c>
      <c r="KH19" s="11">
        <v>0</v>
      </c>
      <c r="KI19" s="11">
        <v>0</v>
      </c>
      <c r="KJ19" s="11">
        <v>0</v>
      </c>
      <c r="KK19" s="11">
        <v>1918.3718339765926</v>
      </c>
      <c r="KL19" s="11">
        <v>0</v>
      </c>
      <c r="KM19" s="11">
        <v>0</v>
      </c>
      <c r="KN19" s="11">
        <v>0</v>
      </c>
      <c r="KO19" s="11">
        <v>0</v>
      </c>
      <c r="KP19" s="11">
        <v>0</v>
      </c>
      <c r="KQ19" s="11">
        <v>0</v>
      </c>
      <c r="KR19" s="11">
        <v>2.0214339242804227E-4</v>
      </c>
      <c r="KS19" s="11">
        <v>0</v>
      </c>
      <c r="KT19" s="11">
        <v>115.4934053894498</v>
      </c>
      <c r="KU19" s="11">
        <v>0</v>
      </c>
      <c r="KV19" s="11">
        <v>0</v>
      </c>
      <c r="KW19" s="11">
        <v>1.2036192171340231E-4</v>
      </c>
      <c r="KX19" s="11">
        <v>0</v>
      </c>
      <c r="KY19" s="11">
        <v>3.0602863816619985</v>
      </c>
      <c r="KZ19" s="11">
        <v>0</v>
      </c>
      <c r="LA19" s="11">
        <v>0</v>
      </c>
      <c r="LB19" s="11">
        <v>0</v>
      </c>
      <c r="LC19" s="11">
        <v>0</v>
      </c>
      <c r="LD19" s="11">
        <v>0</v>
      </c>
      <c r="LE19" s="11">
        <v>0</v>
      </c>
      <c r="LF19" s="11">
        <v>0</v>
      </c>
      <c r="LG19" s="11">
        <v>0</v>
      </c>
      <c r="LH19" s="11">
        <v>0</v>
      </c>
      <c r="LI19" s="11">
        <v>0</v>
      </c>
      <c r="LJ19" s="11">
        <v>0</v>
      </c>
      <c r="LK19" s="11">
        <v>0</v>
      </c>
      <c r="LL19" s="11">
        <v>0</v>
      </c>
      <c r="LM19" s="11">
        <v>0</v>
      </c>
      <c r="LN19" s="11">
        <v>0</v>
      </c>
      <c r="LO19" s="11">
        <v>0</v>
      </c>
      <c r="LP19" s="11">
        <v>0</v>
      </c>
      <c r="LQ19" s="11">
        <v>0</v>
      </c>
      <c r="LR19" s="11">
        <v>0</v>
      </c>
      <c r="LS19" s="11">
        <v>0</v>
      </c>
      <c r="LT19" s="11">
        <v>16.629428305118978</v>
      </c>
      <c r="LU19" s="11">
        <v>0</v>
      </c>
      <c r="LV19" s="11">
        <v>0</v>
      </c>
      <c r="LW19" s="11">
        <v>0</v>
      </c>
      <c r="LX19" s="11">
        <v>0</v>
      </c>
      <c r="LY19" s="11">
        <v>5.8177082590001108E-3</v>
      </c>
      <c r="LZ19" s="11">
        <v>0</v>
      </c>
      <c r="MA19" s="11">
        <v>0</v>
      </c>
      <c r="MB19" s="11">
        <v>0</v>
      </c>
      <c r="MC19" s="11">
        <v>0</v>
      </c>
      <c r="MD19" s="11">
        <v>0</v>
      </c>
      <c r="ME19" s="11">
        <v>2.0854793777492524E-4</v>
      </c>
      <c r="MF19" s="11">
        <v>0</v>
      </c>
      <c r="MG19" s="11">
        <v>0</v>
      </c>
      <c r="MH19" s="11">
        <v>0</v>
      </c>
      <c r="MI19" s="11">
        <v>0</v>
      </c>
      <c r="MJ19" s="11">
        <v>0</v>
      </c>
      <c r="MK19" s="11">
        <v>124.21250963117316</v>
      </c>
      <c r="ML19" s="11">
        <v>0</v>
      </c>
      <c r="MM19" s="11">
        <v>0</v>
      </c>
      <c r="MN19" s="11">
        <v>5.9904594877533279</v>
      </c>
      <c r="MO19" s="11">
        <v>1.6454143735062151E-3</v>
      </c>
      <c r="MP19" s="11">
        <v>0</v>
      </c>
      <c r="MQ19" s="11">
        <v>0.22200539889564205</v>
      </c>
      <c r="MR19" s="11">
        <v>0</v>
      </c>
      <c r="MS19" s="11">
        <v>0</v>
      </c>
      <c r="MT19" s="11">
        <v>5.642674174159806E-4</v>
      </c>
      <c r="MU19" s="11">
        <v>0</v>
      </c>
      <c r="MV19" s="11">
        <v>0</v>
      </c>
      <c r="MW19" s="11">
        <v>0</v>
      </c>
      <c r="MX19" s="11">
        <v>2.7459533972604922E-5</v>
      </c>
      <c r="MY19" s="11">
        <v>0</v>
      </c>
      <c r="MZ19" s="11">
        <v>0</v>
      </c>
      <c r="NA19" s="11">
        <v>0</v>
      </c>
      <c r="NB19" s="11">
        <v>0</v>
      </c>
      <c r="NC19" s="11">
        <v>0</v>
      </c>
      <c r="ND19" s="11">
        <v>6.9710648379918264E-4</v>
      </c>
      <c r="NE19" s="11">
        <v>0</v>
      </c>
      <c r="NF19" s="11">
        <v>0</v>
      </c>
      <c r="NG19" s="11">
        <v>0</v>
      </c>
      <c r="NH19" s="11">
        <v>0</v>
      </c>
      <c r="NI19" s="11">
        <v>1.2617717463116738E-3</v>
      </c>
      <c r="NJ19" s="11">
        <v>0</v>
      </c>
      <c r="NK19" s="11">
        <v>0</v>
      </c>
      <c r="NL19" s="11">
        <v>0</v>
      </c>
      <c r="NM19" s="11">
        <v>0</v>
      </c>
      <c r="NN19" s="11">
        <v>0</v>
      </c>
      <c r="NO19" s="11">
        <v>1.497316332248706E-4</v>
      </c>
      <c r="NP19" s="11">
        <v>0</v>
      </c>
      <c r="NQ19" s="11">
        <v>0</v>
      </c>
      <c r="NR19" s="11">
        <v>0</v>
      </c>
      <c r="NS19" s="11">
        <v>0</v>
      </c>
      <c r="NT19" s="11">
        <v>0</v>
      </c>
      <c r="NU19" s="11">
        <v>0</v>
      </c>
      <c r="NV19" s="11">
        <v>0</v>
      </c>
      <c r="NW19" s="11">
        <v>0</v>
      </c>
      <c r="NX19" s="11">
        <v>0.36695286509851249</v>
      </c>
      <c r="NY19" s="11">
        <v>0</v>
      </c>
      <c r="NZ19" s="11">
        <v>1.4594764697442534E-3</v>
      </c>
      <c r="OA19" s="11">
        <v>1.5109447962980678E-3</v>
      </c>
      <c r="OB19" s="11">
        <v>1.5057923724867998E-2</v>
      </c>
      <c r="OC19" s="11">
        <v>0</v>
      </c>
      <c r="OD19" s="11">
        <v>0</v>
      </c>
      <c r="OE19" s="11">
        <v>0</v>
      </c>
      <c r="OF19" s="11">
        <v>4.6311774796933689E-4</v>
      </c>
      <c r="OG19" s="11">
        <v>0</v>
      </c>
      <c r="OH19" s="11">
        <v>6.1793322716469715E-3</v>
      </c>
      <c r="OI19" s="11">
        <v>0</v>
      </c>
      <c r="OJ19" s="11">
        <v>0</v>
      </c>
      <c r="OK19" s="11">
        <v>1.1083787459225012E-3</v>
      </c>
      <c r="OL19" s="11">
        <v>1.4423796537511892E-3</v>
      </c>
      <c r="OM19" s="11">
        <v>7.6340622533925514E-3</v>
      </c>
      <c r="ON19" s="11">
        <v>9.1095453129241583E-4</v>
      </c>
      <c r="OO19" s="11">
        <v>0</v>
      </c>
      <c r="OP19" s="11">
        <v>0</v>
      </c>
      <c r="OQ19" s="11">
        <v>1.7235450952449142E-4</v>
      </c>
      <c r="OR19" s="11">
        <v>0</v>
      </c>
      <c r="OS19" s="11">
        <v>1.5513485450854778E-2</v>
      </c>
      <c r="OT19" s="11">
        <v>2.8076810307391158E-4</v>
      </c>
      <c r="OU19" s="11">
        <v>0</v>
      </c>
      <c r="OV19" s="11">
        <v>0</v>
      </c>
      <c r="OW19" s="11">
        <v>0</v>
      </c>
      <c r="OX19" s="11">
        <v>0</v>
      </c>
      <c r="OY19" s="11">
        <v>0</v>
      </c>
      <c r="OZ19" s="11">
        <v>0</v>
      </c>
      <c r="PA19" s="11">
        <v>0</v>
      </c>
      <c r="PB19" s="11">
        <v>0</v>
      </c>
      <c r="PC19" s="11">
        <v>0</v>
      </c>
      <c r="PD19" s="11">
        <v>0</v>
      </c>
      <c r="PE19" s="11">
        <v>0</v>
      </c>
      <c r="PF19" s="11">
        <v>0</v>
      </c>
      <c r="PG19" s="11">
        <v>0</v>
      </c>
      <c r="PH19" s="11">
        <v>6.4458876650406722E-4</v>
      </c>
      <c r="PI19" s="11">
        <v>0</v>
      </c>
      <c r="PJ19" s="11">
        <v>0</v>
      </c>
      <c r="PK19" s="11">
        <v>0</v>
      </c>
      <c r="PL19" s="11">
        <v>0</v>
      </c>
      <c r="PM19" s="11">
        <v>0</v>
      </c>
      <c r="PN19" s="11">
        <v>0</v>
      </c>
      <c r="PO19" s="11">
        <v>0</v>
      </c>
      <c r="PP19" s="11">
        <v>0</v>
      </c>
      <c r="PQ19" s="11">
        <v>0</v>
      </c>
      <c r="PR19" s="11">
        <v>0</v>
      </c>
      <c r="PS19" s="11">
        <v>0</v>
      </c>
      <c r="PT19" s="11">
        <v>0</v>
      </c>
      <c r="PU19" s="11">
        <v>0</v>
      </c>
      <c r="PV19" s="11">
        <v>0</v>
      </c>
      <c r="PW19" s="11">
        <v>0</v>
      </c>
      <c r="PX19" s="11">
        <v>0</v>
      </c>
      <c r="PY19" s="11">
        <v>0</v>
      </c>
      <c r="PZ19" s="11">
        <v>0</v>
      </c>
      <c r="QA19" s="11">
        <v>0</v>
      </c>
      <c r="QB19" s="11">
        <v>0</v>
      </c>
      <c r="QC19" s="11">
        <v>4.7149263522327183E-6</v>
      </c>
      <c r="QD19" s="11">
        <v>0</v>
      </c>
      <c r="QE19" s="11">
        <v>0</v>
      </c>
      <c r="QF19" s="11">
        <v>0</v>
      </c>
      <c r="QG19" s="11">
        <v>0</v>
      </c>
      <c r="QH19" s="11">
        <v>0</v>
      </c>
      <c r="QI19" s="11">
        <v>0</v>
      </c>
      <c r="QJ19" s="11">
        <v>0</v>
      </c>
      <c r="QK19" s="11">
        <v>0</v>
      </c>
      <c r="QL19" s="11">
        <v>0</v>
      </c>
      <c r="QM19" s="11">
        <v>0</v>
      </c>
      <c r="QN19" s="11">
        <v>5.72909452477E-5</v>
      </c>
      <c r="QO19" s="11">
        <v>0</v>
      </c>
      <c r="QP19" s="11">
        <v>0</v>
      </c>
      <c r="QQ19" s="11">
        <v>0</v>
      </c>
      <c r="QR19" s="11">
        <v>1.1813029900844181E-4</v>
      </c>
      <c r="QS19" s="11">
        <v>0</v>
      </c>
      <c r="QT19" s="11">
        <v>0</v>
      </c>
      <c r="QU19" s="11">
        <v>0</v>
      </c>
      <c r="QV19" s="11">
        <v>0</v>
      </c>
      <c r="QW19" s="11">
        <v>0</v>
      </c>
      <c r="QX19" s="11">
        <v>0</v>
      </c>
      <c r="QY19" s="11">
        <v>0</v>
      </c>
      <c r="QZ19" s="11">
        <v>0</v>
      </c>
      <c r="RA19" s="11">
        <v>3.7307118931799422E-3</v>
      </c>
      <c r="RB19" s="11">
        <v>0</v>
      </c>
      <c r="RC19" s="11">
        <v>0</v>
      </c>
      <c r="RD19" s="11">
        <v>0</v>
      </c>
      <c r="RE19" s="11">
        <v>0</v>
      </c>
      <c r="RF19" s="11">
        <v>0</v>
      </c>
      <c r="RG19" s="11">
        <v>0</v>
      </c>
      <c r="RH19" s="11">
        <v>0</v>
      </c>
      <c r="RI19" s="11">
        <v>0</v>
      </c>
      <c r="RJ19" s="11">
        <v>0</v>
      </c>
      <c r="RK19" s="11">
        <v>0</v>
      </c>
      <c r="RL19" s="11">
        <v>9.4177279377445904E-4</v>
      </c>
      <c r="RM19" s="11">
        <v>1.9704468788004439E-2</v>
      </c>
      <c r="RN19" s="11">
        <v>0</v>
      </c>
      <c r="RO19" s="11">
        <v>0</v>
      </c>
      <c r="RP19" s="11">
        <v>0</v>
      </c>
      <c r="RQ19" s="11">
        <v>0</v>
      </c>
      <c r="RR19" s="11">
        <v>0</v>
      </c>
      <c r="RS19" s="11">
        <v>0</v>
      </c>
      <c r="RT19" s="11">
        <v>0</v>
      </c>
      <c r="RU19" s="11">
        <v>0</v>
      </c>
      <c r="RV19" s="11">
        <v>0</v>
      </c>
      <c r="RW19" s="11">
        <v>0</v>
      </c>
      <c r="RX19" s="11">
        <v>0</v>
      </c>
      <c r="RY19" s="11">
        <v>2.9474165182721795E-3</v>
      </c>
      <c r="RZ19" s="11">
        <v>0</v>
      </c>
      <c r="SA19" s="11">
        <v>0</v>
      </c>
      <c r="SB19" s="11">
        <v>0</v>
      </c>
      <c r="SC19" s="11">
        <v>0</v>
      </c>
      <c r="SD19" s="11">
        <v>0</v>
      </c>
      <c r="SE19" s="11">
        <v>0</v>
      </c>
      <c r="SF19" s="11">
        <v>0</v>
      </c>
      <c r="SG19" s="11">
        <v>0</v>
      </c>
      <c r="SH19" s="11">
        <v>0</v>
      </c>
      <c r="SI19" s="11">
        <v>0</v>
      </c>
      <c r="SJ19" s="11">
        <v>0</v>
      </c>
      <c r="SK19" s="11">
        <v>2.5640971974006366E-3</v>
      </c>
      <c r="SL19" s="11">
        <v>0</v>
      </c>
      <c r="SM19" s="11">
        <v>0</v>
      </c>
      <c r="SN19" s="11">
        <v>0</v>
      </c>
      <c r="SO19" s="11">
        <v>0</v>
      </c>
      <c r="SP19" s="11">
        <v>0</v>
      </c>
      <c r="SQ19" s="11">
        <v>0</v>
      </c>
      <c r="SR19" s="11">
        <v>0</v>
      </c>
      <c r="SS19" s="11">
        <v>0</v>
      </c>
      <c r="ST19" s="11">
        <v>0</v>
      </c>
      <c r="SU19" s="11">
        <v>0</v>
      </c>
      <c r="SV19" s="11">
        <v>0</v>
      </c>
      <c r="SW19" s="11">
        <v>8.09093897574787E-5</v>
      </c>
      <c r="SX19" s="11">
        <v>0</v>
      </c>
      <c r="SY19" s="11">
        <v>0</v>
      </c>
      <c r="SZ19" s="11">
        <v>0</v>
      </c>
      <c r="TA19" s="11">
        <v>0</v>
      </c>
      <c r="TB19" s="11">
        <v>5.2830792305811724E-4</v>
      </c>
      <c r="TC19" s="11">
        <v>4.8647951158893772E-4</v>
      </c>
      <c r="TD19" s="11">
        <v>0</v>
      </c>
      <c r="TE19" s="11">
        <v>0</v>
      </c>
      <c r="TF19" s="11">
        <v>1.8613883026794429E-4</v>
      </c>
      <c r="TG19" s="11">
        <v>1.8769354645188996E-4</v>
      </c>
      <c r="TH19" s="11">
        <v>0</v>
      </c>
      <c r="TI19" s="11">
        <v>0</v>
      </c>
      <c r="TJ19" s="11">
        <v>0</v>
      </c>
      <c r="TK19" s="11">
        <v>2.8666763775027127E-4</v>
      </c>
      <c r="TL19" s="11">
        <v>0</v>
      </c>
      <c r="TM19" s="11">
        <v>0</v>
      </c>
      <c r="TN19" s="11">
        <v>0</v>
      </c>
      <c r="TO19" s="11">
        <v>0</v>
      </c>
      <c r="TP19" s="11">
        <v>0</v>
      </c>
      <c r="TQ19" s="11">
        <v>0</v>
      </c>
      <c r="TR19" s="11">
        <v>0</v>
      </c>
      <c r="TS19" s="11">
        <v>0</v>
      </c>
      <c r="TT19" s="11">
        <v>0</v>
      </c>
      <c r="TU19" s="11">
        <v>7.6776599672447894</v>
      </c>
      <c r="TV19" s="11">
        <v>0</v>
      </c>
      <c r="TW19" s="11">
        <v>0</v>
      </c>
      <c r="TX19" s="11">
        <v>0</v>
      </c>
      <c r="TY19" s="11">
        <v>0</v>
      </c>
      <c r="TZ19" s="11">
        <v>0</v>
      </c>
      <c r="UA19" s="11">
        <v>0</v>
      </c>
      <c r="UB19" s="11">
        <v>0</v>
      </c>
      <c r="UC19" s="11">
        <v>0</v>
      </c>
      <c r="UD19" s="11">
        <v>0</v>
      </c>
      <c r="UE19" s="11">
        <v>0</v>
      </c>
      <c r="UF19" s="11">
        <v>0</v>
      </c>
      <c r="UG19" s="11">
        <v>0</v>
      </c>
      <c r="UH19" s="11">
        <v>1.3778119980141946E-4</v>
      </c>
      <c r="UI19" s="11">
        <v>4.4240848217097023E-4</v>
      </c>
      <c r="UJ19" s="11">
        <v>0</v>
      </c>
      <c r="UK19" s="11">
        <v>0</v>
      </c>
      <c r="UL19" s="11">
        <v>0</v>
      </c>
      <c r="UM19" s="11">
        <v>0</v>
      </c>
      <c r="UN19" s="11">
        <v>0</v>
      </c>
      <c r="UO19" s="11">
        <v>0</v>
      </c>
      <c r="UP19" s="11">
        <v>6.549474001539213E-4</v>
      </c>
      <c r="UQ19" s="11">
        <v>0</v>
      </c>
      <c r="UR19" s="11">
        <v>0</v>
      </c>
      <c r="US19" s="11">
        <v>0</v>
      </c>
      <c r="UT19" s="11">
        <v>0</v>
      </c>
      <c r="UU19" s="11">
        <v>0</v>
      </c>
      <c r="UV19" s="11">
        <v>0</v>
      </c>
      <c r="UW19" s="11">
        <v>0</v>
      </c>
      <c r="UX19" s="11">
        <v>0</v>
      </c>
      <c r="UY19" s="11">
        <v>0</v>
      </c>
      <c r="UZ19" s="11">
        <v>0</v>
      </c>
      <c r="VA19" s="11">
        <v>0</v>
      </c>
      <c r="VB19" s="11">
        <v>9.1154074266756239E-5</v>
      </c>
      <c r="VC19" s="11">
        <v>0</v>
      </c>
      <c r="VD19" s="11">
        <v>0</v>
      </c>
      <c r="VE19" s="11">
        <v>0</v>
      </c>
      <c r="VF19" s="11">
        <v>0</v>
      </c>
      <c r="VG19" s="11">
        <v>0</v>
      </c>
      <c r="VH19" s="11">
        <v>0</v>
      </c>
      <c r="VI19" s="11">
        <v>7.9366096828001692E-2</v>
      </c>
      <c r="VJ19" s="11">
        <v>0</v>
      </c>
      <c r="VK19" s="11">
        <v>0</v>
      </c>
      <c r="VL19" s="11">
        <v>0</v>
      </c>
      <c r="VM19" s="11">
        <v>5.7455736882263686E-3</v>
      </c>
      <c r="VN19" s="11">
        <v>0</v>
      </c>
      <c r="VO19" s="11">
        <v>0</v>
      </c>
      <c r="VP19" s="11">
        <v>0</v>
      </c>
      <c r="VQ19" s="11">
        <v>0</v>
      </c>
      <c r="VR19" s="11">
        <v>1.0952856257010004E-5</v>
      </c>
      <c r="VS19" s="11">
        <v>2.62391870163E-3</v>
      </c>
      <c r="VT19" s="11">
        <v>0</v>
      </c>
      <c r="VU19" s="11">
        <v>0</v>
      </c>
      <c r="VV19" s="11">
        <v>4.9088294600077944E-4</v>
      </c>
      <c r="VW19" s="11">
        <v>0</v>
      </c>
      <c r="VX19" s="11">
        <v>0</v>
      </c>
      <c r="VY19" s="11">
        <v>1.137115693874745E-4</v>
      </c>
      <c r="VZ19" s="11">
        <v>0</v>
      </c>
      <c r="WA19" s="11">
        <v>0</v>
      </c>
      <c r="WB19" s="11">
        <v>0</v>
      </c>
      <c r="WC19" s="11">
        <v>1.8245274500266508E-2</v>
      </c>
      <c r="WD19" s="11">
        <v>0</v>
      </c>
      <c r="WE19" s="11">
        <v>0</v>
      </c>
      <c r="WF19" s="11">
        <v>0</v>
      </c>
      <c r="WG19" s="11">
        <v>0</v>
      </c>
      <c r="WH19" s="11">
        <v>0</v>
      </c>
      <c r="WI19" s="11">
        <v>0</v>
      </c>
      <c r="WJ19" s="11">
        <v>0</v>
      </c>
      <c r="WK19" s="11">
        <v>0</v>
      </c>
      <c r="WL19" s="11">
        <v>6.3260595695432151E-5</v>
      </c>
      <c r="WM19" s="11">
        <v>1.4174591329184837E-5</v>
      </c>
      <c r="WN19" s="11">
        <v>0</v>
      </c>
      <c r="WO19" s="11">
        <v>0</v>
      </c>
      <c r="WP19" s="11">
        <v>9.3596264464752207E-3</v>
      </c>
      <c r="WQ19" s="11">
        <v>0</v>
      </c>
      <c r="WR19" s="11">
        <v>0</v>
      </c>
      <c r="WS19" s="11">
        <v>2.6617573266208747E-4</v>
      </c>
      <c r="WT19" s="11">
        <v>0</v>
      </c>
      <c r="WU19" s="11">
        <v>0</v>
      </c>
      <c r="WV19" s="11">
        <v>0</v>
      </c>
      <c r="WW19" s="11">
        <v>0</v>
      </c>
      <c r="WX19" s="11">
        <v>0</v>
      </c>
      <c r="WY19" s="11">
        <v>0</v>
      </c>
      <c r="WZ19" s="11">
        <v>0</v>
      </c>
      <c r="XA19" s="11">
        <v>0</v>
      </c>
      <c r="XB19" s="11">
        <v>1.9512235100650077E-4</v>
      </c>
      <c r="XC19" s="11">
        <v>0</v>
      </c>
      <c r="XD19" s="11">
        <v>5.3048322878970242E-5</v>
      </c>
      <c r="XE19" s="11">
        <v>0</v>
      </c>
      <c r="XF19" s="11">
        <v>0</v>
      </c>
      <c r="XG19" s="11">
        <v>0</v>
      </c>
      <c r="XH19" s="11">
        <v>0</v>
      </c>
      <c r="XI19" s="11">
        <v>0</v>
      </c>
      <c r="XJ19" s="11">
        <v>0</v>
      </c>
      <c r="XK19" s="11">
        <v>0</v>
      </c>
      <c r="XL19" s="11">
        <v>1828.7810786516636</v>
      </c>
      <c r="XM19" s="11">
        <v>0</v>
      </c>
      <c r="XN19" s="11">
        <v>256.11832445546435</v>
      </c>
      <c r="XO19" s="11">
        <v>3.2950654940430998E-5</v>
      </c>
      <c r="XP19" s="11">
        <v>0</v>
      </c>
      <c r="XQ19" s="11">
        <v>0</v>
      </c>
      <c r="XR19" s="11">
        <v>4.6763374695209269E-4</v>
      </c>
      <c r="XS19" s="11">
        <v>0</v>
      </c>
      <c r="XT19" s="11">
        <v>0</v>
      </c>
      <c r="XU19" s="11">
        <v>0</v>
      </c>
      <c r="XV19" s="11">
        <v>0</v>
      </c>
      <c r="XW19" s="11">
        <v>0</v>
      </c>
      <c r="XX19" s="11">
        <v>0</v>
      </c>
      <c r="XY19" s="11">
        <v>0</v>
      </c>
      <c r="XZ19" s="11">
        <v>0</v>
      </c>
      <c r="YA19" s="11">
        <v>0</v>
      </c>
      <c r="YB19" s="11">
        <v>0</v>
      </c>
      <c r="YC19" s="11">
        <v>0</v>
      </c>
      <c r="YD19" s="11">
        <v>0</v>
      </c>
      <c r="YE19" s="11">
        <v>0</v>
      </c>
      <c r="YF19" s="11">
        <v>0</v>
      </c>
      <c r="YG19" s="11">
        <v>0</v>
      </c>
      <c r="YH19" s="11">
        <v>0</v>
      </c>
      <c r="YI19" s="11">
        <v>3.5932944008924817E-5</v>
      </c>
      <c r="YJ19" s="11">
        <v>0</v>
      </c>
      <c r="YK19" s="11">
        <v>0</v>
      </c>
      <c r="YL19" s="11">
        <v>0</v>
      </c>
      <c r="YM19" s="11">
        <v>0</v>
      </c>
      <c r="YN19" s="11">
        <v>0</v>
      </c>
      <c r="YO19" s="11">
        <v>0</v>
      </c>
      <c r="YP19" s="11">
        <v>0</v>
      </c>
      <c r="YQ19" s="11">
        <v>0</v>
      </c>
      <c r="YR19" s="11">
        <v>0</v>
      </c>
      <c r="YS19" s="11">
        <v>1.2409551294452548E-3</v>
      </c>
      <c r="YT19" s="11">
        <v>0</v>
      </c>
      <c r="YU19" s="11">
        <v>0</v>
      </c>
      <c r="YV19" s="11">
        <v>0</v>
      </c>
      <c r="YW19" s="11">
        <v>0</v>
      </c>
      <c r="YX19" s="11">
        <v>8.3377994234398596</v>
      </c>
      <c r="YY19" s="11">
        <v>0</v>
      </c>
      <c r="YZ19" s="11">
        <v>0</v>
      </c>
      <c r="ZA19" s="11">
        <v>0</v>
      </c>
      <c r="ZB19" s="11">
        <v>0</v>
      </c>
      <c r="ZC19" s="11">
        <v>0</v>
      </c>
      <c r="ZD19" s="11">
        <v>0</v>
      </c>
      <c r="ZE19" s="11">
        <v>0</v>
      </c>
      <c r="ZF19" s="11">
        <v>0</v>
      </c>
      <c r="ZG19" s="11">
        <v>0</v>
      </c>
      <c r="ZH19" s="11">
        <v>0</v>
      </c>
      <c r="ZI19" s="11">
        <v>0</v>
      </c>
      <c r="ZJ19" s="11">
        <v>0</v>
      </c>
      <c r="ZK19" s="11">
        <v>0</v>
      </c>
      <c r="ZL19" s="11">
        <v>0</v>
      </c>
      <c r="ZM19" s="11">
        <v>0</v>
      </c>
      <c r="ZN19" s="11">
        <v>0</v>
      </c>
      <c r="ZO19" s="11">
        <v>0</v>
      </c>
      <c r="ZP19" s="11">
        <v>0</v>
      </c>
      <c r="ZQ19" s="11">
        <v>0</v>
      </c>
      <c r="ZR19" s="11">
        <v>0</v>
      </c>
      <c r="ZS19" s="11">
        <v>0</v>
      </c>
      <c r="ZT19" s="11">
        <v>0</v>
      </c>
      <c r="ZU19" s="11">
        <v>6.9900711530738549E-5</v>
      </c>
      <c r="ZV19" s="11">
        <v>0</v>
      </c>
      <c r="ZW19" s="11">
        <v>0</v>
      </c>
      <c r="ZX19" s="11">
        <v>0</v>
      </c>
      <c r="ZY19" s="11">
        <v>0</v>
      </c>
      <c r="ZZ19" s="11">
        <v>0</v>
      </c>
      <c r="AAA19" s="11">
        <v>0</v>
      </c>
      <c r="AAB19" s="11">
        <v>0</v>
      </c>
      <c r="AAC19" s="11">
        <v>0</v>
      </c>
      <c r="AAD19" s="11">
        <v>0</v>
      </c>
      <c r="AAE19" s="11">
        <v>0</v>
      </c>
      <c r="AAF19" s="11">
        <v>0</v>
      </c>
      <c r="AAG19" s="11">
        <v>0</v>
      </c>
      <c r="AAH19" s="11">
        <v>0</v>
      </c>
      <c r="AAI19" s="11">
        <v>0</v>
      </c>
      <c r="AAJ19" s="11">
        <v>0</v>
      </c>
      <c r="AAK19" s="11">
        <v>6.4054820287265718E-5</v>
      </c>
      <c r="AAL19" s="11">
        <v>8.4349472495345455E-4</v>
      </c>
      <c r="AAM19" s="11">
        <v>0</v>
      </c>
      <c r="AAN19" s="11">
        <v>0</v>
      </c>
      <c r="AAO19" s="11">
        <v>0</v>
      </c>
      <c r="AAP19" s="11">
        <v>0</v>
      </c>
      <c r="AAQ19" s="11">
        <v>0</v>
      </c>
      <c r="AAR19" s="11">
        <v>0</v>
      </c>
      <c r="AAS19" s="11">
        <v>0</v>
      </c>
      <c r="AAT19" s="11">
        <v>0</v>
      </c>
      <c r="AAU19" s="11">
        <v>0</v>
      </c>
      <c r="AAV19" s="11">
        <v>3.4163385549056094E-3</v>
      </c>
      <c r="AAW19" s="11">
        <v>0</v>
      </c>
      <c r="AAX19" s="11">
        <v>0</v>
      </c>
      <c r="AAY19" s="11">
        <v>0</v>
      </c>
      <c r="AAZ19" s="11">
        <v>0.18720185899229153</v>
      </c>
      <c r="ABA19" s="11">
        <v>0</v>
      </c>
      <c r="ABB19" s="11">
        <v>8.295788114219241E-4</v>
      </c>
      <c r="ABC19" s="11">
        <v>0</v>
      </c>
      <c r="ABD19" s="11">
        <v>0</v>
      </c>
      <c r="ABE19" s="11">
        <v>0</v>
      </c>
      <c r="ABF19" s="11">
        <v>0</v>
      </c>
      <c r="ABG19" s="11">
        <v>0</v>
      </c>
      <c r="ABH19" s="11">
        <v>0</v>
      </c>
      <c r="ABI19" s="11">
        <v>0.16083649049933385</v>
      </c>
      <c r="ABJ19" s="11">
        <v>0</v>
      </c>
      <c r="ABK19" s="11">
        <v>6.3969271175197211E-4</v>
      </c>
      <c r="ABL19" s="11">
        <v>9.2175225847821623E-4</v>
      </c>
      <c r="ABM19" s="11">
        <v>0</v>
      </c>
      <c r="ABN19" s="11">
        <v>0</v>
      </c>
      <c r="ABO19" s="11">
        <v>0</v>
      </c>
      <c r="ABP19" s="11">
        <v>0</v>
      </c>
      <c r="ABQ19" s="11">
        <v>0</v>
      </c>
      <c r="ABR19" s="11">
        <v>0</v>
      </c>
      <c r="ABS19" s="11">
        <v>0</v>
      </c>
      <c r="ABT19" s="11">
        <v>0</v>
      </c>
      <c r="ABU19" s="11">
        <v>4.2617647292473287E-3</v>
      </c>
      <c r="ABV19" s="11">
        <v>0</v>
      </c>
      <c r="ABW19" s="11">
        <v>0</v>
      </c>
      <c r="ABX19" s="11">
        <v>1.9526737844327991E-3</v>
      </c>
      <c r="ABY19" s="11">
        <v>0</v>
      </c>
      <c r="ABZ19" s="11">
        <v>0</v>
      </c>
      <c r="ACA19" s="11">
        <v>0</v>
      </c>
      <c r="ACB19" s="11">
        <v>0</v>
      </c>
      <c r="ACC19" s="11">
        <v>0</v>
      </c>
      <c r="ACD19" s="11">
        <v>0</v>
      </c>
      <c r="ACE19" s="11">
        <v>1.1739565770312963E-4</v>
      </c>
      <c r="ACF19" s="11">
        <v>0</v>
      </c>
      <c r="ACG19" s="11">
        <v>0</v>
      </c>
      <c r="ACH19" s="11">
        <v>0</v>
      </c>
      <c r="ACI19" s="11">
        <v>0</v>
      </c>
      <c r="ACJ19" s="11">
        <v>0</v>
      </c>
      <c r="ACK19" s="11">
        <v>0</v>
      </c>
      <c r="ACL19" s="11">
        <v>0</v>
      </c>
      <c r="ACM19" s="11">
        <v>0</v>
      </c>
      <c r="ACN19" s="11">
        <v>0</v>
      </c>
      <c r="ACO19" s="11">
        <v>0</v>
      </c>
      <c r="ACP19" s="11">
        <v>7.0631275076688771E-5</v>
      </c>
      <c r="ACQ19" s="11">
        <v>0</v>
      </c>
      <c r="ACR19" s="11">
        <v>0</v>
      </c>
      <c r="ACS19" s="11">
        <v>0</v>
      </c>
      <c r="ACT19" s="11">
        <v>0</v>
      </c>
      <c r="ACU19" s="11">
        <v>0</v>
      </c>
      <c r="ACV19" s="11">
        <v>0</v>
      </c>
      <c r="ACW19" s="11">
        <v>2.683855765709806E-5</v>
      </c>
      <c r="ACX19" s="11">
        <v>0</v>
      </c>
      <c r="ACY19" s="11">
        <v>0</v>
      </c>
      <c r="ACZ19" s="11">
        <v>0</v>
      </c>
      <c r="ADA19" s="11">
        <v>0</v>
      </c>
      <c r="ADB19" s="11">
        <v>0</v>
      </c>
      <c r="ADC19" s="11">
        <v>0</v>
      </c>
      <c r="ADD19" s="11">
        <v>4.8681683038307463E-4</v>
      </c>
      <c r="ADE19" s="11">
        <v>0</v>
      </c>
      <c r="ADF19" s="11">
        <v>0</v>
      </c>
      <c r="ADG19" s="11">
        <v>2.1501703315543303E-3</v>
      </c>
    </row>
    <row r="20" spans="1:787" x14ac:dyDescent="0.25">
      <c r="A20" s="2">
        <v>48</v>
      </c>
      <c r="B20" s="6">
        <v>987</v>
      </c>
      <c r="C20" s="6" t="s">
        <v>861</v>
      </c>
      <c r="D20" s="7">
        <v>356</v>
      </c>
      <c r="E20" s="2" t="s">
        <v>4</v>
      </c>
      <c r="F20" s="2">
        <v>72</v>
      </c>
      <c r="G20" s="2" t="s">
        <v>864</v>
      </c>
      <c r="H20" s="17">
        <v>93.2</v>
      </c>
      <c r="I20" s="17">
        <v>240.9</v>
      </c>
      <c r="J20" s="2"/>
      <c r="K20" s="5"/>
      <c r="L20" s="5"/>
      <c r="M20" s="20" t="s">
        <v>15</v>
      </c>
      <c r="N20" s="5" t="s">
        <v>20</v>
      </c>
      <c r="O20" s="5" t="s">
        <v>864</v>
      </c>
      <c r="P20" s="5" t="s">
        <v>854</v>
      </c>
      <c r="Q20" s="20" t="s">
        <v>1</v>
      </c>
      <c r="R20" s="20" t="s">
        <v>1</v>
      </c>
      <c r="S20" s="27" t="s">
        <v>28</v>
      </c>
      <c r="T20" s="5" t="s">
        <v>44</v>
      </c>
      <c r="U20" s="30" t="s">
        <v>33</v>
      </c>
      <c r="V20" s="31" t="s">
        <v>33</v>
      </c>
      <c r="W20" s="31">
        <v>0</v>
      </c>
      <c r="X20" s="31"/>
      <c r="Y20" s="5">
        <v>0.55600000000000005</v>
      </c>
      <c r="Z20" s="3"/>
      <c r="AA20" s="3"/>
      <c r="AB20" s="11"/>
      <c r="AC20" s="11"/>
      <c r="AD20" s="11"/>
      <c r="AE20" s="11"/>
      <c r="AF20" s="11"/>
      <c r="AG20" s="11"/>
      <c r="AH20" s="11">
        <v>2.2020636799094068E-2</v>
      </c>
      <c r="AI20" s="11">
        <v>1.6515906883771553E-2</v>
      </c>
      <c r="AJ20" s="11">
        <v>0</v>
      </c>
      <c r="AK20" s="11">
        <v>1.1040337569576098E-3</v>
      </c>
      <c r="AL20" s="11">
        <v>0</v>
      </c>
      <c r="AM20" s="11">
        <v>0</v>
      </c>
      <c r="AN20" s="11">
        <v>1.0813130707854341E-3</v>
      </c>
      <c r="AO20" s="11">
        <v>4.1375716198588869E-3</v>
      </c>
      <c r="AP20" s="11">
        <v>0</v>
      </c>
      <c r="AQ20" s="11">
        <v>0</v>
      </c>
      <c r="AR20" s="11">
        <v>0</v>
      </c>
      <c r="AS20" s="11">
        <v>0.20096274768578767</v>
      </c>
      <c r="AT20" s="11">
        <v>2.2513405210915294E-3</v>
      </c>
      <c r="AU20" s="11">
        <v>2.5364035209568033E-3</v>
      </c>
      <c r="AV20" s="11">
        <v>2.6791665792785099E-3</v>
      </c>
      <c r="AW20" s="11">
        <v>8.673657490120595E-5</v>
      </c>
      <c r="AX20" s="11">
        <v>0</v>
      </c>
      <c r="AY20" s="11">
        <v>0</v>
      </c>
      <c r="AZ20" s="11">
        <v>0</v>
      </c>
      <c r="BA20" s="11">
        <v>2.0802894597527709E-3</v>
      </c>
      <c r="BB20" s="11">
        <v>4.5248067886861192E-2</v>
      </c>
      <c r="BC20" s="11">
        <v>0</v>
      </c>
      <c r="BD20" s="11">
        <v>1.9222344180347671E-3</v>
      </c>
      <c r="BE20" s="11">
        <v>7.0798185199162612E-4</v>
      </c>
      <c r="BF20" s="11">
        <v>0</v>
      </c>
      <c r="BG20" s="11">
        <v>0.10576982457503623</v>
      </c>
      <c r="BH20" s="11">
        <v>7.3757220246113203E-3</v>
      </c>
      <c r="BI20" s="11">
        <v>2.2497805514635903E-3</v>
      </c>
      <c r="BJ20" s="11">
        <v>3.3863060769809256E-4</v>
      </c>
      <c r="BK20" s="11">
        <v>0</v>
      </c>
      <c r="BL20" s="11">
        <v>0</v>
      </c>
      <c r="BM20" s="11">
        <v>0</v>
      </c>
      <c r="BN20" s="11">
        <v>0</v>
      </c>
      <c r="BO20" s="11">
        <v>0</v>
      </c>
      <c r="BP20" s="11">
        <v>0</v>
      </c>
      <c r="BQ20" s="11">
        <v>0</v>
      </c>
      <c r="BR20" s="11">
        <v>0</v>
      </c>
      <c r="BS20" s="11">
        <v>0</v>
      </c>
      <c r="BT20" s="11">
        <v>5.8638824781292009E-2</v>
      </c>
      <c r="BU20" s="11">
        <v>9.2902175423027365E-4</v>
      </c>
      <c r="BV20" s="11">
        <v>0</v>
      </c>
      <c r="BW20" s="11">
        <v>2.2765611154656414E-2</v>
      </c>
      <c r="BX20" s="11">
        <v>7.0854338298651454E-2</v>
      </c>
      <c r="BY20" s="11">
        <v>0</v>
      </c>
      <c r="BZ20" s="11">
        <v>4.5687018127029194E-3</v>
      </c>
      <c r="CA20" s="11">
        <v>0</v>
      </c>
      <c r="CB20" s="11">
        <v>0</v>
      </c>
      <c r="CC20" s="11">
        <v>0</v>
      </c>
      <c r="CD20" s="11">
        <v>0</v>
      </c>
      <c r="CE20" s="11">
        <v>0</v>
      </c>
      <c r="CF20" s="11">
        <v>6.5604022886261021E-3</v>
      </c>
      <c r="CG20" s="11">
        <v>0</v>
      </c>
      <c r="CH20" s="11">
        <v>0</v>
      </c>
      <c r="CI20" s="11">
        <v>2.2019539299715251E-3</v>
      </c>
      <c r="CJ20" s="11">
        <v>3.4672317862089741E-3</v>
      </c>
      <c r="CK20" s="11">
        <v>6.1426287409078101E-2</v>
      </c>
      <c r="CL20" s="11">
        <v>1.7421347167620276E-2</v>
      </c>
      <c r="CM20" s="11">
        <v>0.25613920575820037</v>
      </c>
      <c r="CN20" s="11">
        <v>0</v>
      </c>
      <c r="CO20" s="11">
        <v>0</v>
      </c>
      <c r="CP20" s="11">
        <v>0</v>
      </c>
      <c r="CQ20" s="11">
        <v>0</v>
      </c>
      <c r="CR20" s="11">
        <v>1.3138351645720974E-3</v>
      </c>
      <c r="CS20" s="11">
        <v>0</v>
      </c>
      <c r="CT20" s="11">
        <v>1.2699610806137481E-3</v>
      </c>
      <c r="CU20" s="11">
        <v>0</v>
      </c>
      <c r="CV20" s="11">
        <v>4.697145503508502E-3</v>
      </c>
      <c r="CW20" s="11">
        <v>0</v>
      </c>
      <c r="CX20" s="11">
        <v>0</v>
      </c>
      <c r="CY20" s="11">
        <v>3.1730190652169643E-2</v>
      </c>
      <c r="CZ20" s="11">
        <v>0</v>
      </c>
      <c r="DA20" s="11">
        <v>0</v>
      </c>
      <c r="DB20" s="11">
        <v>0</v>
      </c>
      <c r="DC20" s="11">
        <v>0</v>
      </c>
      <c r="DD20" s="11">
        <v>0</v>
      </c>
      <c r="DE20" s="11">
        <v>3.2236885766967781E-4</v>
      </c>
      <c r="DF20" s="11">
        <v>0</v>
      </c>
      <c r="DG20" s="11">
        <v>4.4780051574159326E-2</v>
      </c>
      <c r="DH20" s="11">
        <v>0</v>
      </c>
      <c r="DI20" s="11">
        <v>8.3500468063359996E-3</v>
      </c>
      <c r="DJ20" s="11">
        <v>1.0933719615764065E-3</v>
      </c>
      <c r="DK20" s="11">
        <v>0</v>
      </c>
      <c r="DL20" s="11">
        <v>6.5968819329983008E-3</v>
      </c>
      <c r="DM20" s="11">
        <v>0.72346744293526355</v>
      </c>
      <c r="DN20" s="11">
        <v>0</v>
      </c>
      <c r="DO20" s="11">
        <v>0</v>
      </c>
      <c r="DP20" s="11">
        <v>0</v>
      </c>
      <c r="DQ20" s="11">
        <v>3.0330815429728077E-3</v>
      </c>
      <c r="DR20" s="11">
        <v>0</v>
      </c>
      <c r="DS20" s="11">
        <v>3.3655824256032758E-2</v>
      </c>
      <c r="DT20" s="11">
        <v>8.6321047955436572E-4</v>
      </c>
      <c r="DU20" s="11">
        <v>0</v>
      </c>
      <c r="DV20" s="11">
        <v>0</v>
      </c>
      <c r="DW20" s="11">
        <v>0</v>
      </c>
      <c r="DX20" s="11">
        <v>0.16143216878779187</v>
      </c>
      <c r="DY20" s="11">
        <v>1.6619260513955993E-2</v>
      </c>
      <c r="DZ20" s="11">
        <v>0</v>
      </c>
      <c r="EA20" s="11">
        <v>0</v>
      </c>
      <c r="EB20" s="11">
        <v>0</v>
      </c>
      <c r="EC20" s="11">
        <v>0</v>
      </c>
      <c r="ED20" s="11">
        <v>0</v>
      </c>
      <c r="EE20" s="11">
        <v>0</v>
      </c>
      <c r="EF20" s="11">
        <v>0</v>
      </c>
      <c r="EG20" s="11">
        <v>0</v>
      </c>
      <c r="EH20" s="11">
        <v>0</v>
      </c>
      <c r="EI20" s="11">
        <v>0</v>
      </c>
      <c r="EJ20" s="11">
        <v>0</v>
      </c>
      <c r="EK20" s="11">
        <v>0</v>
      </c>
      <c r="EL20" s="11">
        <v>0.25436992302567141</v>
      </c>
      <c r="EM20" s="11">
        <v>0</v>
      </c>
      <c r="EN20" s="11">
        <v>0</v>
      </c>
      <c r="EO20" s="11">
        <v>0</v>
      </c>
      <c r="EP20" s="11">
        <v>8.1390261848064305E-2</v>
      </c>
      <c r="EQ20" s="11">
        <v>1.6356410655852735E-2</v>
      </c>
      <c r="ER20" s="11">
        <v>3.1909809592361307</v>
      </c>
      <c r="ES20" s="11">
        <v>0</v>
      </c>
      <c r="ET20" s="11">
        <v>0</v>
      </c>
      <c r="EU20" s="11">
        <v>7.1492122509994403E-3</v>
      </c>
      <c r="EV20" s="11">
        <v>0</v>
      </c>
      <c r="EW20" s="11">
        <v>0.32850790678699998</v>
      </c>
      <c r="EX20" s="11">
        <v>2.0024750740011582E-3</v>
      </c>
      <c r="EY20" s="11">
        <v>1.244750150446223E-2</v>
      </c>
      <c r="EZ20" s="11">
        <v>5.794902085316877E-3</v>
      </c>
      <c r="FA20" s="11">
        <v>1.4447863720526555E-2</v>
      </c>
      <c r="FB20" s="11">
        <v>2.3633874957561921E-2</v>
      </c>
      <c r="FC20" s="11">
        <v>1.2534080724257591E-2</v>
      </c>
      <c r="FD20" s="11">
        <v>0</v>
      </c>
      <c r="FE20" s="11">
        <v>0</v>
      </c>
      <c r="FF20" s="11">
        <v>0</v>
      </c>
      <c r="FG20" s="11">
        <v>0</v>
      </c>
      <c r="FH20" s="11">
        <v>0</v>
      </c>
      <c r="FI20" s="11">
        <v>1.9617441900000002E-3</v>
      </c>
      <c r="FJ20" s="11">
        <v>0</v>
      </c>
      <c r="FK20" s="11">
        <v>0</v>
      </c>
      <c r="FL20" s="11">
        <v>1.3955020895909122E-3</v>
      </c>
      <c r="FM20" s="11">
        <v>2.24018203868E-3</v>
      </c>
      <c r="FN20" s="11">
        <v>0</v>
      </c>
      <c r="FO20" s="11">
        <v>0</v>
      </c>
      <c r="FP20" s="11">
        <v>0</v>
      </c>
      <c r="FQ20" s="11">
        <v>0</v>
      </c>
      <c r="FR20" s="11">
        <v>7.9715274479908976E-2</v>
      </c>
      <c r="FS20" s="11">
        <v>6.5150862798825301E-3</v>
      </c>
      <c r="FT20" s="11">
        <v>9.4264357897632441E-4</v>
      </c>
      <c r="FU20" s="11">
        <v>1.4072280935123901E-2</v>
      </c>
      <c r="FV20" s="11">
        <v>1.1241108313747683E-3</v>
      </c>
      <c r="FW20" s="11">
        <v>0</v>
      </c>
      <c r="FX20" s="11">
        <v>3.4672317862089741E-3</v>
      </c>
      <c r="FY20" s="11">
        <v>0</v>
      </c>
      <c r="FZ20" s="11">
        <v>0</v>
      </c>
      <c r="GA20" s="11">
        <v>3.32615682016675E-2</v>
      </c>
      <c r="GB20" s="11">
        <v>0</v>
      </c>
      <c r="GC20" s="11">
        <v>0</v>
      </c>
      <c r="GD20" s="11">
        <v>0</v>
      </c>
      <c r="GE20" s="11">
        <v>0</v>
      </c>
      <c r="GF20" s="11">
        <v>0</v>
      </c>
      <c r="GG20" s="11">
        <v>2.7603595358795748E-2</v>
      </c>
      <c r="GH20" s="11">
        <v>1.9762757832557198E-3</v>
      </c>
      <c r="GI20" s="11">
        <v>0</v>
      </c>
      <c r="GJ20" s="11">
        <v>0</v>
      </c>
      <c r="GK20" s="11">
        <v>0</v>
      </c>
      <c r="GL20" s="11">
        <v>0</v>
      </c>
      <c r="GM20" s="11">
        <v>0</v>
      </c>
      <c r="GN20" s="11">
        <v>0</v>
      </c>
      <c r="GO20" s="11">
        <v>2.5524030972188191E-2</v>
      </c>
      <c r="GP20" s="11">
        <v>0</v>
      </c>
      <c r="GQ20" s="11">
        <v>0</v>
      </c>
      <c r="GR20" s="11">
        <v>0</v>
      </c>
      <c r="GS20" s="11">
        <v>0</v>
      </c>
      <c r="GT20" s="11">
        <v>0</v>
      </c>
      <c r="GU20" s="11">
        <v>3.3560966990124372E-3</v>
      </c>
      <c r="GV20" s="11">
        <v>0</v>
      </c>
      <c r="GW20" s="11">
        <v>0</v>
      </c>
      <c r="GX20" s="11">
        <v>0</v>
      </c>
      <c r="GY20" s="11">
        <v>0</v>
      </c>
      <c r="GZ20" s="11">
        <v>0</v>
      </c>
      <c r="HA20" s="11">
        <v>0</v>
      </c>
      <c r="HB20" s="11">
        <v>0</v>
      </c>
      <c r="HC20" s="11">
        <v>0</v>
      </c>
      <c r="HD20" s="11">
        <v>0</v>
      </c>
      <c r="HE20" s="11">
        <v>0</v>
      </c>
      <c r="HF20" s="11">
        <v>0</v>
      </c>
      <c r="HG20" s="11">
        <v>5.0307876152727504E-3</v>
      </c>
      <c r="HH20" s="11">
        <v>0</v>
      </c>
      <c r="HI20" s="11">
        <v>1.6457945888733439E-3</v>
      </c>
      <c r="HJ20" s="11">
        <v>0</v>
      </c>
      <c r="HK20" s="11">
        <v>0</v>
      </c>
      <c r="HL20" s="11">
        <v>0</v>
      </c>
      <c r="HM20" s="11">
        <v>0</v>
      </c>
      <c r="HN20" s="11">
        <v>0</v>
      </c>
      <c r="HO20" s="11">
        <v>0</v>
      </c>
      <c r="HP20" s="11">
        <v>0</v>
      </c>
      <c r="HQ20" s="11">
        <v>0</v>
      </c>
      <c r="HR20" s="11">
        <v>0</v>
      </c>
      <c r="HS20" s="11">
        <v>0</v>
      </c>
      <c r="HT20" s="11">
        <v>0</v>
      </c>
      <c r="HU20" s="11">
        <v>0</v>
      </c>
      <c r="HV20" s="11">
        <v>0</v>
      </c>
      <c r="HW20" s="11">
        <v>8.4960030535537676E-3</v>
      </c>
      <c r="HX20" s="11">
        <v>0</v>
      </c>
      <c r="HY20" s="11">
        <v>0</v>
      </c>
      <c r="HZ20" s="11">
        <v>0</v>
      </c>
      <c r="IA20" s="11">
        <v>0</v>
      </c>
      <c r="IB20" s="11">
        <v>0</v>
      </c>
      <c r="IC20" s="11">
        <v>0</v>
      </c>
      <c r="ID20" s="11">
        <v>0</v>
      </c>
      <c r="IE20" s="11">
        <v>0</v>
      </c>
      <c r="IF20" s="11">
        <v>0</v>
      </c>
      <c r="IG20" s="11">
        <v>0</v>
      </c>
      <c r="IH20" s="11">
        <v>0</v>
      </c>
      <c r="II20" s="11">
        <v>0</v>
      </c>
      <c r="IJ20" s="11">
        <v>0</v>
      </c>
      <c r="IK20" s="11">
        <v>0</v>
      </c>
      <c r="IL20" s="11">
        <v>0</v>
      </c>
      <c r="IM20" s="11">
        <v>0</v>
      </c>
      <c r="IN20" s="11">
        <v>0</v>
      </c>
      <c r="IO20" s="11">
        <v>5.0205874797314649E-2</v>
      </c>
      <c r="IP20" s="11">
        <v>0</v>
      </c>
      <c r="IQ20" s="11">
        <v>0</v>
      </c>
      <c r="IR20" s="11">
        <v>0</v>
      </c>
      <c r="IS20" s="11">
        <v>3.7810430738036611E-3</v>
      </c>
      <c r="IT20" s="11">
        <v>0</v>
      </c>
      <c r="IU20" s="11">
        <v>0</v>
      </c>
      <c r="IV20" s="11">
        <v>0</v>
      </c>
      <c r="IW20" s="11">
        <v>0</v>
      </c>
      <c r="IX20" s="11">
        <v>0</v>
      </c>
      <c r="IY20" s="11">
        <v>0</v>
      </c>
      <c r="IZ20" s="11">
        <v>0</v>
      </c>
      <c r="JA20" s="11">
        <v>0</v>
      </c>
      <c r="JB20" s="11">
        <v>0</v>
      </c>
      <c r="JC20" s="11">
        <v>0</v>
      </c>
      <c r="JD20" s="11">
        <v>0</v>
      </c>
      <c r="JE20" s="11">
        <v>0</v>
      </c>
      <c r="JF20" s="11">
        <v>0</v>
      </c>
      <c r="JG20" s="11">
        <v>0</v>
      </c>
      <c r="JH20" s="11">
        <v>0</v>
      </c>
      <c r="JI20" s="11">
        <v>0</v>
      </c>
      <c r="JJ20" s="11">
        <v>0</v>
      </c>
      <c r="JK20" s="11">
        <v>0</v>
      </c>
      <c r="JL20" s="11">
        <v>0</v>
      </c>
      <c r="JM20" s="11">
        <v>0</v>
      </c>
      <c r="JN20" s="11">
        <v>0</v>
      </c>
      <c r="JO20" s="11">
        <v>0</v>
      </c>
      <c r="JP20" s="11">
        <v>0</v>
      </c>
      <c r="JQ20" s="11">
        <v>0</v>
      </c>
      <c r="JR20" s="11">
        <v>0</v>
      </c>
      <c r="JS20" s="11">
        <v>0</v>
      </c>
      <c r="JT20" s="11">
        <v>0</v>
      </c>
      <c r="JU20" s="11">
        <v>0</v>
      </c>
      <c r="JV20" s="11">
        <v>0</v>
      </c>
      <c r="JW20" s="11">
        <v>0</v>
      </c>
      <c r="JX20" s="11">
        <v>0</v>
      </c>
      <c r="JY20" s="11">
        <v>0</v>
      </c>
      <c r="JZ20" s="11">
        <v>0</v>
      </c>
      <c r="KA20" s="11">
        <v>0</v>
      </c>
      <c r="KB20" s="11">
        <v>0</v>
      </c>
      <c r="KC20" s="11">
        <v>0</v>
      </c>
      <c r="KD20" s="11">
        <v>0</v>
      </c>
      <c r="KE20" s="11">
        <v>0</v>
      </c>
      <c r="KF20" s="11">
        <v>0</v>
      </c>
      <c r="KG20" s="11">
        <v>0</v>
      </c>
      <c r="KH20" s="11">
        <v>0</v>
      </c>
      <c r="KI20" s="11">
        <v>1.9142566705895921E-3</v>
      </c>
      <c r="KJ20" s="11">
        <v>0</v>
      </c>
      <c r="KK20" s="11">
        <v>0</v>
      </c>
      <c r="KL20" s="11">
        <v>0</v>
      </c>
      <c r="KM20" s="11">
        <v>0</v>
      </c>
      <c r="KN20" s="11">
        <v>0</v>
      </c>
      <c r="KO20" s="11">
        <v>0</v>
      </c>
      <c r="KP20" s="11">
        <v>0</v>
      </c>
      <c r="KQ20" s="11">
        <v>0</v>
      </c>
      <c r="KR20" s="11">
        <v>0</v>
      </c>
      <c r="KS20" s="11">
        <v>0</v>
      </c>
      <c r="KT20" s="11">
        <v>0</v>
      </c>
      <c r="KU20" s="11">
        <v>0</v>
      </c>
      <c r="KV20" s="11">
        <v>0</v>
      </c>
      <c r="KW20" s="11">
        <v>0</v>
      </c>
      <c r="KX20" s="11">
        <v>0</v>
      </c>
      <c r="KY20" s="11">
        <v>0</v>
      </c>
      <c r="KZ20" s="11">
        <v>0</v>
      </c>
      <c r="LA20" s="11">
        <v>0</v>
      </c>
      <c r="LB20" s="11">
        <v>0</v>
      </c>
      <c r="LC20" s="11">
        <v>0</v>
      </c>
      <c r="LD20" s="11">
        <v>0</v>
      </c>
      <c r="LE20" s="11">
        <v>1.070924066390392E-2</v>
      </c>
      <c r="LF20" s="11">
        <v>0</v>
      </c>
      <c r="LG20" s="11">
        <v>0</v>
      </c>
      <c r="LH20" s="11">
        <v>0</v>
      </c>
      <c r="LI20" s="11">
        <v>0</v>
      </c>
      <c r="LJ20" s="11">
        <v>0</v>
      </c>
      <c r="LK20" s="11">
        <v>0</v>
      </c>
      <c r="LL20" s="11">
        <v>0</v>
      </c>
      <c r="LM20" s="11">
        <v>2.0630578620153485E-3</v>
      </c>
      <c r="LN20" s="11">
        <v>0</v>
      </c>
      <c r="LO20" s="11">
        <v>0</v>
      </c>
      <c r="LP20" s="11">
        <v>0</v>
      </c>
      <c r="LQ20" s="11">
        <v>0</v>
      </c>
      <c r="LR20" s="11">
        <v>0</v>
      </c>
      <c r="LS20" s="11">
        <v>0</v>
      </c>
      <c r="LT20" s="11">
        <v>0</v>
      </c>
      <c r="LU20" s="11">
        <v>0</v>
      </c>
      <c r="LV20" s="11">
        <v>0</v>
      </c>
      <c r="LW20" s="11">
        <v>0</v>
      </c>
      <c r="LX20" s="11">
        <v>0</v>
      </c>
      <c r="LY20" s="11">
        <v>8.4666091159748425E-3</v>
      </c>
      <c r="LZ20" s="11">
        <v>0</v>
      </c>
      <c r="MA20" s="11">
        <v>4.1690318085509949E-4</v>
      </c>
      <c r="MB20" s="11">
        <v>0</v>
      </c>
      <c r="MC20" s="11">
        <v>0</v>
      </c>
      <c r="MD20" s="11">
        <v>0</v>
      </c>
      <c r="ME20" s="11">
        <v>0</v>
      </c>
      <c r="MF20" s="11">
        <v>0</v>
      </c>
      <c r="MG20" s="11">
        <v>0</v>
      </c>
      <c r="MH20" s="11">
        <v>1.4110648417221922E-3</v>
      </c>
      <c r="MI20" s="11">
        <v>0</v>
      </c>
      <c r="MJ20" s="11">
        <v>0</v>
      </c>
      <c r="MK20" s="11">
        <v>0</v>
      </c>
      <c r="ML20" s="11">
        <v>0</v>
      </c>
      <c r="MM20" s="11">
        <v>0</v>
      </c>
      <c r="MN20" s="11">
        <v>0</v>
      </c>
      <c r="MO20" s="11">
        <v>0</v>
      </c>
      <c r="MP20" s="11">
        <v>0</v>
      </c>
      <c r="MQ20" s="11">
        <v>0</v>
      </c>
      <c r="MR20" s="11">
        <v>0</v>
      </c>
      <c r="MS20" s="11">
        <v>0</v>
      </c>
      <c r="MT20" s="11">
        <v>0</v>
      </c>
      <c r="MU20" s="11">
        <v>0</v>
      </c>
      <c r="MV20" s="11">
        <v>0</v>
      </c>
      <c r="MW20" s="11">
        <v>0</v>
      </c>
      <c r="MX20" s="11">
        <v>0</v>
      </c>
      <c r="MY20" s="11">
        <v>0</v>
      </c>
      <c r="MZ20" s="11">
        <v>0</v>
      </c>
      <c r="NA20" s="11">
        <v>0</v>
      </c>
      <c r="NB20" s="11">
        <v>0</v>
      </c>
      <c r="NC20" s="11">
        <v>0</v>
      </c>
      <c r="ND20" s="11">
        <v>5.6130475646252462E-3</v>
      </c>
      <c r="NE20" s="11">
        <v>0</v>
      </c>
      <c r="NF20" s="11">
        <v>0</v>
      </c>
      <c r="NG20" s="11">
        <v>0</v>
      </c>
      <c r="NH20" s="11">
        <v>0</v>
      </c>
      <c r="NI20" s="11">
        <v>2.4229830033503682E-3</v>
      </c>
      <c r="NJ20" s="11">
        <v>0</v>
      </c>
      <c r="NK20" s="11">
        <v>0</v>
      </c>
      <c r="NL20" s="11">
        <v>0</v>
      </c>
      <c r="NM20" s="11">
        <v>0</v>
      </c>
      <c r="NN20" s="11">
        <v>0</v>
      </c>
      <c r="NO20" s="11">
        <v>0</v>
      </c>
      <c r="NP20" s="11">
        <v>0</v>
      </c>
      <c r="NQ20" s="11">
        <v>0</v>
      </c>
      <c r="NR20" s="11">
        <v>0</v>
      </c>
      <c r="NS20" s="11">
        <v>0</v>
      </c>
      <c r="NT20" s="11">
        <v>0</v>
      </c>
      <c r="NU20" s="11">
        <v>0</v>
      </c>
      <c r="NV20" s="11">
        <v>0</v>
      </c>
      <c r="NW20" s="11">
        <v>0</v>
      </c>
      <c r="NX20" s="11">
        <v>0.43316842820004348</v>
      </c>
      <c r="NY20" s="11">
        <v>0</v>
      </c>
      <c r="NZ20" s="11">
        <v>0</v>
      </c>
      <c r="OA20" s="11">
        <v>0</v>
      </c>
      <c r="OB20" s="11">
        <v>8.8567922873314334E-3</v>
      </c>
      <c r="OC20" s="11">
        <v>0</v>
      </c>
      <c r="OD20" s="11">
        <v>0</v>
      </c>
      <c r="OE20" s="11">
        <v>0</v>
      </c>
      <c r="OF20" s="11">
        <v>3.7679616585317905E-3</v>
      </c>
      <c r="OG20" s="11">
        <v>0</v>
      </c>
      <c r="OH20" s="11">
        <v>1.8023212579062843E-2</v>
      </c>
      <c r="OI20" s="11">
        <v>0</v>
      </c>
      <c r="OJ20" s="11">
        <v>0</v>
      </c>
      <c r="OK20" s="11">
        <v>2.7015441972870419E-3</v>
      </c>
      <c r="OL20" s="11">
        <v>0</v>
      </c>
      <c r="OM20" s="11">
        <v>2.8755864082027332E-2</v>
      </c>
      <c r="ON20" s="11">
        <v>0</v>
      </c>
      <c r="OO20" s="11">
        <v>0</v>
      </c>
      <c r="OP20" s="11">
        <v>0</v>
      </c>
      <c r="OQ20" s="11">
        <v>0</v>
      </c>
      <c r="OR20" s="11">
        <v>0</v>
      </c>
      <c r="OS20" s="11">
        <v>2.9217974929732955E-2</v>
      </c>
      <c r="OT20" s="11">
        <v>0</v>
      </c>
      <c r="OU20" s="11">
        <v>0</v>
      </c>
      <c r="OV20" s="11">
        <v>0</v>
      </c>
      <c r="OW20" s="11">
        <v>0</v>
      </c>
      <c r="OX20" s="11">
        <v>0</v>
      </c>
      <c r="OY20" s="11">
        <v>0</v>
      </c>
      <c r="OZ20" s="11">
        <v>0</v>
      </c>
      <c r="PA20" s="11">
        <v>0</v>
      </c>
      <c r="PB20" s="11">
        <v>0</v>
      </c>
      <c r="PC20" s="11">
        <v>0</v>
      </c>
      <c r="PD20" s="11">
        <v>0</v>
      </c>
      <c r="PE20" s="11">
        <v>0</v>
      </c>
      <c r="PF20" s="11">
        <v>0</v>
      </c>
      <c r="PG20" s="11">
        <v>0</v>
      </c>
      <c r="PH20" s="11">
        <v>7.4942509322286372E-3</v>
      </c>
      <c r="PI20" s="11">
        <v>0</v>
      </c>
      <c r="PJ20" s="11">
        <v>0</v>
      </c>
      <c r="PK20" s="11">
        <v>0</v>
      </c>
      <c r="PL20" s="11">
        <v>0</v>
      </c>
      <c r="PM20" s="11">
        <v>0</v>
      </c>
      <c r="PN20" s="11">
        <v>0</v>
      </c>
      <c r="PO20" s="11">
        <v>0</v>
      </c>
      <c r="PP20" s="11">
        <v>0</v>
      </c>
      <c r="PQ20" s="11">
        <v>0</v>
      </c>
      <c r="PR20" s="11">
        <v>0</v>
      </c>
      <c r="PS20" s="11">
        <v>0</v>
      </c>
      <c r="PT20" s="11">
        <v>0</v>
      </c>
      <c r="PU20" s="11">
        <v>0</v>
      </c>
      <c r="PV20" s="11">
        <v>0</v>
      </c>
      <c r="PW20" s="11">
        <v>0</v>
      </c>
      <c r="PX20" s="11">
        <v>0</v>
      </c>
      <c r="PY20" s="11">
        <v>0</v>
      </c>
      <c r="PZ20" s="11">
        <v>0</v>
      </c>
      <c r="QA20" s="11">
        <v>0</v>
      </c>
      <c r="QB20" s="11">
        <v>0</v>
      </c>
      <c r="QC20" s="11">
        <v>0</v>
      </c>
      <c r="QD20" s="11">
        <v>0</v>
      </c>
      <c r="QE20" s="11">
        <v>0</v>
      </c>
      <c r="QF20" s="11">
        <v>0</v>
      </c>
      <c r="QG20" s="11">
        <v>0</v>
      </c>
      <c r="QH20" s="11">
        <v>0</v>
      </c>
      <c r="QI20" s="11">
        <v>0</v>
      </c>
      <c r="QJ20" s="11">
        <v>0</v>
      </c>
      <c r="QK20" s="11">
        <v>0</v>
      </c>
      <c r="QL20" s="11">
        <v>0</v>
      </c>
      <c r="QM20" s="11">
        <v>0</v>
      </c>
      <c r="QN20" s="11">
        <v>0</v>
      </c>
      <c r="QO20" s="11">
        <v>0</v>
      </c>
      <c r="QP20" s="11">
        <v>0</v>
      </c>
      <c r="QQ20" s="11">
        <v>0</v>
      </c>
      <c r="QR20" s="11">
        <v>0</v>
      </c>
      <c r="QS20" s="11">
        <v>0</v>
      </c>
      <c r="QT20" s="11">
        <v>0</v>
      </c>
      <c r="QU20" s="11">
        <v>0</v>
      </c>
      <c r="QV20" s="11">
        <v>0</v>
      </c>
      <c r="QW20" s="11">
        <v>0</v>
      </c>
      <c r="QX20" s="11">
        <v>0</v>
      </c>
      <c r="QY20" s="11">
        <v>0</v>
      </c>
      <c r="QZ20" s="11">
        <v>0</v>
      </c>
      <c r="RA20" s="11">
        <v>6.6889709730191963E-3</v>
      </c>
      <c r="RB20" s="11">
        <v>0</v>
      </c>
      <c r="RC20" s="11">
        <v>0</v>
      </c>
      <c r="RD20" s="11">
        <v>0</v>
      </c>
      <c r="RE20" s="11">
        <v>0</v>
      </c>
      <c r="RF20" s="11">
        <v>0</v>
      </c>
      <c r="RG20" s="11">
        <v>0</v>
      </c>
      <c r="RH20" s="11">
        <v>0</v>
      </c>
      <c r="RI20" s="11">
        <v>0</v>
      </c>
      <c r="RJ20" s="11">
        <v>0</v>
      </c>
      <c r="RK20" s="11">
        <v>0</v>
      </c>
      <c r="RL20" s="11">
        <v>5.4785126978218806E-3</v>
      </c>
      <c r="RM20" s="11">
        <v>4.4656066866909178E-2</v>
      </c>
      <c r="RN20" s="11">
        <v>1.6653025229842909E-3</v>
      </c>
      <c r="RO20" s="11">
        <v>0</v>
      </c>
      <c r="RP20" s="11">
        <v>0</v>
      </c>
      <c r="RQ20" s="11">
        <v>0</v>
      </c>
      <c r="RR20" s="11">
        <v>0</v>
      </c>
      <c r="RS20" s="11">
        <v>0</v>
      </c>
      <c r="RT20" s="11">
        <v>0</v>
      </c>
      <c r="RU20" s="11">
        <v>0</v>
      </c>
      <c r="RV20" s="11">
        <v>0</v>
      </c>
      <c r="RW20" s="11">
        <v>0</v>
      </c>
      <c r="RX20" s="11">
        <v>0</v>
      </c>
      <c r="RY20" s="11">
        <v>7.1237677112943523E-5</v>
      </c>
      <c r="RZ20" s="11">
        <v>0</v>
      </c>
      <c r="SA20" s="11">
        <v>0</v>
      </c>
      <c r="SB20" s="11">
        <v>0</v>
      </c>
      <c r="SC20" s="11">
        <v>0</v>
      </c>
      <c r="SD20" s="11">
        <v>0</v>
      </c>
      <c r="SE20" s="11">
        <v>0</v>
      </c>
      <c r="SF20" s="11">
        <v>0</v>
      </c>
      <c r="SG20" s="11">
        <v>0</v>
      </c>
      <c r="SH20" s="11">
        <v>0</v>
      </c>
      <c r="SI20" s="11">
        <v>0</v>
      </c>
      <c r="SJ20" s="11">
        <v>0</v>
      </c>
      <c r="SK20" s="11">
        <v>0</v>
      </c>
      <c r="SL20" s="11">
        <v>0</v>
      </c>
      <c r="SM20" s="11">
        <v>0</v>
      </c>
      <c r="SN20" s="11">
        <v>0</v>
      </c>
      <c r="SO20" s="11">
        <v>0</v>
      </c>
      <c r="SP20" s="11">
        <v>0</v>
      </c>
      <c r="SQ20" s="11">
        <v>3.3143187985351712E-4</v>
      </c>
      <c r="SR20" s="11">
        <v>0</v>
      </c>
      <c r="SS20" s="11">
        <v>0</v>
      </c>
      <c r="ST20" s="11">
        <v>0</v>
      </c>
      <c r="SU20" s="11">
        <v>0</v>
      </c>
      <c r="SV20" s="11">
        <v>0</v>
      </c>
      <c r="SW20" s="11">
        <v>0</v>
      </c>
      <c r="SX20" s="11">
        <v>0</v>
      </c>
      <c r="SY20" s="11">
        <v>0</v>
      </c>
      <c r="SZ20" s="11">
        <v>0</v>
      </c>
      <c r="TA20" s="11">
        <v>0</v>
      </c>
      <c r="TB20" s="11">
        <v>6.3630231902504536E-4</v>
      </c>
      <c r="TC20" s="11">
        <v>4.5495138149647128E-4</v>
      </c>
      <c r="TD20" s="11">
        <v>0</v>
      </c>
      <c r="TE20" s="11">
        <v>0</v>
      </c>
      <c r="TF20" s="11">
        <v>0</v>
      </c>
      <c r="TG20" s="11">
        <v>1.4032618911563113E-3</v>
      </c>
      <c r="TH20" s="11">
        <v>0</v>
      </c>
      <c r="TI20" s="11">
        <v>0</v>
      </c>
      <c r="TJ20" s="11">
        <v>0</v>
      </c>
      <c r="TK20" s="11">
        <v>0</v>
      </c>
      <c r="TL20" s="11">
        <v>0</v>
      </c>
      <c r="TM20" s="11">
        <v>0</v>
      </c>
      <c r="TN20" s="11">
        <v>0</v>
      </c>
      <c r="TO20" s="11">
        <v>0</v>
      </c>
      <c r="TP20" s="11">
        <v>0</v>
      </c>
      <c r="TQ20" s="11">
        <v>0</v>
      </c>
      <c r="TR20" s="11">
        <v>0</v>
      </c>
      <c r="TS20" s="11">
        <v>0</v>
      </c>
      <c r="TT20" s="11">
        <v>0</v>
      </c>
      <c r="TU20" s="11">
        <v>0</v>
      </c>
      <c r="TV20" s="11">
        <v>0</v>
      </c>
      <c r="TW20" s="11">
        <v>0</v>
      </c>
      <c r="TX20" s="11">
        <v>0</v>
      </c>
      <c r="TY20" s="11">
        <v>0</v>
      </c>
      <c r="TZ20" s="11">
        <v>0</v>
      </c>
      <c r="UA20" s="11">
        <v>0</v>
      </c>
      <c r="UB20" s="11">
        <v>0</v>
      </c>
      <c r="UC20" s="11">
        <v>0</v>
      </c>
      <c r="UD20" s="11">
        <v>0</v>
      </c>
      <c r="UE20" s="11">
        <v>0</v>
      </c>
      <c r="UF20" s="11">
        <v>0</v>
      </c>
      <c r="UG20" s="11">
        <v>0</v>
      </c>
      <c r="UH20" s="11">
        <v>0</v>
      </c>
      <c r="UI20" s="11">
        <v>0</v>
      </c>
      <c r="UJ20" s="11">
        <v>0</v>
      </c>
      <c r="UK20" s="11">
        <v>0</v>
      </c>
      <c r="UL20" s="11">
        <v>5.0027188624648532E-4</v>
      </c>
      <c r="UM20" s="11">
        <v>0</v>
      </c>
      <c r="UN20" s="11">
        <v>0</v>
      </c>
      <c r="UO20" s="11">
        <v>0</v>
      </c>
      <c r="UP20" s="11">
        <v>0</v>
      </c>
      <c r="UQ20" s="11">
        <v>0</v>
      </c>
      <c r="UR20" s="11">
        <v>0</v>
      </c>
      <c r="US20" s="11">
        <v>2.5522758865101029E-3</v>
      </c>
      <c r="UT20" s="11">
        <v>0</v>
      </c>
      <c r="UU20" s="11">
        <v>0</v>
      </c>
      <c r="UV20" s="11">
        <v>0</v>
      </c>
      <c r="UW20" s="11">
        <v>0</v>
      </c>
      <c r="UX20" s="11">
        <v>0</v>
      </c>
      <c r="UY20" s="11">
        <v>0</v>
      </c>
      <c r="UZ20" s="11">
        <v>0</v>
      </c>
      <c r="VA20" s="11">
        <v>0</v>
      </c>
      <c r="VB20" s="38">
        <v>7.7198272786599998E-6</v>
      </c>
      <c r="VC20" s="11">
        <v>0</v>
      </c>
      <c r="VD20" s="11">
        <v>0</v>
      </c>
      <c r="VE20" s="11">
        <v>0</v>
      </c>
      <c r="VF20" s="11">
        <v>0</v>
      </c>
      <c r="VG20" s="11">
        <v>0</v>
      </c>
      <c r="VH20" s="11">
        <v>0</v>
      </c>
      <c r="VI20" s="11">
        <v>0</v>
      </c>
      <c r="VJ20" s="11">
        <v>0</v>
      </c>
      <c r="VK20" s="11">
        <v>0</v>
      </c>
      <c r="VL20" s="11">
        <v>1.6378284852361926E-3</v>
      </c>
      <c r="VM20" s="11">
        <v>7.519894279649147E-4</v>
      </c>
      <c r="VN20" s="11">
        <v>0</v>
      </c>
      <c r="VO20" s="11">
        <v>0</v>
      </c>
      <c r="VP20" s="11">
        <v>0</v>
      </c>
      <c r="VQ20" s="11">
        <v>0</v>
      </c>
      <c r="VR20" s="11">
        <v>0</v>
      </c>
      <c r="VS20" s="11">
        <v>2.5610091005247673E-4</v>
      </c>
      <c r="VT20" s="11">
        <v>0</v>
      </c>
      <c r="VU20" s="11">
        <v>0</v>
      </c>
      <c r="VV20" s="11">
        <v>0</v>
      </c>
      <c r="VW20" s="11">
        <v>0</v>
      </c>
      <c r="VX20" s="11">
        <v>0</v>
      </c>
      <c r="VY20" s="11">
        <v>0</v>
      </c>
      <c r="VZ20" s="11">
        <v>0</v>
      </c>
      <c r="WA20" s="11">
        <v>0</v>
      </c>
      <c r="WB20" s="11">
        <v>4.0019756232300682E-4</v>
      </c>
      <c r="WC20" s="11">
        <v>0</v>
      </c>
      <c r="WD20" s="11">
        <v>0</v>
      </c>
      <c r="WE20" s="11">
        <v>0</v>
      </c>
      <c r="WF20" s="11">
        <v>0</v>
      </c>
      <c r="WG20" s="11">
        <v>0</v>
      </c>
      <c r="WH20" s="11">
        <v>0</v>
      </c>
      <c r="WI20" s="11">
        <v>0</v>
      </c>
      <c r="WJ20" s="11">
        <v>0</v>
      </c>
      <c r="WK20" s="11">
        <v>0</v>
      </c>
      <c r="WL20" s="11">
        <v>0</v>
      </c>
      <c r="WM20" s="11">
        <v>0</v>
      </c>
      <c r="WN20" s="11">
        <v>2.5030938425014515E-4</v>
      </c>
      <c r="WO20" s="11">
        <v>0</v>
      </c>
      <c r="WP20" s="11">
        <v>2.5068161448515175E-2</v>
      </c>
      <c r="WQ20" s="11">
        <v>0</v>
      </c>
      <c r="WR20" s="11">
        <v>0</v>
      </c>
      <c r="WS20" s="11">
        <v>2.9725732877514268E-4</v>
      </c>
      <c r="WT20" s="11">
        <v>0</v>
      </c>
      <c r="WU20" s="11">
        <v>0</v>
      </c>
      <c r="WV20" s="11">
        <v>4.859178329199621E-4</v>
      </c>
      <c r="WW20" s="11">
        <v>0</v>
      </c>
      <c r="WX20" s="11">
        <v>0</v>
      </c>
      <c r="WY20" s="11">
        <v>0</v>
      </c>
      <c r="WZ20" s="11">
        <v>0</v>
      </c>
      <c r="XA20" s="11">
        <v>0</v>
      </c>
      <c r="XB20" s="11">
        <v>0</v>
      </c>
      <c r="XC20" s="11">
        <v>0</v>
      </c>
      <c r="XD20" s="11">
        <v>0</v>
      </c>
      <c r="XE20" s="11">
        <v>0</v>
      </c>
      <c r="XF20" s="11">
        <v>0</v>
      </c>
      <c r="XG20" s="11">
        <v>0</v>
      </c>
      <c r="XH20" s="11">
        <v>0</v>
      </c>
      <c r="XI20" s="11">
        <v>0</v>
      </c>
      <c r="XJ20" s="11">
        <v>0</v>
      </c>
      <c r="XK20" s="11">
        <v>0</v>
      </c>
      <c r="XL20" s="11">
        <v>0</v>
      </c>
      <c r="XM20" s="11">
        <v>0</v>
      </c>
      <c r="XN20" s="11">
        <v>0</v>
      </c>
      <c r="XO20" s="11">
        <v>0</v>
      </c>
      <c r="XP20" s="11">
        <v>0</v>
      </c>
      <c r="XQ20" s="11">
        <v>0</v>
      </c>
      <c r="XR20" s="11">
        <v>0</v>
      </c>
      <c r="XS20" s="11">
        <v>5.1899202849538782E-4</v>
      </c>
      <c r="XT20" s="11">
        <v>0</v>
      </c>
      <c r="XU20" s="11">
        <v>0</v>
      </c>
      <c r="XV20" s="11">
        <v>0</v>
      </c>
      <c r="XW20" s="11">
        <v>0</v>
      </c>
      <c r="XX20" s="11">
        <v>0</v>
      </c>
      <c r="XY20" s="11">
        <v>0</v>
      </c>
      <c r="XZ20" s="11">
        <v>0</v>
      </c>
      <c r="YA20" s="11">
        <v>0</v>
      </c>
      <c r="YB20" s="11">
        <v>0</v>
      </c>
      <c r="YC20" s="11">
        <v>0</v>
      </c>
      <c r="YD20" s="11">
        <v>0</v>
      </c>
      <c r="YE20" s="11">
        <v>0</v>
      </c>
      <c r="YF20" s="11">
        <v>0</v>
      </c>
      <c r="YG20" s="11">
        <v>0</v>
      </c>
      <c r="YH20" s="11">
        <v>0</v>
      </c>
      <c r="YI20" s="11">
        <v>0</v>
      </c>
      <c r="YJ20" s="11">
        <v>0</v>
      </c>
      <c r="YK20" s="11">
        <v>0</v>
      </c>
      <c r="YL20" s="11">
        <v>0</v>
      </c>
      <c r="YM20" s="11">
        <v>0</v>
      </c>
      <c r="YN20" s="11">
        <v>0</v>
      </c>
      <c r="YO20" s="11">
        <v>0</v>
      </c>
      <c r="YP20" s="11">
        <v>0</v>
      </c>
      <c r="YQ20" s="11">
        <v>0</v>
      </c>
      <c r="YR20" s="11">
        <v>0</v>
      </c>
      <c r="YS20" s="11">
        <v>0</v>
      </c>
      <c r="YT20" s="11">
        <v>0</v>
      </c>
      <c r="YU20" s="11">
        <v>0</v>
      </c>
      <c r="YV20" s="11">
        <v>0</v>
      </c>
      <c r="YW20" s="11">
        <v>0</v>
      </c>
      <c r="YX20" s="11">
        <v>1.2267015440854765E-3</v>
      </c>
      <c r="YY20" s="11">
        <v>0</v>
      </c>
      <c r="YZ20" s="11">
        <v>0</v>
      </c>
      <c r="ZA20" s="11">
        <v>0</v>
      </c>
      <c r="ZB20" s="11">
        <v>0</v>
      </c>
      <c r="ZC20" s="11">
        <v>0</v>
      </c>
      <c r="ZD20" s="11">
        <v>0</v>
      </c>
      <c r="ZE20" s="11">
        <v>0</v>
      </c>
      <c r="ZF20" s="11">
        <v>1.2629384100463733E-3</v>
      </c>
      <c r="ZG20" s="11">
        <v>0</v>
      </c>
      <c r="ZH20" s="11">
        <v>0</v>
      </c>
      <c r="ZI20" s="11">
        <v>0</v>
      </c>
      <c r="ZJ20" s="11">
        <v>0</v>
      </c>
      <c r="ZK20" s="11">
        <v>0</v>
      </c>
      <c r="ZL20" s="11">
        <v>0</v>
      </c>
      <c r="ZM20" s="11">
        <v>0</v>
      </c>
      <c r="ZN20" s="11">
        <v>0</v>
      </c>
      <c r="ZO20" s="11">
        <v>0</v>
      </c>
      <c r="ZP20" s="11">
        <v>0</v>
      </c>
      <c r="ZQ20" s="11">
        <v>0</v>
      </c>
      <c r="ZR20" s="11">
        <v>0</v>
      </c>
      <c r="ZS20" s="11">
        <v>0</v>
      </c>
      <c r="ZT20" s="11">
        <v>0</v>
      </c>
      <c r="ZU20" s="11">
        <v>0</v>
      </c>
      <c r="ZV20" s="11">
        <v>0</v>
      </c>
      <c r="ZW20" s="11">
        <v>0</v>
      </c>
      <c r="ZX20" s="11">
        <v>0</v>
      </c>
      <c r="ZY20" s="11">
        <v>0</v>
      </c>
      <c r="ZZ20" s="11">
        <v>0</v>
      </c>
      <c r="AAA20" s="11">
        <v>0</v>
      </c>
      <c r="AAB20" s="11">
        <v>0</v>
      </c>
      <c r="AAC20" s="11">
        <v>0</v>
      </c>
      <c r="AAD20" s="11">
        <v>0</v>
      </c>
      <c r="AAE20" s="11">
        <v>0</v>
      </c>
      <c r="AAF20" s="11">
        <v>0</v>
      </c>
      <c r="AAG20" s="11">
        <v>0</v>
      </c>
      <c r="AAH20" s="11">
        <v>0</v>
      </c>
      <c r="AAI20" s="11">
        <v>0</v>
      </c>
      <c r="AAJ20" s="11">
        <v>0</v>
      </c>
      <c r="AAK20" s="11">
        <v>0</v>
      </c>
      <c r="AAL20" s="11">
        <v>0</v>
      </c>
      <c r="AAM20" s="11">
        <v>0</v>
      </c>
      <c r="AAN20" s="11">
        <v>0</v>
      </c>
      <c r="AAO20" s="11">
        <v>0</v>
      </c>
      <c r="AAP20" s="11">
        <v>0</v>
      </c>
      <c r="AAQ20" s="11">
        <v>0</v>
      </c>
      <c r="AAR20" s="11">
        <v>0</v>
      </c>
      <c r="AAS20" s="11">
        <v>0</v>
      </c>
      <c r="AAT20" s="11">
        <v>0</v>
      </c>
      <c r="AAU20" s="11">
        <v>0</v>
      </c>
      <c r="AAV20" s="11">
        <v>2.3307338731088302E-3</v>
      </c>
      <c r="AAW20" s="11">
        <v>0</v>
      </c>
      <c r="AAX20" s="11">
        <v>0</v>
      </c>
      <c r="AAY20" s="11">
        <v>0</v>
      </c>
      <c r="AAZ20" s="11">
        <v>0</v>
      </c>
      <c r="ABA20" s="11">
        <v>0</v>
      </c>
      <c r="ABB20" s="11">
        <v>4.8692932194925251E-4</v>
      </c>
      <c r="ABC20" s="11">
        <v>0</v>
      </c>
      <c r="ABD20" s="11">
        <v>0</v>
      </c>
      <c r="ABE20" s="11">
        <v>0</v>
      </c>
      <c r="ABF20" s="11">
        <v>0</v>
      </c>
      <c r="ABG20" s="11">
        <v>0</v>
      </c>
      <c r="ABH20" s="11">
        <v>0</v>
      </c>
      <c r="ABI20" s="11">
        <v>0</v>
      </c>
      <c r="ABJ20" s="11">
        <v>0</v>
      </c>
      <c r="ABK20" s="11">
        <v>0</v>
      </c>
      <c r="ABL20" s="11">
        <v>3.3935241607446227E-3</v>
      </c>
      <c r="ABM20" s="11">
        <v>0</v>
      </c>
      <c r="ABN20" s="11">
        <v>0</v>
      </c>
      <c r="ABO20" s="11">
        <v>9.7385864389850502E-4</v>
      </c>
      <c r="ABP20" s="11">
        <v>0</v>
      </c>
      <c r="ABQ20" s="11">
        <v>0</v>
      </c>
      <c r="ABR20" s="11">
        <v>0</v>
      </c>
      <c r="ABS20" s="11">
        <v>0</v>
      </c>
      <c r="ABT20" s="11">
        <v>0</v>
      </c>
      <c r="ABU20" s="11">
        <v>4.1177498491691875E-2</v>
      </c>
      <c r="ABV20" s="11">
        <v>0</v>
      </c>
      <c r="ABW20" s="11">
        <v>0</v>
      </c>
      <c r="ABX20" s="11">
        <v>7.7908691511880349E-3</v>
      </c>
      <c r="ABY20" s="11">
        <v>0</v>
      </c>
      <c r="ABZ20" s="11">
        <v>0</v>
      </c>
      <c r="ACA20" s="11">
        <v>0</v>
      </c>
      <c r="ACB20" s="11">
        <v>0</v>
      </c>
      <c r="ACC20" s="11">
        <v>0</v>
      </c>
      <c r="ACD20" s="11">
        <v>0</v>
      </c>
      <c r="ACE20" s="11">
        <v>0</v>
      </c>
      <c r="ACF20" s="11">
        <v>0</v>
      </c>
      <c r="ACG20" s="11">
        <v>0</v>
      </c>
      <c r="ACH20" s="11">
        <v>0</v>
      </c>
      <c r="ACI20" s="11">
        <v>0</v>
      </c>
      <c r="ACJ20" s="11">
        <v>0</v>
      </c>
      <c r="ACK20" s="11">
        <v>0</v>
      </c>
      <c r="ACL20" s="11">
        <v>0</v>
      </c>
      <c r="ACM20" s="11">
        <v>0</v>
      </c>
      <c r="ACN20" s="11">
        <v>0</v>
      </c>
      <c r="ACO20" s="11">
        <v>0</v>
      </c>
      <c r="ACP20" s="11">
        <v>0</v>
      </c>
      <c r="ACQ20" s="11">
        <v>0</v>
      </c>
      <c r="ACR20" s="11">
        <v>0</v>
      </c>
      <c r="ACS20" s="11">
        <v>0</v>
      </c>
      <c r="ACT20" s="11">
        <v>0</v>
      </c>
      <c r="ACU20" s="11">
        <v>0</v>
      </c>
      <c r="ACV20" s="11">
        <v>0</v>
      </c>
      <c r="ACW20" s="11">
        <v>0</v>
      </c>
      <c r="ACX20" s="11">
        <v>0</v>
      </c>
      <c r="ACY20" s="11">
        <v>0</v>
      </c>
      <c r="ACZ20" s="11">
        <v>0</v>
      </c>
      <c r="ADA20" s="11">
        <v>0</v>
      </c>
      <c r="ADB20" s="11">
        <v>0</v>
      </c>
      <c r="ADC20" s="11">
        <v>0</v>
      </c>
      <c r="ADD20" s="11">
        <v>0</v>
      </c>
      <c r="ADE20" s="11">
        <v>0</v>
      </c>
      <c r="ADF20" s="11">
        <v>0</v>
      </c>
      <c r="ADG20" s="11">
        <v>9.4269056228184663E-3</v>
      </c>
    </row>
    <row r="21" spans="1:787" x14ac:dyDescent="0.25">
      <c r="A21" s="2">
        <v>50</v>
      </c>
      <c r="B21" s="6">
        <v>326</v>
      </c>
      <c r="C21" s="6" t="s">
        <v>861</v>
      </c>
      <c r="D21" s="8">
        <v>57</v>
      </c>
      <c r="E21" s="2" t="s">
        <v>4</v>
      </c>
      <c r="F21" s="2">
        <v>75</v>
      </c>
      <c r="G21" s="2" t="s">
        <v>864</v>
      </c>
      <c r="H21" s="18">
        <v>132.1</v>
      </c>
      <c r="I21" s="18">
        <v>530.1</v>
      </c>
      <c r="J21" s="2">
        <v>1100</v>
      </c>
      <c r="K21" s="5"/>
      <c r="L21" s="5"/>
      <c r="M21" s="20" t="s">
        <v>16</v>
      </c>
      <c r="N21" s="5" t="s">
        <v>20</v>
      </c>
      <c r="O21" s="22" t="s">
        <v>866</v>
      </c>
      <c r="P21" s="5" t="s">
        <v>855</v>
      </c>
      <c r="Q21" s="24" t="s">
        <v>1</v>
      </c>
      <c r="R21" s="24" t="s">
        <v>1</v>
      </c>
      <c r="S21" s="27" t="s">
        <v>25</v>
      </c>
      <c r="T21" s="5" t="s">
        <v>46</v>
      </c>
      <c r="U21" s="30" t="s">
        <v>34</v>
      </c>
      <c r="V21" s="31" t="s">
        <v>34</v>
      </c>
      <c r="W21" s="31">
        <v>8.7050000000000001</v>
      </c>
      <c r="X21" s="31">
        <v>8.7050000000000001</v>
      </c>
      <c r="Y21" s="5">
        <v>4.3600000000000003</v>
      </c>
      <c r="Z21" s="3"/>
      <c r="AA21" s="3"/>
      <c r="AB21" s="11"/>
      <c r="AC21" s="11"/>
      <c r="AD21" s="11"/>
      <c r="AE21" s="11"/>
      <c r="AF21" s="11"/>
      <c r="AG21" s="11"/>
      <c r="AH21" s="11">
        <v>1.763599357458167E-2</v>
      </c>
      <c r="AI21" s="11">
        <v>3.1655385203513383E-3</v>
      </c>
      <c r="AJ21" s="11">
        <v>0</v>
      </c>
      <c r="AK21" s="11">
        <v>2.5305499493741969E-3</v>
      </c>
      <c r="AL21" s="11">
        <v>7.969288640996405E-3</v>
      </c>
      <c r="AM21" s="11">
        <v>4.8144768685361009E-4</v>
      </c>
      <c r="AN21" s="11">
        <v>7.8864664726566636E-4</v>
      </c>
      <c r="AO21" s="11">
        <v>6.455151481583498E-3</v>
      </c>
      <c r="AP21" s="11">
        <v>0</v>
      </c>
      <c r="AQ21" s="11">
        <v>5.4281137407832698E-3</v>
      </c>
      <c r="AR21" s="11">
        <v>0</v>
      </c>
      <c r="AS21" s="11">
        <v>0.14799975232733184</v>
      </c>
      <c r="AT21" s="11">
        <v>1.0185542737238805E-2</v>
      </c>
      <c r="AU21" s="11">
        <v>0</v>
      </c>
      <c r="AV21" s="11">
        <v>1.5816725482607952E-3</v>
      </c>
      <c r="AW21" s="11">
        <v>0</v>
      </c>
      <c r="AX21" s="11">
        <v>1.3865032050539286E-3</v>
      </c>
      <c r="AY21" s="11">
        <v>0</v>
      </c>
      <c r="AZ21" s="11">
        <v>5.2684517121045799E-4</v>
      </c>
      <c r="BA21" s="11">
        <v>6.7059928798084232E-3</v>
      </c>
      <c r="BB21" s="11">
        <v>6.12420619032314E-2</v>
      </c>
      <c r="BC21" s="11">
        <v>0</v>
      </c>
      <c r="BD21" s="11">
        <v>8.3708785506821928E-4</v>
      </c>
      <c r="BE21" s="11">
        <v>2.3140995859384488E-3</v>
      </c>
      <c r="BF21" s="11">
        <v>0</v>
      </c>
      <c r="BG21" s="11">
        <v>2.6973128369472594E-2</v>
      </c>
      <c r="BH21" s="11">
        <v>6.9859240175163279E-3</v>
      </c>
      <c r="BI21" s="11">
        <v>3.3045434181076636E-3</v>
      </c>
      <c r="BJ21" s="11">
        <v>0</v>
      </c>
      <c r="BK21" s="11">
        <v>0</v>
      </c>
      <c r="BL21" s="11">
        <v>0</v>
      </c>
      <c r="BM21" s="11">
        <v>0</v>
      </c>
      <c r="BN21" s="11">
        <v>0</v>
      </c>
      <c r="BO21" s="11">
        <v>0</v>
      </c>
      <c r="BP21" s="11">
        <v>0</v>
      </c>
      <c r="BQ21" s="11">
        <v>1.2945502361196564E-3</v>
      </c>
      <c r="BR21" s="11">
        <v>0</v>
      </c>
      <c r="BS21" s="11">
        <v>0</v>
      </c>
      <c r="BT21" s="11">
        <v>7.6982090895655539E-2</v>
      </c>
      <c r="BU21" s="11">
        <v>2.7824949056782269E-4</v>
      </c>
      <c r="BV21" s="11">
        <v>0</v>
      </c>
      <c r="BW21" s="11">
        <v>1.3117773377877099E-2</v>
      </c>
      <c r="BX21" s="11">
        <v>5.4547869755723039E-2</v>
      </c>
      <c r="BY21" s="11">
        <v>6.2870317384910611E-4</v>
      </c>
      <c r="BZ21" s="11">
        <v>6.518097584712103E-3</v>
      </c>
      <c r="CA21" s="11">
        <v>0</v>
      </c>
      <c r="CB21" s="11">
        <v>0</v>
      </c>
      <c r="CC21" s="11">
        <v>3.5837026834788003E-3</v>
      </c>
      <c r="CD21" s="11">
        <v>0</v>
      </c>
      <c r="CE21" s="11">
        <v>0</v>
      </c>
      <c r="CF21" s="11">
        <v>4.6026060111096431E-3</v>
      </c>
      <c r="CG21" s="11">
        <v>1.401063997552154E-2</v>
      </c>
      <c r="CH21" s="11">
        <v>0</v>
      </c>
      <c r="CI21" s="11">
        <v>6.5449358250946831E-4</v>
      </c>
      <c r="CJ21" s="11">
        <v>0</v>
      </c>
      <c r="CK21" s="11">
        <v>3.8304738080424505E-2</v>
      </c>
      <c r="CL21" s="11">
        <v>1.4137459158509594E-2</v>
      </c>
      <c r="CM21" s="11">
        <v>0.15332519242226736</v>
      </c>
      <c r="CN21" s="11">
        <v>1.8396750400481911E-3</v>
      </c>
      <c r="CO21" s="11">
        <v>5.7290945247734342E-5</v>
      </c>
      <c r="CP21" s="11">
        <v>0</v>
      </c>
      <c r="CQ21" s="11">
        <v>0</v>
      </c>
      <c r="CR21" s="11">
        <v>8.4995063148577289E-4</v>
      </c>
      <c r="CS21" s="11">
        <v>0</v>
      </c>
      <c r="CT21" s="11">
        <v>1.6126696654685539E-3</v>
      </c>
      <c r="CU21" s="11">
        <v>0</v>
      </c>
      <c r="CV21" s="11">
        <v>1.376994556674411E-2</v>
      </c>
      <c r="CW21" s="11">
        <v>8.8424793901466427E-3</v>
      </c>
      <c r="CX21" s="11">
        <v>0</v>
      </c>
      <c r="CY21" s="11">
        <v>3.8278196458909668E-2</v>
      </c>
      <c r="CZ21" s="11">
        <v>4.4519918490851613E-3</v>
      </c>
      <c r="DA21" s="11">
        <v>0</v>
      </c>
      <c r="DB21" s="11">
        <v>0</v>
      </c>
      <c r="DC21" s="11">
        <v>1.1230724122956455E-3</v>
      </c>
      <c r="DD21" s="11">
        <v>1.6788239516827756E-3</v>
      </c>
      <c r="DE21" s="11">
        <v>4.2087127469345463E-4</v>
      </c>
      <c r="DF21" s="11">
        <v>0</v>
      </c>
      <c r="DG21" s="11">
        <v>5.0859696624152594E-2</v>
      </c>
      <c r="DH21" s="11">
        <v>0</v>
      </c>
      <c r="DI21" s="11">
        <v>7.2523620636136361E-3</v>
      </c>
      <c r="DJ21" s="11">
        <v>0</v>
      </c>
      <c r="DK21" s="11">
        <v>0</v>
      </c>
      <c r="DL21" s="11">
        <v>1.0639651905246159E-3</v>
      </c>
      <c r="DM21" s="11">
        <v>0.79977531964767345</v>
      </c>
      <c r="DN21" s="11">
        <v>0</v>
      </c>
      <c r="DO21" s="11">
        <v>0</v>
      </c>
      <c r="DP21" s="11">
        <v>0</v>
      </c>
      <c r="DQ21" s="11">
        <v>2.8727868441131813E-3</v>
      </c>
      <c r="DR21" s="11">
        <v>2.9553052269181215E-5</v>
      </c>
      <c r="DS21" s="11">
        <v>7.0345149617126058E-3</v>
      </c>
      <c r="DT21" s="11">
        <v>0</v>
      </c>
      <c r="DU21" s="11">
        <v>0</v>
      </c>
      <c r="DV21" s="11">
        <v>0</v>
      </c>
      <c r="DW21" s="11">
        <v>0</v>
      </c>
      <c r="DX21" s="11">
        <v>8.8367927962728257E-2</v>
      </c>
      <c r="DY21" s="11">
        <v>7.4873279732689405E-3</v>
      </c>
      <c r="DZ21" s="11">
        <v>8.9845792983651585E-3</v>
      </c>
      <c r="EA21" s="11">
        <v>0</v>
      </c>
      <c r="EB21" s="11">
        <v>0</v>
      </c>
      <c r="EC21" s="11">
        <v>0</v>
      </c>
      <c r="ED21" s="11">
        <v>3.9791242576456744E-3</v>
      </c>
      <c r="EE21" s="11">
        <v>0</v>
      </c>
      <c r="EF21" s="11">
        <v>0</v>
      </c>
      <c r="EG21" s="11">
        <v>0</v>
      </c>
      <c r="EH21" s="11">
        <v>1.7856520070454469E-3</v>
      </c>
      <c r="EI21" s="11">
        <v>0</v>
      </c>
      <c r="EJ21" s="11">
        <v>0</v>
      </c>
      <c r="EK21" s="11">
        <v>0</v>
      </c>
      <c r="EL21" s="11">
        <v>0.20063798460539922</v>
      </c>
      <c r="EM21" s="11">
        <v>0</v>
      </c>
      <c r="EN21" s="11">
        <v>0</v>
      </c>
      <c r="EO21" s="11">
        <v>0</v>
      </c>
      <c r="EP21" s="11">
        <v>5.654983663403839E-2</v>
      </c>
      <c r="EQ21" s="11">
        <v>1.4494673702207946E-2</v>
      </c>
      <c r="ER21" s="11">
        <v>2.7830496883568321</v>
      </c>
      <c r="ES21" s="11">
        <v>6.4817305416416116E-4</v>
      </c>
      <c r="ET21" s="11">
        <v>0</v>
      </c>
      <c r="EU21" s="11">
        <v>1.7058028926475689E-3</v>
      </c>
      <c r="EV21" s="11">
        <v>0</v>
      </c>
      <c r="EW21" s="11">
        <v>0.40462760864391661</v>
      </c>
      <c r="EX21" s="11">
        <v>1.2565977103332571E-2</v>
      </c>
      <c r="EY21" s="11">
        <v>4.7914122631958567E-3</v>
      </c>
      <c r="EZ21" s="11">
        <v>0</v>
      </c>
      <c r="FA21" s="11">
        <v>2.8255326427923E-2</v>
      </c>
      <c r="FB21" s="11">
        <v>4.2617647292473356E-3</v>
      </c>
      <c r="FC21" s="11">
        <v>7.4717746891221843E-3</v>
      </c>
      <c r="FD21" s="11">
        <v>2.299823038794846E-2</v>
      </c>
      <c r="FE21" s="11">
        <v>0</v>
      </c>
      <c r="FF21" s="11">
        <v>2.2901640588316599E-3</v>
      </c>
      <c r="FG21" s="11">
        <v>0</v>
      </c>
      <c r="FH21" s="11">
        <v>0</v>
      </c>
      <c r="FI21" s="11">
        <v>0</v>
      </c>
      <c r="FJ21" s="11">
        <v>1.5173173465337766E-2</v>
      </c>
      <c r="FK21" s="11">
        <v>1.0177977811816228E-3</v>
      </c>
      <c r="FL21" s="11">
        <v>5.323514653241744E-4</v>
      </c>
      <c r="FM21" s="11">
        <v>3.3623058195961417E-3</v>
      </c>
      <c r="FN21" s="11">
        <v>0</v>
      </c>
      <c r="FO21" s="11">
        <v>0</v>
      </c>
      <c r="FP21" s="11">
        <v>0</v>
      </c>
      <c r="FQ21" s="11">
        <v>6.7760286114700002E-2</v>
      </c>
      <c r="FR21" s="11">
        <v>0.24059301556294108</v>
      </c>
      <c r="FS21" s="11">
        <v>0.12290935788072557</v>
      </c>
      <c r="FT21" s="11">
        <v>4.0683701678589671E-3</v>
      </c>
      <c r="FU21" s="11">
        <v>1.1587126666601692E-2</v>
      </c>
      <c r="FV21" s="11">
        <v>1.781942706056904E-3</v>
      </c>
      <c r="FW21" s="11">
        <v>0</v>
      </c>
      <c r="FX21" s="11">
        <v>1.0320571460372491E-2</v>
      </c>
      <c r="FY21" s="11">
        <v>0</v>
      </c>
      <c r="FZ21" s="11">
        <v>0</v>
      </c>
      <c r="GA21" s="11">
        <v>5.0894962100142473E-2</v>
      </c>
      <c r="GB21" s="11">
        <v>0</v>
      </c>
      <c r="GC21" s="11">
        <v>0</v>
      </c>
      <c r="GD21" s="11">
        <v>0</v>
      </c>
      <c r="GE21" s="11">
        <v>0</v>
      </c>
      <c r="GF21" s="11">
        <v>0</v>
      </c>
      <c r="GG21" s="11">
        <v>5.2036461315496357E-2</v>
      </c>
      <c r="GH21" s="11">
        <v>6.2609390044733463E-4</v>
      </c>
      <c r="GI21" s="11">
        <v>0</v>
      </c>
      <c r="GJ21" s="11">
        <v>0</v>
      </c>
      <c r="GK21" s="11">
        <v>0</v>
      </c>
      <c r="GL21" s="11">
        <v>0</v>
      </c>
      <c r="GM21" s="11">
        <v>0</v>
      </c>
      <c r="GN21" s="11">
        <v>0</v>
      </c>
      <c r="GO21" s="11">
        <v>1.7746356509579415E-2</v>
      </c>
      <c r="GP21" s="11">
        <v>0</v>
      </c>
      <c r="GQ21" s="11">
        <v>8.7021931956390527E-4</v>
      </c>
      <c r="GR21" s="11">
        <v>0</v>
      </c>
      <c r="GS21" s="11">
        <v>3.4664307781029705E-3</v>
      </c>
      <c r="GT21" s="11">
        <v>0</v>
      </c>
      <c r="GU21" s="11">
        <v>0</v>
      </c>
      <c r="GV21" s="11">
        <v>0</v>
      </c>
      <c r="GW21" s="11">
        <v>0</v>
      </c>
      <c r="GX21" s="11">
        <v>3.4544378386853454E-3</v>
      </c>
      <c r="GY21" s="11">
        <v>1.876935464518896E-4</v>
      </c>
      <c r="GZ21" s="11">
        <v>0</v>
      </c>
      <c r="HA21" s="11">
        <v>0</v>
      </c>
      <c r="HB21" s="11">
        <v>0</v>
      </c>
      <c r="HC21" s="11">
        <v>9.1670081195092158E-3</v>
      </c>
      <c r="HD21" s="11">
        <v>0</v>
      </c>
      <c r="HE21" s="11">
        <v>0</v>
      </c>
      <c r="HF21" s="11">
        <v>0</v>
      </c>
      <c r="HG21" s="11">
        <v>2.3989100219748311E-4</v>
      </c>
      <c r="HH21" s="11">
        <v>3.6742529517042478E-3</v>
      </c>
      <c r="HI21" s="11">
        <v>6.3887020421700497E-2</v>
      </c>
      <c r="HJ21" s="11">
        <v>0</v>
      </c>
      <c r="HK21" s="11">
        <v>0</v>
      </c>
      <c r="HL21" s="11">
        <v>0</v>
      </c>
      <c r="HM21" s="11">
        <v>0</v>
      </c>
      <c r="HN21" s="11">
        <v>6.8846296391922616E-4</v>
      </c>
      <c r="HO21" s="11">
        <v>0</v>
      </c>
      <c r="HP21" s="11">
        <v>0</v>
      </c>
      <c r="HQ21" s="11">
        <v>0</v>
      </c>
      <c r="HR21" s="11">
        <v>0</v>
      </c>
      <c r="HS21" s="11">
        <v>1.4963534088980866E-3</v>
      </c>
      <c r="HT21" s="11">
        <v>0</v>
      </c>
      <c r="HU21" s="11">
        <v>0</v>
      </c>
      <c r="HV21" s="11">
        <v>0</v>
      </c>
      <c r="HW21" s="11">
        <v>3.9598641893262123E-3</v>
      </c>
      <c r="HX21" s="11">
        <v>0</v>
      </c>
      <c r="HY21" s="11">
        <v>1.0031399244585008E-2</v>
      </c>
      <c r="HZ21" s="11">
        <v>0</v>
      </c>
      <c r="IA21" s="11">
        <v>0</v>
      </c>
      <c r="IB21" s="11">
        <v>0</v>
      </c>
      <c r="IC21" s="11">
        <v>0</v>
      </c>
      <c r="ID21" s="11">
        <v>0</v>
      </c>
      <c r="IE21" s="11">
        <v>0</v>
      </c>
      <c r="IF21" s="11">
        <v>0</v>
      </c>
      <c r="IG21" s="11">
        <v>0</v>
      </c>
      <c r="IH21" s="11">
        <v>0</v>
      </c>
      <c r="II21" s="11">
        <v>0</v>
      </c>
      <c r="IJ21" s="11">
        <v>0</v>
      </c>
      <c r="IK21" s="11">
        <v>0</v>
      </c>
      <c r="IL21" s="11">
        <v>0</v>
      </c>
      <c r="IM21" s="11">
        <v>0</v>
      </c>
      <c r="IN21" s="11">
        <v>4.5295855319399858E-4</v>
      </c>
      <c r="IO21" s="11">
        <v>0.15100483686719446</v>
      </c>
      <c r="IP21" s="11">
        <v>0</v>
      </c>
      <c r="IQ21" s="11">
        <v>0</v>
      </c>
      <c r="IR21" s="11">
        <v>0</v>
      </c>
      <c r="IS21" s="11">
        <v>6.5588866889385493E-3</v>
      </c>
      <c r="IT21" s="11">
        <v>0</v>
      </c>
      <c r="IU21" s="11">
        <v>0</v>
      </c>
      <c r="IV21" s="11">
        <v>0</v>
      </c>
      <c r="IW21" s="11">
        <v>0</v>
      </c>
      <c r="IX21" s="11">
        <v>0</v>
      </c>
      <c r="IY21" s="11">
        <v>0</v>
      </c>
      <c r="IZ21" s="11">
        <v>0</v>
      </c>
      <c r="JA21" s="11">
        <v>0</v>
      </c>
      <c r="JB21" s="11">
        <v>2.075385077422459E-4</v>
      </c>
      <c r="JC21" s="11">
        <v>0</v>
      </c>
      <c r="JD21" s="11">
        <v>0</v>
      </c>
      <c r="JE21" s="11">
        <v>0</v>
      </c>
      <c r="JF21" s="11">
        <v>0</v>
      </c>
      <c r="JG21" s="11">
        <v>0</v>
      </c>
      <c r="JH21" s="11">
        <v>0</v>
      </c>
      <c r="JI21" s="11">
        <v>0</v>
      </c>
      <c r="JJ21" s="11">
        <v>0</v>
      </c>
      <c r="JK21" s="11">
        <v>0</v>
      </c>
      <c r="JL21" s="11">
        <v>0</v>
      </c>
      <c r="JM21" s="11">
        <v>0</v>
      </c>
      <c r="JN21" s="11">
        <v>0</v>
      </c>
      <c r="JO21" s="11">
        <v>0</v>
      </c>
      <c r="JP21" s="11">
        <v>0</v>
      </c>
      <c r="JQ21" s="11">
        <v>0</v>
      </c>
      <c r="JR21" s="11">
        <v>0</v>
      </c>
      <c r="JS21" s="11">
        <v>0</v>
      </c>
      <c r="JT21" s="11">
        <v>0</v>
      </c>
      <c r="JU21" s="11">
        <v>0</v>
      </c>
      <c r="JV21" s="11">
        <v>0</v>
      </c>
      <c r="JW21" s="11">
        <v>0</v>
      </c>
      <c r="JX21" s="11">
        <v>0</v>
      </c>
      <c r="JY21" s="11">
        <v>0</v>
      </c>
      <c r="JZ21" s="11">
        <v>0</v>
      </c>
      <c r="KA21" s="11">
        <v>0</v>
      </c>
      <c r="KB21" s="11">
        <v>0</v>
      </c>
      <c r="KC21" s="11">
        <v>0</v>
      </c>
      <c r="KD21" s="11">
        <v>0</v>
      </c>
      <c r="KE21" s="11">
        <v>0</v>
      </c>
      <c r="KF21" s="11">
        <v>5.000815332288535E-7</v>
      </c>
      <c r="KG21" s="11">
        <v>0</v>
      </c>
      <c r="KH21" s="11">
        <v>0</v>
      </c>
      <c r="KI21" s="11">
        <v>0</v>
      </c>
      <c r="KJ21" s="11">
        <v>0</v>
      </c>
      <c r="KK21" s="11">
        <v>30.902821632783148</v>
      </c>
      <c r="KL21" s="11">
        <v>0</v>
      </c>
      <c r="KM21" s="11">
        <v>0</v>
      </c>
      <c r="KN21" s="11">
        <v>0</v>
      </c>
      <c r="KO21" s="11">
        <v>0</v>
      </c>
      <c r="KP21" s="11">
        <v>0</v>
      </c>
      <c r="KQ21" s="11">
        <v>0</v>
      </c>
      <c r="KR21" s="11">
        <v>0</v>
      </c>
      <c r="KS21" s="11">
        <v>0</v>
      </c>
      <c r="KT21" s="11">
        <v>0</v>
      </c>
      <c r="KU21" s="11">
        <v>0</v>
      </c>
      <c r="KV21" s="11">
        <v>0</v>
      </c>
      <c r="KW21" s="11">
        <v>0</v>
      </c>
      <c r="KX21" s="11">
        <v>0</v>
      </c>
      <c r="KY21" s="11">
        <v>0</v>
      </c>
      <c r="KZ21" s="11">
        <v>0</v>
      </c>
      <c r="LA21" s="11">
        <v>0</v>
      </c>
      <c r="LB21" s="11">
        <v>0</v>
      </c>
      <c r="LC21" s="11">
        <v>0</v>
      </c>
      <c r="LD21" s="11">
        <v>2.7327984204852609E-4</v>
      </c>
      <c r="LE21" s="11">
        <v>0</v>
      </c>
      <c r="LF21" s="11">
        <v>0</v>
      </c>
      <c r="LG21" s="11">
        <v>0</v>
      </c>
      <c r="LH21" s="11">
        <v>0</v>
      </c>
      <c r="LI21" s="11">
        <v>0</v>
      </c>
      <c r="LJ21" s="11">
        <v>0</v>
      </c>
      <c r="LK21" s="11">
        <v>0</v>
      </c>
      <c r="LL21" s="11">
        <v>0</v>
      </c>
      <c r="LM21" s="11">
        <v>0</v>
      </c>
      <c r="LN21" s="11">
        <v>0</v>
      </c>
      <c r="LO21" s="11">
        <v>0</v>
      </c>
      <c r="LP21" s="11">
        <v>0</v>
      </c>
      <c r="LQ21" s="11">
        <v>0</v>
      </c>
      <c r="LR21" s="11">
        <v>0</v>
      </c>
      <c r="LS21" s="11">
        <v>0</v>
      </c>
      <c r="LT21" s="11">
        <v>8.343580749025584</v>
      </c>
      <c r="LU21" s="11">
        <v>0</v>
      </c>
      <c r="LV21" s="11">
        <v>0</v>
      </c>
      <c r="LW21" s="11">
        <v>0</v>
      </c>
      <c r="LX21" s="11">
        <v>0</v>
      </c>
      <c r="LY21" s="11">
        <v>3.6564685453146233E-3</v>
      </c>
      <c r="LZ21" s="11">
        <v>0</v>
      </c>
      <c r="MA21" s="11">
        <v>0</v>
      </c>
      <c r="MB21" s="11">
        <v>0</v>
      </c>
      <c r="MC21" s="11">
        <v>0</v>
      </c>
      <c r="MD21" s="11">
        <v>0</v>
      </c>
      <c r="ME21" s="11">
        <v>0</v>
      </c>
      <c r="MF21" s="11">
        <v>0</v>
      </c>
      <c r="MG21" s="11">
        <v>7.7671161819403733E-4</v>
      </c>
      <c r="MH21" s="11">
        <v>0</v>
      </c>
      <c r="MI21" s="11">
        <v>0</v>
      </c>
      <c r="MJ21" s="11">
        <v>0</v>
      </c>
      <c r="MK21" s="11">
        <v>0.70743360940857525</v>
      </c>
      <c r="ML21" s="11">
        <v>0</v>
      </c>
      <c r="MM21" s="11">
        <v>0</v>
      </c>
      <c r="MN21" s="11">
        <v>0</v>
      </c>
      <c r="MO21" s="11">
        <v>0</v>
      </c>
      <c r="MP21" s="11">
        <v>0</v>
      </c>
      <c r="MQ21" s="11">
        <v>0</v>
      </c>
      <c r="MR21" s="11">
        <v>0</v>
      </c>
      <c r="MS21" s="11">
        <v>0</v>
      </c>
      <c r="MT21" s="11">
        <v>1.7391459943618667E-4</v>
      </c>
      <c r="MU21" s="11">
        <v>0</v>
      </c>
      <c r="MV21" s="11">
        <v>0</v>
      </c>
      <c r="MW21" s="11">
        <v>0</v>
      </c>
      <c r="MX21" s="11">
        <v>0</v>
      </c>
      <c r="MY21" s="11">
        <v>1.3199204212723612E-3</v>
      </c>
      <c r="MZ21" s="11">
        <v>5.7254101470791499E-4</v>
      </c>
      <c r="NA21" s="11">
        <v>0</v>
      </c>
      <c r="NB21" s="11">
        <v>0</v>
      </c>
      <c r="NC21" s="11">
        <v>0</v>
      </c>
      <c r="ND21" s="11">
        <v>3.0681713288877179E-4</v>
      </c>
      <c r="NE21" s="11">
        <v>0</v>
      </c>
      <c r="NF21" s="11">
        <v>0</v>
      </c>
      <c r="NG21" s="11">
        <v>0</v>
      </c>
      <c r="NH21" s="11">
        <v>0</v>
      </c>
      <c r="NI21" s="11">
        <v>0</v>
      </c>
      <c r="NJ21" s="11">
        <v>0</v>
      </c>
      <c r="NK21" s="11">
        <v>0</v>
      </c>
      <c r="NL21" s="11">
        <v>0</v>
      </c>
      <c r="NM21" s="11">
        <v>0</v>
      </c>
      <c r="NN21" s="11">
        <v>0</v>
      </c>
      <c r="NO21" s="11">
        <v>0</v>
      </c>
      <c r="NP21" s="11">
        <v>5.4921805225138039E-4</v>
      </c>
      <c r="NQ21" s="11">
        <v>0</v>
      </c>
      <c r="NR21" s="11">
        <v>0</v>
      </c>
      <c r="NS21" s="11">
        <v>0</v>
      </c>
      <c r="NT21" s="11">
        <v>0</v>
      </c>
      <c r="NU21" s="11">
        <v>0</v>
      </c>
      <c r="NV21" s="11">
        <v>0</v>
      </c>
      <c r="NW21" s="11">
        <v>0</v>
      </c>
      <c r="NX21" s="11">
        <v>0.44927374703563167</v>
      </c>
      <c r="NY21" s="11">
        <v>0</v>
      </c>
      <c r="NZ21" s="11">
        <v>0</v>
      </c>
      <c r="OA21" s="11">
        <v>3.8864446002430174E-3</v>
      </c>
      <c r="OB21" s="11">
        <v>2.9231479621035037E-2</v>
      </c>
      <c r="OC21" s="11">
        <v>1.1780909745919834E-3</v>
      </c>
      <c r="OD21" s="11">
        <v>0</v>
      </c>
      <c r="OE21" s="11">
        <v>0</v>
      </c>
      <c r="OF21" s="11">
        <v>4.0372671266811758E-4</v>
      </c>
      <c r="OG21" s="11">
        <v>0</v>
      </c>
      <c r="OH21" s="11">
        <v>7.0004659524371239E-3</v>
      </c>
      <c r="OI21" s="11">
        <v>0</v>
      </c>
      <c r="OJ21" s="11">
        <v>0</v>
      </c>
      <c r="OK21" s="11">
        <v>0</v>
      </c>
      <c r="OL21" s="11">
        <v>0</v>
      </c>
      <c r="OM21" s="11">
        <v>2.7789172144150914E-2</v>
      </c>
      <c r="ON21" s="11">
        <v>0</v>
      </c>
      <c r="OO21" s="11">
        <v>0</v>
      </c>
      <c r="OP21" s="11">
        <v>0</v>
      </c>
      <c r="OQ21" s="11">
        <v>0</v>
      </c>
      <c r="OR21" s="11">
        <v>0</v>
      </c>
      <c r="OS21" s="11">
        <v>1.4891848624976885E-2</v>
      </c>
      <c r="OT21" s="11">
        <v>0</v>
      </c>
      <c r="OU21" s="11">
        <v>0</v>
      </c>
      <c r="OV21" s="11">
        <v>0</v>
      </c>
      <c r="OW21" s="11">
        <v>0</v>
      </c>
      <c r="OX21" s="11">
        <v>0</v>
      </c>
      <c r="OY21" s="11">
        <v>0</v>
      </c>
      <c r="OZ21" s="11">
        <v>0</v>
      </c>
      <c r="PA21" s="11">
        <v>0</v>
      </c>
      <c r="PB21" s="11">
        <v>0</v>
      </c>
      <c r="PC21" s="11">
        <v>0</v>
      </c>
      <c r="PD21" s="11">
        <v>0</v>
      </c>
      <c r="PE21" s="11">
        <v>0</v>
      </c>
      <c r="PF21" s="11">
        <v>0</v>
      </c>
      <c r="PG21" s="11">
        <v>0</v>
      </c>
      <c r="PH21" s="11">
        <v>2.5339341727245154E-4</v>
      </c>
      <c r="PI21" s="11">
        <v>0</v>
      </c>
      <c r="PJ21" s="11">
        <v>0</v>
      </c>
      <c r="PK21" s="11">
        <v>0</v>
      </c>
      <c r="PL21" s="11">
        <v>0</v>
      </c>
      <c r="PM21" s="11">
        <v>0</v>
      </c>
      <c r="PN21" s="11">
        <v>0</v>
      </c>
      <c r="PO21" s="11">
        <v>0</v>
      </c>
      <c r="PP21" s="11">
        <v>0</v>
      </c>
      <c r="PQ21" s="11">
        <v>0</v>
      </c>
      <c r="PR21" s="11">
        <v>0</v>
      </c>
      <c r="PS21" s="11">
        <v>0</v>
      </c>
      <c r="PT21" s="11">
        <v>0</v>
      </c>
      <c r="PU21" s="11">
        <v>0</v>
      </c>
      <c r="PV21" s="11">
        <v>0</v>
      </c>
      <c r="PW21" s="11">
        <v>0</v>
      </c>
      <c r="PX21" s="11">
        <v>0</v>
      </c>
      <c r="PY21" s="11">
        <v>0</v>
      </c>
      <c r="PZ21" s="11">
        <v>0</v>
      </c>
      <c r="QA21" s="11">
        <v>0</v>
      </c>
      <c r="QB21" s="11">
        <v>0</v>
      </c>
      <c r="QC21" s="11">
        <v>0</v>
      </c>
      <c r="QD21" s="11">
        <v>0</v>
      </c>
      <c r="QE21" s="11">
        <v>0</v>
      </c>
      <c r="QF21" s="11">
        <v>0</v>
      </c>
      <c r="QG21" s="11">
        <v>0</v>
      </c>
      <c r="QH21" s="11">
        <v>0</v>
      </c>
      <c r="QI21" s="11">
        <v>27.089590248106649</v>
      </c>
      <c r="QJ21" s="11">
        <v>0</v>
      </c>
      <c r="QK21" s="11">
        <v>0</v>
      </c>
      <c r="QL21" s="11">
        <v>0</v>
      </c>
      <c r="QM21" s="11">
        <v>0</v>
      </c>
      <c r="QN21" s="11">
        <v>0</v>
      </c>
      <c r="QO21" s="11">
        <v>0</v>
      </c>
      <c r="QP21" s="11">
        <v>0</v>
      </c>
      <c r="QQ21" s="11">
        <v>0</v>
      </c>
      <c r="QR21" s="11">
        <v>0</v>
      </c>
      <c r="QS21" s="11">
        <v>0</v>
      </c>
      <c r="QT21" s="11">
        <v>0</v>
      </c>
      <c r="QU21" s="11">
        <v>0</v>
      </c>
      <c r="QV21" s="11">
        <v>0</v>
      </c>
      <c r="QW21" s="11">
        <v>0</v>
      </c>
      <c r="QX21" s="11">
        <v>0</v>
      </c>
      <c r="QY21" s="11">
        <v>0</v>
      </c>
      <c r="QZ21" s="11">
        <v>0</v>
      </c>
      <c r="RA21" s="11">
        <v>1.3495242968435306E-3</v>
      </c>
      <c r="RB21" s="11">
        <v>3.8754908495317308E-4</v>
      </c>
      <c r="RC21" s="11">
        <v>0</v>
      </c>
      <c r="RD21" s="11">
        <v>0</v>
      </c>
      <c r="RE21" s="11">
        <v>0</v>
      </c>
      <c r="RF21" s="11">
        <v>0</v>
      </c>
      <c r="RG21" s="11">
        <v>0</v>
      </c>
      <c r="RH21" s="11">
        <v>0</v>
      </c>
      <c r="RI21" s="11">
        <v>0</v>
      </c>
      <c r="RJ21" s="11">
        <v>0</v>
      </c>
      <c r="RK21" s="11">
        <v>0</v>
      </c>
      <c r="RL21" s="11">
        <v>0</v>
      </c>
      <c r="RM21" s="11">
        <v>5.3499405368715322E-2</v>
      </c>
      <c r="RN21" s="11">
        <v>4.7779079061589097E-4</v>
      </c>
      <c r="RO21" s="11">
        <v>0</v>
      </c>
      <c r="RP21" s="11">
        <v>0</v>
      </c>
      <c r="RQ21" s="11">
        <v>0</v>
      </c>
      <c r="RR21" s="11">
        <v>0</v>
      </c>
      <c r="RS21" s="11">
        <v>0</v>
      </c>
      <c r="RT21" s="11">
        <v>3.9757725827407252E-6</v>
      </c>
      <c r="RU21" s="11">
        <v>0</v>
      </c>
      <c r="RV21" s="11">
        <v>0</v>
      </c>
      <c r="RW21" s="11">
        <v>0</v>
      </c>
      <c r="RX21" s="11">
        <v>0</v>
      </c>
      <c r="RY21" s="11">
        <v>0</v>
      </c>
      <c r="RZ21" s="11">
        <v>0</v>
      </c>
      <c r="SA21" s="11">
        <v>0</v>
      </c>
      <c r="SB21" s="11">
        <v>0</v>
      </c>
      <c r="SC21" s="11">
        <v>0</v>
      </c>
      <c r="SD21" s="11">
        <v>0</v>
      </c>
      <c r="SE21" s="11">
        <v>0</v>
      </c>
      <c r="SF21" s="11">
        <v>0</v>
      </c>
      <c r="SG21" s="11">
        <v>0</v>
      </c>
      <c r="SH21" s="11">
        <v>0</v>
      </c>
      <c r="SI21" s="11">
        <v>0</v>
      </c>
      <c r="SJ21" s="11">
        <v>0</v>
      </c>
      <c r="SK21" s="11">
        <v>0</v>
      </c>
      <c r="SL21" s="11">
        <v>0</v>
      </c>
      <c r="SM21" s="11">
        <v>0</v>
      </c>
      <c r="SN21" s="11">
        <v>0</v>
      </c>
      <c r="SO21" s="11">
        <v>0</v>
      </c>
      <c r="SP21" s="11">
        <v>0</v>
      </c>
      <c r="SQ21" s="11">
        <v>0</v>
      </c>
      <c r="SR21" s="11">
        <v>0</v>
      </c>
      <c r="SS21" s="11">
        <v>0</v>
      </c>
      <c r="ST21" s="11">
        <v>0</v>
      </c>
      <c r="SU21" s="11">
        <v>0</v>
      </c>
      <c r="SV21" s="11">
        <v>0</v>
      </c>
      <c r="SW21" s="11">
        <v>1.3806800584680376E-4</v>
      </c>
      <c r="SX21" s="11">
        <v>0</v>
      </c>
      <c r="SY21" s="11">
        <v>0</v>
      </c>
      <c r="SZ21" s="11">
        <v>0</v>
      </c>
      <c r="TA21" s="11">
        <v>0</v>
      </c>
      <c r="TB21" s="11">
        <v>1.2661523004912649E-3</v>
      </c>
      <c r="TC21" s="11">
        <v>2.6251121269383173E-4</v>
      </c>
      <c r="TD21" s="11">
        <v>0</v>
      </c>
      <c r="TE21" s="11">
        <v>0</v>
      </c>
      <c r="TF21" s="11">
        <v>1.2660891959872543E-4</v>
      </c>
      <c r="TG21" s="11">
        <v>0</v>
      </c>
      <c r="TH21" s="11">
        <v>0</v>
      </c>
      <c r="TI21" s="11">
        <v>0</v>
      </c>
      <c r="TJ21" s="11">
        <v>0</v>
      </c>
      <c r="TK21" s="11">
        <v>0</v>
      </c>
      <c r="TL21" s="11">
        <v>0</v>
      </c>
      <c r="TM21" s="11">
        <v>0</v>
      </c>
      <c r="TN21" s="11">
        <v>0</v>
      </c>
      <c r="TO21" s="11">
        <v>0</v>
      </c>
      <c r="TP21" s="11">
        <v>0</v>
      </c>
      <c r="TQ21" s="11">
        <v>0</v>
      </c>
      <c r="TR21" s="11">
        <v>0</v>
      </c>
      <c r="TS21" s="11">
        <v>0</v>
      </c>
      <c r="TT21" s="11">
        <v>0</v>
      </c>
      <c r="TU21" s="11">
        <v>62.494904796330715</v>
      </c>
      <c r="TV21" s="11">
        <v>0</v>
      </c>
      <c r="TW21" s="11">
        <v>0</v>
      </c>
      <c r="TX21" s="11">
        <v>0</v>
      </c>
      <c r="TY21" s="11">
        <v>0</v>
      </c>
      <c r="TZ21" s="11">
        <v>0</v>
      </c>
      <c r="UA21" s="11">
        <v>0</v>
      </c>
      <c r="UB21" s="11">
        <v>0</v>
      </c>
      <c r="UC21" s="11">
        <v>0</v>
      </c>
      <c r="UD21" s="11">
        <v>0</v>
      </c>
      <c r="UE21" s="11">
        <v>0</v>
      </c>
      <c r="UF21" s="11">
        <v>0</v>
      </c>
      <c r="UG21" s="11">
        <v>0</v>
      </c>
      <c r="UH21" s="11">
        <v>0</v>
      </c>
      <c r="UI21" s="11">
        <v>0</v>
      </c>
      <c r="UJ21" s="11">
        <v>0</v>
      </c>
      <c r="UK21" s="11">
        <v>0</v>
      </c>
      <c r="UL21" s="11">
        <v>0</v>
      </c>
      <c r="UM21" s="11">
        <v>0</v>
      </c>
      <c r="UN21" s="11">
        <v>0</v>
      </c>
      <c r="UO21" s="11">
        <v>0</v>
      </c>
      <c r="UP21" s="11">
        <v>0</v>
      </c>
      <c r="UQ21" s="11">
        <v>0</v>
      </c>
      <c r="UR21" s="11">
        <v>0</v>
      </c>
      <c r="US21" s="11">
        <v>0</v>
      </c>
      <c r="UT21" s="11">
        <v>0</v>
      </c>
      <c r="UU21" s="11">
        <v>0</v>
      </c>
      <c r="UV21" s="11">
        <v>0</v>
      </c>
      <c r="UW21" s="11">
        <v>0</v>
      </c>
      <c r="UX21" s="11">
        <v>0</v>
      </c>
      <c r="UY21" s="11">
        <v>0</v>
      </c>
      <c r="UZ21" s="11">
        <v>0</v>
      </c>
      <c r="VA21" s="11">
        <v>0</v>
      </c>
      <c r="VB21" s="11">
        <v>0</v>
      </c>
      <c r="VC21" s="11">
        <v>0</v>
      </c>
      <c r="VD21" s="11">
        <v>0</v>
      </c>
      <c r="VE21" s="11">
        <v>0</v>
      </c>
      <c r="VF21" s="11">
        <v>0</v>
      </c>
      <c r="VG21" s="11">
        <v>0</v>
      </c>
      <c r="VH21" s="11">
        <v>0</v>
      </c>
      <c r="VI21" s="11">
        <v>0</v>
      </c>
      <c r="VJ21" s="11">
        <v>0</v>
      </c>
      <c r="VK21" s="11">
        <v>0</v>
      </c>
      <c r="VL21" s="11">
        <v>8.4115930007420384E-4</v>
      </c>
      <c r="VM21" s="11">
        <v>6.8276023981237051E-4</v>
      </c>
      <c r="VN21" s="11">
        <v>0</v>
      </c>
      <c r="VO21" s="11">
        <v>0</v>
      </c>
      <c r="VP21" s="11">
        <v>0</v>
      </c>
      <c r="VQ21" s="11">
        <v>0</v>
      </c>
      <c r="VR21" s="11">
        <v>0</v>
      </c>
      <c r="VS21" s="11">
        <v>1.367414805709047E-3</v>
      </c>
      <c r="VT21" s="11">
        <v>1.0915506277369266E-4</v>
      </c>
      <c r="VU21" s="11">
        <v>0</v>
      </c>
      <c r="VV21" s="11">
        <v>1.7021746208038241E-4</v>
      </c>
      <c r="VW21" s="11">
        <v>0</v>
      </c>
      <c r="VX21" s="11">
        <v>0</v>
      </c>
      <c r="VY21" s="11">
        <v>1.9189367252626346E-5</v>
      </c>
      <c r="VZ21" s="11">
        <v>0</v>
      </c>
      <c r="WA21" s="11">
        <v>0</v>
      </c>
      <c r="WB21" s="11">
        <v>0</v>
      </c>
      <c r="WC21" s="11">
        <v>0</v>
      </c>
      <c r="WD21" s="11">
        <v>0</v>
      </c>
      <c r="WE21" s="11">
        <v>0</v>
      </c>
      <c r="WF21" s="11">
        <v>0</v>
      </c>
      <c r="WG21" s="11">
        <v>0</v>
      </c>
      <c r="WH21" s="11">
        <v>0</v>
      </c>
      <c r="WI21" s="11">
        <v>0</v>
      </c>
      <c r="WJ21" s="11">
        <v>0</v>
      </c>
      <c r="WK21" s="11">
        <v>0</v>
      </c>
      <c r="WL21" s="11">
        <v>0</v>
      </c>
      <c r="WM21" s="11">
        <v>0</v>
      </c>
      <c r="WN21" s="11">
        <v>0</v>
      </c>
      <c r="WO21" s="11">
        <v>0</v>
      </c>
      <c r="WP21" s="11">
        <v>1.2163200177185534E-2</v>
      </c>
      <c r="WQ21" s="11">
        <v>0</v>
      </c>
      <c r="WR21" s="11">
        <v>1.2435383079463032E-3</v>
      </c>
      <c r="WS21" s="11">
        <v>0</v>
      </c>
      <c r="WT21" s="11">
        <v>0</v>
      </c>
      <c r="WU21" s="11">
        <v>0</v>
      </c>
      <c r="WV21" s="11">
        <v>3.4927879209845168E-4</v>
      </c>
      <c r="WW21" s="11">
        <v>0</v>
      </c>
      <c r="WX21" s="11">
        <v>0</v>
      </c>
      <c r="WY21" s="11">
        <v>2.0653396363172908E-4</v>
      </c>
      <c r="WZ21" s="11">
        <v>0</v>
      </c>
      <c r="XA21" s="11">
        <v>0</v>
      </c>
      <c r="XB21" s="11">
        <v>0</v>
      </c>
      <c r="XC21" s="11">
        <v>0</v>
      </c>
      <c r="XD21" s="11">
        <v>0</v>
      </c>
      <c r="XE21" s="11">
        <v>0</v>
      </c>
      <c r="XF21" s="11">
        <v>1.2028451702446178E-3</v>
      </c>
      <c r="XG21" s="11">
        <v>0</v>
      </c>
      <c r="XH21" s="11">
        <v>0</v>
      </c>
      <c r="XI21" s="11">
        <v>0</v>
      </c>
      <c r="XJ21" s="11">
        <v>0</v>
      </c>
      <c r="XK21" s="11">
        <v>5.8738529190171148E-5</v>
      </c>
      <c r="XL21" s="11">
        <v>0</v>
      </c>
      <c r="XM21" s="11">
        <v>0</v>
      </c>
      <c r="XN21" s="11">
        <v>2.6311010663950447</v>
      </c>
      <c r="XO21" s="11">
        <v>0.64557949738199327</v>
      </c>
      <c r="XP21" s="11">
        <v>0</v>
      </c>
      <c r="XQ21" s="11">
        <v>0</v>
      </c>
      <c r="XR21" s="11">
        <v>0</v>
      </c>
      <c r="XS21" s="11">
        <v>0</v>
      </c>
      <c r="XT21" s="11">
        <v>0</v>
      </c>
      <c r="XU21" s="11">
        <v>0</v>
      </c>
      <c r="XV21" s="11">
        <v>0</v>
      </c>
      <c r="XW21" s="11">
        <v>0</v>
      </c>
      <c r="XX21" s="11">
        <v>0</v>
      </c>
      <c r="XY21" s="11">
        <v>0</v>
      </c>
      <c r="XZ21" s="11">
        <v>0</v>
      </c>
      <c r="YA21" s="11">
        <v>0</v>
      </c>
      <c r="YB21" s="11">
        <v>0</v>
      </c>
      <c r="YC21" s="11">
        <v>0</v>
      </c>
      <c r="YD21" s="11">
        <v>0</v>
      </c>
      <c r="YE21" s="11">
        <v>0</v>
      </c>
      <c r="YF21" s="11">
        <v>0</v>
      </c>
      <c r="YG21" s="11">
        <v>0</v>
      </c>
      <c r="YH21" s="11">
        <v>0</v>
      </c>
      <c r="YI21" s="11">
        <v>0</v>
      </c>
      <c r="YJ21" s="11">
        <v>0</v>
      </c>
      <c r="YK21" s="11">
        <v>0</v>
      </c>
      <c r="YL21" s="11">
        <v>0</v>
      </c>
      <c r="YM21" s="11">
        <v>0</v>
      </c>
      <c r="YN21" s="11">
        <v>0</v>
      </c>
      <c r="YO21" s="11">
        <v>0</v>
      </c>
      <c r="YP21" s="11">
        <v>0</v>
      </c>
      <c r="YQ21" s="11">
        <v>0</v>
      </c>
      <c r="YR21" s="11">
        <v>0</v>
      </c>
      <c r="YS21" s="11">
        <v>0</v>
      </c>
      <c r="YT21" s="11">
        <v>0</v>
      </c>
      <c r="YU21" s="11">
        <v>0</v>
      </c>
      <c r="YV21" s="11">
        <v>0</v>
      </c>
      <c r="YW21" s="11">
        <v>0</v>
      </c>
      <c r="YX21" s="11">
        <v>0</v>
      </c>
      <c r="YY21" s="11">
        <v>0</v>
      </c>
      <c r="YZ21" s="11">
        <v>0</v>
      </c>
      <c r="ZA21" s="11">
        <v>0</v>
      </c>
      <c r="ZB21" s="11">
        <v>0</v>
      </c>
      <c r="ZC21" s="11">
        <v>0</v>
      </c>
      <c r="ZD21" s="11">
        <v>0</v>
      </c>
      <c r="ZE21" s="11">
        <v>0</v>
      </c>
      <c r="ZF21" s="11">
        <v>0</v>
      </c>
      <c r="ZG21" s="11">
        <v>0</v>
      </c>
      <c r="ZH21" s="11">
        <v>0</v>
      </c>
      <c r="ZI21" s="11">
        <v>0</v>
      </c>
      <c r="ZJ21" s="11">
        <v>0</v>
      </c>
      <c r="ZK21" s="11">
        <v>0</v>
      </c>
      <c r="ZL21" s="11">
        <v>0</v>
      </c>
      <c r="ZM21" s="11">
        <v>0</v>
      </c>
      <c r="ZN21" s="11">
        <v>0</v>
      </c>
      <c r="ZO21" s="11">
        <v>0</v>
      </c>
      <c r="ZP21" s="11">
        <v>0</v>
      </c>
      <c r="ZQ21" s="11">
        <v>0</v>
      </c>
      <c r="ZR21" s="11">
        <v>0</v>
      </c>
      <c r="ZS21" s="11">
        <v>0</v>
      </c>
      <c r="ZT21" s="11">
        <v>0</v>
      </c>
      <c r="ZU21" s="11">
        <v>0</v>
      </c>
      <c r="ZV21" s="11">
        <v>0</v>
      </c>
      <c r="ZW21" s="11">
        <v>0</v>
      </c>
      <c r="ZX21" s="11">
        <v>0</v>
      </c>
      <c r="ZY21" s="11">
        <v>0</v>
      </c>
      <c r="ZZ21" s="11">
        <v>0</v>
      </c>
      <c r="AAA21" s="11">
        <v>0</v>
      </c>
      <c r="AAB21" s="11">
        <v>0</v>
      </c>
      <c r="AAC21" s="11">
        <v>0</v>
      </c>
      <c r="AAD21" s="11">
        <v>0</v>
      </c>
      <c r="AAE21" s="11">
        <v>0</v>
      </c>
      <c r="AAF21" s="11">
        <v>0</v>
      </c>
      <c r="AAG21" s="11">
        <v>0</v>
      </c>
      <c r="AAH21" s="11">
        <v>0</v>
      </c>
      <c r="AAI21" s="11">
        <v>0</v>
      </c>
      <c r="AAJ21" s="11">
        <v>0</v>
      </c>
      <c r="AAK21" s="11">
        <v>0</v>
      </c>
      <c r="AAL21" s="11">
        <v>2.0754885189069663E-3</v>
      </c>
      <c r="AAM21" s="11">
        <v>0</v>
      </c>
      <c r="AAN21" s="11">
        <v>0</v>
      </c>
      <c r="AAO21" s="11">
        <v>0</v>
      </c>
      <c r="AAP21" s="11">
        <v>0</v>
      </c>
      <c r="AAQ21" s="11">
        <v>0</v>
      </c>
      <c r="AAR21" s="11">
        <v>0</v>
      </c>
      <c r="AAS21" s="11">
        <v>0</v>
      </c>
      <c r="AAT21" s="11">
        <v>0</v>
      </c>
      <c r="AAU21" s="11">
        <v>0</v>
      </c>
      <c r="AAV21" s="11">
        <v>0</v>
      </c>
      <c r="AAW21" s="11">
        <v>0</v>
      </c>
      <c r="AAX21" s="11">
        <v>0</v>
      </c>
      <c r="AAY21" s="11">
        <v>0</v>
      </c>
      <c r="AAZ21" s="11">
        <v>0</v>
      </c>
      <c r="ABA21" s="11">
        <v>0</v>
      </c>
      <c r="ABB21" s="11">
        <v>9.6084727882594635E-5</v>
      </c>
      <c r="ABC21" s="11">
        <v>0</v>
      </c>
      <c r="ABD21" s="11">
        <v>0</v>
      </c>
      <c r="ABE21" s="11">
        <v>0</v>
      </c>
      <c r="ABF21" s="11">
        <v>0</v>
      </c>
      <c r="ABG21" s="11">
        <v>1.2264181485869788E-3</v>
      </c>
      <c r="ABH21" s="11">
        <v>0</v>
      </c>
      <c r="ABI21" s="11">
        <v>0</v>
      </c>
      <c r="ABJ21" s="11">
        <v>0</v>
      </c>
      <c r="ABK21" s="11">
        <v>0</v>
      </c>
      <c r="ABL21" s="11">
        <v>8.3245890042399145E-4</v>
      </c>
      <c r="ABM21" s="11">
        <v>0</v>
      </c>
      <c r="ABN21" s="11">
        <v>0</v>
      </c>
      <c r="ABO21" s="11">
        <v>5.8053338943169267E-4</v>
      </c>
      <c r="ABP21" s="11">
        <v>0</v>
      </c>
      <c r="ABQ21" s="11">
        <v>0</v>
      </c>
      <c r="ABR21" s="11">
        <v>0</v>
      </c>
      <c r="ABS21" s="11">
        <v>0</v>
      </c>
      <c r="ABT21" s="11">
        <v>0</v>
      </c>
      <c r="ABU21" s="11">
        <v>1.9718131619618797E-2</v>
      </c>
      <c r="ABV21" s="11">
        <v>0</v>
      </c>
      <c r="ABW21" s="11">
        <v>0</v>
      </c>
      <c r="ABX21" s="11">
        <v>1.1854632599753098E-3</v>
      </c>
      <c r="ABY21" s="11">
        <v>0</v>
      </c>
      <c r="ABZ21" s="11">
        <v>0</v>
      </c>
      <c r="ACA21" s="11">
        <v>0</v>
      </c>
      <c r="ACB21" s="11">
        <v>2.7632748094208275E-4</v>
      </c>
      <c r="ACC21" s="11">
        <v>0</v>
      </c>
      <c r="ACD21" s="11">
        <v>0</v>
      </c>
      <c r="ACE21" s="11">
        <v>0</v>
      </c>
      <c r="ACF21" s="11">
        <v>0</v>
      </c>
      <c r="ACG21" s="11">
        <v>0</v>
      </c>
      <c r="ACH21" s="11">
        <v>0</v>
      </c>
      <c r="ACI21" s="11">
        <v>0</v>
      </c>
      <c r="ACJ21" s="11">
        <v>0</v>
      </c>
      <c r="ACK21" s="11">
        <v>0</v>
      </c>
      <c r="ACL21" s="11">
        <v>0</v>
      </c>
      <c r="ACM21" s="11">
        <v>0</v>
      </c>
      <c r="ACN21" s="11">
        <v>0</v>
      </c>
      <c r="ACO21" s="11">
        <v>0</v>
      </c>
      <c r="ACP21" s="11">
        <v>4.0121597391884245E-4</v>
      </c>
      <c r="ACQ21" s="11">
        <v>0</v>
      </c>
      <c r="ACR21" s="11">
        <v>0</v>
      </c>
      <c r="ACS21" s="11">
        <v>0</v>
      </c>
      <c r="ACT21" s="11">
        <v>0</v>
      </c>
      <c r="ACU21" s="11">
        <v>0</v>
      </c>
      <c r="ACV21" s="11">
        <v>0</v>
      </c>
      <c r="ACW21" s="11">
        <v>0</v>
      </c>
      <c r="ACX21" s="11">
        <v>0</v>
      </c>
      <c r="ACY21" s="11">
        <v>0</v>
      </c>
      <c r="ACZ21" s="11">
        <v>0</v>
      </c>
      <c r="ADA21" s="11">
        <v>0</v>
      </c>
      <c r="ADB21" s="11">
        <v>0</v>
      </c>
      <c r="ADC21" s="11">
        <v>0</v>
      </c>
      <c r="ADD21" s="11">
        <v>0</v>
      </c>
      <c r="ADE21" s="11">
        <v>0</v>
      </c>
      <c r="ADF21" s="11">
        <v>0</v>
      </c>
      <c r="ADG21" s="11">
        <v>1.997853715021326E-3</v>
      </c>
    </row>
    <row r="22" spans="1:787" x14ac:dyDescent="0.25">
      <c r="A22" s="2">
        <v>52</v>
      </c>
      <c r="B22" s="6">
        <v>1694</v>
      </c>
      <c r="C22" s="6" t="s">
        <v>1</v>
      </c>
      <c r="D22" s="8">
        <v>297</v>
      </c>
      <c r="E22" s="2" t="s">
        <v>4</v>
      </c>
      <c r="F22" s="2">
        <v>82</v>
      </c>
      <c r="G22" s="2" t="s">
        <v>864</v>
      </c>
      <c r="H22" s="18">
        <v>15.4</v>
      </c>
      <c r="I22" s="18">
        <v>55</v>
      </c>
      <c r="J22" s="2"/>
      <c r="K22" s="5">
        <f>3250/1790</f>
        <v>1.8156424581005586</v>
      </c>
      <c r="L22" s="5">
        <f>353000/1790</f>
        <v>197.20670391061452</v>
      </c>
      <c r="M22" s="20" t="s">
        <v>15</v>
      </c>
      <c r="N22" s="5" t="s">
        <v>20</v>
      </c>
      <c r="O22" s="22" t="s">
        <v>866</v>
      </c>
      <c r="P22" s="5" t="s">
        <v>854</v>
      </c>
      <c r="Q22" s="24" t="s">
        <v>1</v>
      </c>
      <c r="R22" s="24" t="s">
        <v>2</v>
      </c>
      <c r="S22" s="27" t="s">
        <v>28</v>
      </c>
      <c r="T22" s="5" t="s">
        <v>45</v>
      </c>
      <c r="U22" s="30" t="s">
        <v>33</v>
      </c>
      <c r="V22" s="31" t="s">
        <v>33</v>
      </c>
      <c r="W22" s="31">
        <v>0</v>
      </c>
      <c r="X22" s="31"/>
      <c r="Y22" s="5">
        <v>0.34499999999999997</v>
      </c>
      <c r="Z22" s="3"/>
      <c r="AA22" s="3"/>
      <c r="AB22" s="11"/>
      <c r="AC22" s="11"/>
      <c r="AD22" s="11"/>
      <c r="AE22" s="11"/>
      <c r="AF22" s="11"/>
      <c r="AG22" s="11"/>
      <c r="AH22" s="11">
        <v>1.1125392153102119E-2</v>
      </c>
      <c r="AI22" s="11">
        <v>8.0099002960046413E-3</v>
      </c>
      <c r="AJ22" s="11">
        <v>0</v>
      </c>
      <c r="AK22" s="11">
        <v>2.7335661437406199E-3</v>
      </c>
      <c r="AL22" s="11">
        <v>6.2713858493433959E-3</v>
      </c>
      <c r="AM22" s="11">
        <v>0</v>
      </c>
      <c r="AN22" s="11">
        <v>0</v>
      </c>
      <c r="AO22" s="11">
        <v>0</v>
      </c>
      <c r="AP22" s="11">
        <v>0</v>
      </c>
      <c r="AQ22" s="11">
        <v>0</v>
      </c>
      <c r="AR22" s="11">
        <v>0</v>
      </c>
      <c r="AS22" s="11">
        <v>0.20026746939740567</v>
      </c>
      <c r="AT22" s="11">
        <v>1.0394758133442863E-2</v>
      </c>
      <c r="AU22" s="11">
        <v>0</v>
      </c>
      <c r="AV22" s="11">
        <v>0</v>
      </c>
      <c r="AW22" s="11">
        <v>0</v>
      </c>
      <c r="AX22" s="11">
        <v>0</v>
      </c>
      <c r="AY22" s="11">
        <v>0</v>
      </c>
      <c r="AZ22" s="11">
        <v>0</v>
      </c>
      <c r="BA22" s="11">
        <v>5.5820083583636403E-3</v>
      </c>
      <c r="BB22" s="11">
        <v>2.4097044146999112E-2</v>
      </c>
      <c r="BC22" s="11">
        <v>0</v>
      </c>
      <c r="BD22" s="11">
        <v>0</v>
      </c>
      <c r="BE22" s="11">
        <v>3.3306050459685848E-3</v>
      </c>
      <c r="BF22" s="11">
        <v>0</v>
      </c>
      <c r="BG22" s="11">
        <v>2.9096713119694671E-2</v>
      </c>
      <c r="BH22" s="11">
        <v>0</v>
      </c>
      <c r="BI22" s="11">
        <v>5.9122709177273193E-4</v>
      </c>
      <c r="BJ22" s="11">
        <v>2.6959323308527951E-3</v>
      </c>
      <c r="BK22" s="11">
        <v>0</v>
      </c>
      <c r="BL22" s="11">
        <v>0</v>
      </c>
      <c r="BM22" s="11">
        <v>0</v>
      </c>
      <c r="BN22" s="11">
        <v>0</v>
      </c>
      <c r="BO22" s="11">
        <v>0</v>
      </c>
      <c r="BP22" s="11">
        <v>5.140056738394563E-3</v>
      </c>
      <c r="BQ22" s="11">
        <v>1.5527055682597135E-3</v>
      </c>
      <c r="BR22" s="11">
        <v>0</v>
      </c>
      <c r="BS22" s="11">
        <v>0</v>
      </c>
      <c r="BT22" s="11">
        <v>4.0274207202656787E-2</v>
      </c>
      <c r="BU22" s="11">
        <v>0</v>
      </c>
      <c r="BV22" s="11">
        <v>0</v>
      </c>
      <c r="BW22" s="11">
        <v>1.3859317268002347E-2</v>
      </c>
      <c r="BX22" s="11">
        <v>8.298532239890237E-2</v>
      </c>
      <c r="BY22" s="11">
        <v>0</v>
      </c>
      <c r="BZ22" s="11">
        <v>1.498850186445725E-2</v>
      </c>
      <c r="CA22" s="11">
        <v>0</v>
      </c>
      <c r="CB22" s="11">
        <v>0</v>
      </c>
      <c r="CC22" s="11">
        <v>0</v>
      </c>
      <c r="CD22" s="11">
        <v>1.4022895611556991E-3</v>
      </c>
      <c r="CE22" s="11">
        <v>0</v>
      </c>
      <c r="CF22" s="11">
        <v>3.058415219752122E-3</v>
      </c>
      <c r="CG22" s="11">
        <v>2.0488072804198177E-3</v>
      </c>
      <c r="CH22" s="11">
        <v>0</v>
      </c>
      <c r="CI22" s="11">
        <v>0</v>
      </c>
      <c r="CJ22" s="11">
        <v>0</v>
      </c>
      <c r="CK22" s="11">
        <v>5.6016668723087831E-2</v>
      </c>
      <c r="CL22" s="11">
        <v>1.9791160214425268E-2</v>
      </c>
      <c r="CM22" s="11">
        <v>0.30587201028296696</v>
      </c>
      <c r="CN22" s="11">
        <v>4.7099520731647452E-4</v>
      </c>
      <c r="CO22" s="11">
        <v>0</v>
      </c>
      <c r="CP22" s="11">
        <v>0</v>
      </c>
      <c r="CQ22" s="11">
        <v>0</v>
      </c>
      <c r="CR22" s="11">
        <v>0</v>
      </c>
      <c r="CS22" s="11">
        <v>1.5313290118666757E-3</v>
      </c>
      <c r="CT22" s="11">
        <v>2.991324213074967E-3</v>
      </c>
      <c r="CU22" s="11">
        <v>0</v>
      </c>
      <c r="CV22" s="11">
        <v>4.0049501480023198E-3</v>
      </c>
      <c r="CW22" s="11">
        <v>0</v>
      </c>
      <c r="CX22" s="11">
        <v>0</v>
      </c>
      <c r="CY22" s="11">
        <v>3.7996227599471834E-2</v>
      </c>
      <c r="CZ22" s="11">
        <v>0</v>
      </c>
      <c r="DA22" s="11">
        <v>0</v>
      </c>
      <c r="DB22" s="11">
        <v>0</v>
      </c>
      <c r="DC22" s="11">
        <v>0</v>
      </c>
      <c r="DD22" s="11">
        <v>8.0708038882247254E-4</v>
      </c>
      <c r="DE22" s="11">
        <v>3.9006441232868549E-4</v>
      </c>
      <c r="DF22" s="11">
        <v>0</v>
      </c>
      <c r="DG22" s="11">
        <v>4.1091961256408516E-2</v>
      </c>
      <c r="DH22" s="11">
        <v>0</v>
      </c>
      <c r="DI22" s="11">
        <v>1.0866265403984287E-2</v>
      </c>
      <c r="DJ22" s="11">
        <v>0</v>
      </c>
      <c r="DK22" s="11">
        <v>0</v>
      </c>
      <c r="DL22" s="11">
        <v>9.4990568998679567E-3</v>
      </c>
      <c r="DM22" s="11">
        <v>0.96059486395347771</v>
      </c>
      <c r="DN22" s="11">
        <v>7.349837633843112E-4</v>
      </c>
      <c r="DO22" s="11">
        <v>0</v>
      </c>
      <c r="DP22" s="11">
        <v>0</v>
      </c>
      <c r="DQ22" s="11">
        <v>0</v>
      </c>
      <c r="DR22" s="11">
        <v>0</v>
      </c>
      <c r="DS22" s="11">
        <v>0</v>
      </c>
      <c r="DT22" s="11">
        <v>0</v>
      </c>
      <c r="DU22" s="11">
        <v>0</v>
      </c>
      <c r="DV22" s="11">
        <v>0</v>
      </c>
      <c r="DW22" s="11">
        <v>0</v>
      </c>
      <c r="DX22" s="11">
        <v>0.14318973724746956</v>
      </c>
      <c r="DY22" s="11">
        <v>2.5737219289611674E-2</v>
      </c>
      <c r="DZ22" s="11">
        <v>0</v>
      </c>
      <c r="EA22" s="11">
        <v>0</v>
      </c>
      <c r="EB22" s="11">
        <v>0</v>
      </c>
      <c r="EC22" s="11">
        <v>0</v>
      </c>
      <c r="ED22" s="11">
        <v>0</v>
      </c>
      <c r="EE22" s="11">
        <v>0</v>
      </c>
      <c r="EF22" s="11">
        <v>0</v>
      </c>
      <c r="EG22" s="11">
        <v>0</v>
      </c>
      <c r="EH22" s="11">
        <v>0</v>
      </c>
      <c r="EI22" s="11">
        <v>0</v>
      </c>
      <c r="EJ22" s="11">
        <v>0</v>
      </c>
      <c r="EK22" s="11">
        <v>0</v>
      </c>
      <c r="EL22" s="11">
        <v>0.34340905835740554</v>
      </c>
      <c r="EM22" s="11">
        <v>0</v>
      </c>
      <c r="EN22" s="11">
        <v>0</v>
      </c>
      <c r="EO22" s="11">
        <v>0</v>
      </c>
      <c r="EP22" s="11">
        <v>0.11687189971893194</v>
      </c>
      <c r="EQ22" s="11">
        <v>7.8179170895514086E-3</v>
      </c>
      <c r="ER22" s="11">
        <v>2.3521825005819288</v>
      </c>
      <c r="ES22" s="11">
        <v>0</v>
      </c>
      <c r="ET22" s="11">
        <v>0</v>
      </c>
      <c r="EU22" s="11">
        <v>3.5770847125708035E-3</v>
      </c>
      <c r="EV22" s="11">
        <v>0</v>
      </c>
      <c r="EW22" s="11">
        <v>0.31143435389236879</v>
      </c>
      <c r="EX22" s="11">
        <v>4.1404405601456352E-3</v>
      </c>
      <c r="EY22" s="11">
        <v>1.4977369723370036E-3</v>
      </c>
      <c r="EZ22" s="11">
        <v>4.0834378914264306E-3</v>
      </c>
      <c r="FA22" s="11">
        <v>1.5843116871719218E-2</v>
      </c>
      <c r="FB22" s="11">
        <v>8.9804285002709119E-3</v>
      </c>
      <c r="FC22" s="11">
        <v>0</v>
      </c>
      <c r="FD22" s="11">
        <v>7.4838688923648221E-3</v>
      </c>
      <c r="FE22" s="11">
        <v>0</v>
      </c>
      <c r="FF22" s="11">
        <v>4.0777809664910881E-3</v>
      </c>
      <c r="FG22" s="11">
        <v>0</v>
      </c>
      <c r="FH22" s="11">
        <v>0</v>
      </c>
      <c r="FI22" s="11">
        <v>0</v>
      </c>
      <c r="FJ22" s="11">
        <v>1.5050216960125166E-3</v>
      </c>
      <c r="FK22" s="11">
        <v>2.2560269229562205E-3</v>
      </c>
      <c r="FL22" s="11">
        <v>2.2792648408065497E-6</v>
      </c>
      <c r="FM22" s="11">
        <v>1.8503321691391939E-3</v>
      </c>
      <c r="FN22" s="11">
        <v>0</v>
      </c>
      <c r="FO22" s="11">
        <v>0</v>
      </c>
      <c r="FP22" s="11">
        <v>0</v>
      </c>
      <c r="FQ22" s="11">
        <v>0</v>
      </c>
      <c r="FR22" s="11">
        <v>7.9219532627151534E-2</v>
      </c>
      <c r="FS22" s="11">
        <v>1.1833330592788894E-2</v>
      </c>
      <c r="FT22" s="11">
        <v>0</v>
      </c>
      <c r="FU22" s="11">
        <v>1.3773127467299535E-2</v>
      </c>
      <c r="FV22" s="11">
        <v>6.9968830584624033E-4</v>
      </c>
      <c r="FW22" s="11">
        <v>1.1808160896810166E-3</v>
      </c>
      <c r="FX22" s="11">
        <v>5.2407899409463391E-3</v>
      </c>
      <c r="FY22" s="11">
        <v>0</v>
      </c>
      <c r="FZ22" s="11">
        <v>1.6837901877771796E-4</v>
      </c>
      <c r="GA22" s="11">
        <v>4.5720975647010255E-2</v>
      </c>
      <c r="GB22" s="11">
        <v>0</v>
      </c>
      <c r="GC22" s="11">
        <v>0</v>
      </c>
      <c r="GD22" s="11">
        <v>0</v>
      </c>
      <c r="GE22" s="11">
        <v>0</v>
      </c>
      <c r="GF22" s="11">
        <v>0</v>
      </c>
      <c r="GG22" s="11">
        <v>2.6296233821418134E-2</v>
      </c>
      <c r="GH22" s="11">
        <v>3.6853056675600054E-3</v>
      </c>
      <c r="GI22" s="11">
        <v>0</v>
      </c>
      <c r="GJ22" s="11">
        <v>0</v>
      </c>
      <c r="GK22" s="11">
        <v>6.4967238334017927E-4</v>
      </c>
      <c r="GL22" s="11">
        <v>2.3912820164066506E-3</v>
      </c>
      <c r="GM22" s="11">
        <v>0</v>
      </c>
      <c r="GN22" s="11">
        <v>0</v>
      </c>
      <c r="GO22" s="11">
        <v>3.3377044001495389E-2</v>
      </c>
      <c r="GP22" s="11">
        <v>0</v>
      </c>
      <c r="GQ22" s="11">
        <v>3.4696359212593934E-3</v>
      </c>
      <c r="GR22" s="11">
        <v>0</v>
      </c>
      <c r="GS22" s="11">
        <v>0</v>
      </c>
      <c r="GT22" s="11">
        <v>0</v>
      </c>
      <c r="GU22" s="11">
        <v>0</v>
      </c>
      <c r="GV22" s="11">
        <v>0</v>
      </c>
      <c r="GW22" s="11">
        <v>0</v>
      </c>
      <c r="GX22" s="11">
        <v>0</v>
      </c>
      <c r="GY22" s="11">
        <v>0</v>
      </c>
      <c r="GZ22" s="11">
        <v>0</v>
      </c>
      <c r="HA22" s="11">
        <v>0</v>
      </c>
      <c r="HB22" s="11">
        <v>0</v>
      </c>
      <c r="HC22" s="11">
        <v>0</v>
      </c>
      <c r="HD22" s="11">
        <v>0</v>
      </c>
      <c r="HE22" s="11">
        <v>0</v>
      </c>
      <c r="HF22" s="11">
        <v>0</v>
      </c>
      <c r="HG22" s="11">
        <v>2.125473518888291E-3</v>
      </c>
      <c r="HH22" s="11">
        <v>0</v>
      </c>
      <c r="HI22" s="11">
        <v>3.505898635418989E-3</v>
      </c>
      <c r="HJ22" s="11">
        <v>0</v>
      </c>
      <c r="HK22" s="11">
        <v>0</v>
      </c>
      <c r="HL22" s="11">
        <v>0</v>
      </c>
      <c r="HM22" s="11">
        <v>0</v>
      </c>
      <c r="HN22" s="11">
        <v>0</v>
      </c>
      <c r="HO22" s="11">
        <v>0</v>
      </c>
      <c r="HP22" s="11">
        <v>0</v>
      </c>
      <c r="HQ22" s="11">
        <v>0</v>
      </c>
      <c r="HR22" s="11">
        <v>0</v>
      </c>
      <c r="HS22" s="11">
        <v>0</v>
      </c>
      <c r="HT22" s="11">
        <v>0</v>
      </c>
      <c r="HU22" s="11">
        <v>0</v>
      </c>
      <c r="HV22" s="11">
        <v>0</v>
      </c>
      <c r="HW22" s="11">
        <v>5.6953491360022561E-3</v>
      </c>
      <c r="HX22" s="11">
        <v>0</v>
      </c>
      <c r="HY22" s="11">
        <v>0</v>
      </c>
      <c r="HZ22" s="11">
        <v>0</v>
      </c>
      <c r="IA22" s="11">
        <v>0</v>
      </c>
      <c r="IB22" s="11">
        <v>0</v>
      </c>
      <c r="IC22" s="11">
        <v>0</v>
      </c>
      <c r="ID22" s="11">
        <v>0</v>
      </c>
      <c r="IE22" s="11">
        <v>0</v>
      </c>
      <c r="IF22" s="11">
        <v>0</v>
      </c>
      <c r="IG22" s="11">
        <v>0</v>
      </c>
      <c r="IH22" s="11">
        <v>0</v>
      </c>
      <c r="II22" s="11">
        <v>0</v>
      </c>
      <c r="IJ22" s="11">
        <v>0</v>
      </c>
      <c r="IK22" s="11">
        <v>0</v>
      </c>
      <c r="IL22" s="11">
        <v>0</v>
      </c>
      <c r="IM22" s="11">
        <v>0</v>
      </c>
      <c r="IN22" s="11">
        <v>0</v>
      </c>
      <c r="IO22" s="11">
        <v>0.10776794312719945</v>
      </c>
      <c r="IP22" s="11">
        <v>0</v>
      </c>
      <c r="IQ22" s="11">
        <v>0</v>
      </c>
      <c r="IR22" s="11">
        <v>0</v>
      </c>
      <c r="IS22" s="11">
        <v>4.120399676047117E-3</v>
      </c>
      <c r="IT22" s="11">
        <v>0</v>
      </c>
      <c r="IU22" s="11">
        <v>0</v>
      </c>
      <c r="IV22" s="11">
        <v>0</v>
      </c>
      <c r="IW22" s="11">
        <v>0</v>
      </c>
      <c r="IX22" s="11">
        <v>0</v>
      </c>
      <c r="IY22" s="11">
        <v>0</v>
      </c>
      <c r="IZ22" s="11">
        <v>0</v>
      </c>
      <c r="JA22" s="11">
        <v>0</v>
      </c>
      <c r="JB22" s="11">
        <v>0</v>
      </c>
      <c r="JC22" s="11">
        <v>0</v>
      </c>
      <c r="JD22" s="11">
        <v>0</v>
      </c>
      <c r="JE22" s="11">
        <v>0</v>
      </c>
      <c r="JF22" s="11">
        <v>0</v>
      </c>
      <c r="JG22" s="11">
        <v>0</v>
      </c>
      <c r="JH22" s="11">
        <v>0</v>
      </c>
      <c r="JI22" s="11">
        <v>0</v>
      </c>
      <c r="JJ22" s="11">
        <v>0</v>
      </c>
      <c r="JK22" s="11">
        <v>1.8248580993812113E-3</v>
      </c>
      <c r="JL22" s="11">
        <v>0</v>
      </c>
      <c r="JM22" s="11">
        <v>0</v>
      </c>
      <c r="JN22" s="11">
        <v>0</v>
      </c>
      <c r="JO22" s="11">
        <v>0</v>
      </c>
      <c r="JP22" s="11">
        <v>0</v>
      </c>
      <c r="JQ22" s="11">
        <v>0</v>
      </c>
      <c r="JR22" s="11">
        <v>0</v>
      </c>
      <c r="JS22" s="11">
        <v>0</v>
      </c>
      <c r="JT22" s="11">
        <v>0</v>
      </c>
      <c r="JU22" s="11">
        <v>0</v>
      </c>
      <c r="JV22" s="11">
        <v>0</v>
      </c>
      <c r="JW22" s="11">
        <v>0</v>
      </c>
      <c r="JX22" s="11">
        <v>0</v>
      </c>
      <c r="JY22" s="11">
        <v>0</v>
      </c>
      <c r="JZ22" s="11">
        <v>0</v>
      </c>
      <c r="KA22" s="11">
        <v>0</v>
      </c>
      <c r="KB22" s="11">
        <v>0</v>
      </c>
      <c r="KC22" s="11">
        <v>0</v>
      </c>
      <c r="KD22" s="11">
        <v>0</v>
      </c>
      <c r="KE22" s="11">
        <v>0</v>
      </c>
      <c r="KF22" s="11">
        <v>0</v>
      </c>
      <c r="KG22" s="11">
        <v>0</v>
      </c>
      <c r="KH22" s="11">
        <v>0</v>
      </c>
      <c r="KI22" s="11">
        <v>3.5918133443743622E-4</v>
      </c>
      <c r="KJ22" s="11">
        <v>0</v>
      </c>
      <c r="KK22" s="11">
        <v>0</v>
      </c>
      <c r="KL22" s="11">
        <v>0</v>
      </c>
      <c r="KM22" s="11">
        <v>0</v>
      </c>
      <c r="KN22" s="11">
        <v>0</v>
      </c>
      <c r="KO22" s="11">
        <v>0</v>
      </c>
      <c r="KP22" s="11">
        <v>0</v>
      </c>
      <c r="KQ22" s="11">
        <v>0</v>
      </c>
      <c r="KR22" s="11">
        <v>0</v>
      </c>
      <c r="KS22" s="11">
        <v>0</v>
      </c>
      <c r="KT22" s="11">
        <v>0</v>
      </c>
      <c r="KU22" s="11">
        <v>0</v>
      </c>
      <c r="KV22" s="11">
        <v>0</v>
      </c>
      <c r="KW22" s="11">
        <v>0</v>
      </c>
      <c r="KX22" s="11">
        <v>0</v>
      </c>
      <c r="KY22" s="11">
        <v>0</v>
      </c>
      <c r="KZ22" s="11">
        <v>0</v>
      </c>
      <c r="LA22" s="11">
        <v>0</v>
      </c>
      <c r="LB22" s="11">
        <v>0</v>
      </c>
      <c r="LC22" s="11">
        <v>0</v>
      </c>
      <c r="LD22" s="11">
        <v>0</v>
      </c>
      <c r="LE22" s="11">
        <v>6.6289679820773139E-3</v>
      </c>
      <c r="LF22" s="11">
        <v>0</v>
      </c>
      <c r="LG22" s="11">
        <v>0</v>
      </c>
      <c r="LH22" s="11">
        <v>0</v>
      </c>
      <c r="LI22" s="11">
        <v>0</v>
      </c>
      <c r="LJ22" s="11">
        <v>0</v>
      </c>
      <c r="LK22" s="11">
        <v>0</v>
      </c>
      <c r="LL22" s="11">
        <v>0</v>
      </c>
      <c r="LM22" s="11">
        <v>0</v>
      </c>
      <c r="LN22" s="11">
        <v>0</v>
      </c>
      <c r="LO22" s="11">
        <v>0</v>
      </c>
      <c r="LP22" s="11">
        <v>0</v>
      </c>
      <c r="LQ22" s="11">
        <v>0</v>
      </c>
      <c r="LR22" s="11">
        <v>0</v>
      </c>
      <c r="LS22" s="11">
        <v>0</v>
      </c>
      <c r="LT22" s="11">
        <v>0</v>
      </c>
      <c r="LU22" s="11">
        <v>0</v>
      </c>
      <c r="LV22" s="11">
        <v>0</v>
      </c>
      <c r="LW22" s="11">
        <v>0</v>
      </c>
      <c r="LX22" s="11">
        <v>0</v>
      </c>
      <c r="LY22" s="11">
        <v>1.7960857000541806E-2</v>
      </c>
      <c r="LZ22" s="11">
        <v>0</v>
      </c>
      <c r="MA22" s="11">
        <v>0</v>
      </c>
      <c r="MB22" s="11">
        <v>0</v>
      </c>
      <c r="MC22" s="11">
        <v>0</v>
      </c>
      <c r="MD22" s="11">
        <v>0</v>
      </c>
      <c r="ME22" s="11">
        <v>0</v>
      </c>
      <c r="MF22" s="11">
        <v>2.4568065856172255E-3</v>
      </c>
      <c r="MG22" s="11">
        <v>0</v>
      </c>
      <c r="MH22" s="11">
        <v>0</v>
      </c>
      <c r="MI22" s="11">
        <v>0</v>
      </c>
      <c r="MJ22" s="11">
        <v>0</v>
      </c>
      <c r="MK22" s="11">
        <v>0</v>
      </c>
      <c r="ML22" s="11">
        <v>0</v>
      </c>
      <c r="MM22" s="11">
        <v>0</v>
      </c>
      <c r="MN22" s="11">
        <v>0</v>
      </c>
      <c r="MO22" s="11">
        <v>0</v>
      </c>
      <c r="MP22" s="11">
        <v>6.7445041413274247E-4</v>
      </c>
      <c r="MQ22" s="11">
        <v>0</v>
      </c>
      <c r="MR22" s="11">
        <v>0</v>
      </c>
      <c r="MS22" s="11">
        <v>0</v>
      </c>
      <c r="MT22" s="11">
        <v>1.4720067476156069E-3</v>
      </c>
      <c r="MU22" s="11">
        <v>0</v>
      </c>
      <c r="MV22" s="11">
        <v>0</v>
      </c>
      <c r="MW22" s="11">
        <v>0</v>
      </c>
      <c r="MX22" s="11">
        <v>0</v>
      </c>
      <c r="MY22" s="11">
        <v>0</v>
      </c>
      <c r="MZ22" s="11">
        <v>0</v>
      </c>
      <c r="NA22" s="11">
        <v>0</v>
      </c>
      <c r="NB22" s="11">
        <v>0</v>
      </c>
      <c r="NC22" s="11">
        <v>0</v>
      </c>
      <c r="ND22" s="11">
        <v>4.648561313697952E-3</v>
      </c>
      <c r="NE22" s="11">
        <v>0</v>
      </c>
      <c r="NF22" s="11">
        <v>0</v>
      </c>
      <c r="NG22" s="11">
        <v>0</v>
      </c>
      <c r="NH22" s="11">
        <v>0</v>
      </c>
      <c r="NI22" s="11">
        <v>0</v>
      </c>
      <c r="NJ22" s="11">
        <v>0</v>
      </c>
      <c r="NK22" s="11">
        <v>0</v>
      </c>
      <c r="NL22" s="11">
        <v>0</v>
      </c>
      <c r="NM22" s="11">
        <v>0</v>
      </c>
      <c r="NN22" s="11">
        <v>0</v>
      </c>
      <c r="NO22" s="11">
        <v>0</v>
      </c>
      <c r="NP22" s="11">
        <v>0</v>
      </c>
      <c r="NQ22" s="11">
        <v>0</v>
      </c>
      <c r="NR22" s="11">
        <v>0</v>
      </c>
      <c r="NS22" s="11">
        <v>0</v>
      </c>
      <c r="NT22" s="11">
        <v>0</v>
      </c>
      <c r="NU22" s="11">
        <v>0</v>
      </c>
      <c r="NV22" s="11">
        <v>0</v>
      </c>
      <c r="NW22" s="11">
        <v>0</v>
      </c>
      <c r="NX22" s="11">
        <v>0.44257688228977243</v>
      </c>
      <c r="NY22" s="11">
        <v>0</v>
      </c>
      <c r="NZ22" s="11">
        <v>0</v>
      </c>
      <c r="OA22" s="11">
        <v>0</v>
      </c>
      <c r="OB22" s="11">
        <v>1.2310216969521044E-2</v>
      </c>
      <c r="OC22" s="11">
        <v>0</v>
      </c>
      <c r="OD22" s="11">
        <v>0</v>
      </c>
      <c r="OE22" s="11">
        <v>0</v>
      </c>
      <c r="OF22" s="11">
        <v>2.6059046282768958E-3</v>
      </c>
      <c r="OG22" s="11">
        <v>0</v>
      </c>
      <c r="OH22" s="11">
        <v>3.5647089396228606E-3</v>
      </c>
      <c r="OI22" s="11">
        <v>0</v>
      </c>
      <c r="OJ22" s="11">
        <v>0</v>
      </c>
      <c r="OK22" s="11">
        <v>5.4668598078820368E-4</v>
      </c>
      <c r="OL22" s="11">
        <v>0</v>
      </c>
      <c r="OM22" s="11">
        <v>2.6607928367154518E-2</v>
      </c>
      <c r="ON22" s="11">
        <v>0</v>
      </c>
      <c r="OO22" s="11">
        <v>0</v>
      </c>
      <c r="OP22" s="11">
        <v>0</v>
      </c>
      <c r="OQ22" s="11">
        <v>0</v>
      </c>
      <c r="OR22" s="11">
        <v>0</v>
      </c>
      <c r="OS22" s="11">
        <v>3.21285570830021E-2</v>
      </c>
      <c r="OT22" s="11">
        <v>0</v>
      </c>
      <c r="OU22" s="11">
        <v>0</v>
      </c>
      <c r="OV22" s="11">
        <v>0</v>
      </c>
      <c r="OW22" s="11">
        <v>0</v>
      </c>
      <c r="OX22" s="11">
        <v>0</v>
      </c>
      <c r="OY22" s="11">
        <v>0</v>
      </c>
      <c r="OZ22" s="11">
        <v>0</v>
      </c>
      <c r="PA22" s="11">
        <v>0</v>
      </c>
      <c r="PB22" s="11">
        <v>0</v>
      </c>
      <c r="PC22" s="11">
        <v>0</v>
      </c>
      <c r="PD22" s="11">
        <v>0</v>
      </c>
      <c r="PE22" s="11">
        <v>0</v>
      </c>
      <c r="PF22" s="11">
        <v>0</v>
      </c>
      <c r="PG22" s="11">
        <v>0</v>
      </c>
      <c r="PH22" s="11">
        <v>4.9441152702660871E-4</v>
      </c>
      <c r="PI22" s="11">
        <v>0</v>
      </c>
      <c r="PJ22" s="11">
        <v>8.8126051677977228E-6</v>
      </c>
      <c r="PK22" s="11">
        <v>0</v>
      </c>
      <c r="PL22" s="11">
        <v>0</v>
      </c>
      <c r="PM22" s="11">
        <v>0</v>
      </c>
      <c r="PN22" s="11">
        <v>0</v>
      </c>
      <c r="PO22" s="11">
        <v>0</v>
      </c>
      <c r="PP22" s="11">
        <v>0</v>
      </c>
      <c r="PQ22" s="11">
        <v>0</v>
      </c>
      <c r="PR22" s="11">
        <v>0</v>
      </c>
      <c r="PS22" s="11">
        <v>0</v>
      </c>
      <c r="PT22" s="11">
        <v>0</v>
      </c>
      <c r="PU22" s="11">
        <v>0</v>
      </c>
      <c r="PV22" s="11">
        <v>0</v>
      </c>
      <c r="PW22" s="11">
        <v>0</v>
      </c>
      <c r="PX22" s="11">
        <v>0</v>
      </c>
      <c r="PY22" s="11">
        <v>0</v>
      </c>
      <c r="PZ22" s="11">
        <v>0</v>
      </c>
      <c r="QA22" s="11">
        <v>0</v>
      </c>
      <c r="QB22" s="11">
        <v>0</v>
      </c>
      <c r="QC22" s="11">
        <v>0</v>
      </c>
      <c r="QD22" s="11">
        <v>0</v>
      </c>
      <c r="QE22" s="11">
        <v>0</v>
      </c>
      <c r="QF22" s="11">
        <v>0</v>
      </c>
      <c r="QG22" s="11">
        <v>0</v>
      </c>
      <c r="QH22" s="11">
        <v>0</v>
      </c>
      <c r="QI22" s="11">
        <v>0</v>
      </c>
      <c r="QJ22" s="11">
        <v>0</v>
      </c>
      <c r="QK22" s="11">
        <v>0</v>
      </c>
      <c r="QL22" s="11">
        <v>0</v>
      </c>
      <c r="QM22" s="11">
        <v>0</v>
      </c>
      <c r="QN22" s="11">
        <v>3.1375544026369266E-5</v>
      </c>
      <c r="QO22" s="11">
        <v>0</v>
      </c>
      <c r="QP22" s="11">
        <v>0</v>
      </c>
      <c r="QQ22" s="11">
        <v>0</v>
      </c>
      <c r="QR22" s="11">
        <v>0</v>
      </c>
      <c r="QS22" s="11">
        <v>0</v>
      </c>
      <c r="QT22" s="11">
        <v>0</v>
      </c>
      <c r="QU22" s="11">
        <v>0</v>
      </c>
      <c r="QV22" s="11">
        <v>0</v>
      </c>
      <c r="QW22" s="11">
        <v>0</v>
      </c>
      <c r="QX22" s="11">
        <v>0</v>
      </c>
      <c r="QY22" s="11">
        <v>0</v>
      </c>
      <c r="QZ22" s="11">
        <v>0</v>
      </c>
      <c r="RA22" s="11">
        <v>3.9306946230382176E-3</v>
      </c>
      <c r="RB22" s="11">
        <v>0</v>
      </c>
      <c r="RC22" s="11">
        <v>0</v>
      </c>
      <c r="RD22" s="11">
        <v>0</v>
      </c>
      <c r="RE22" s="11">
        <v>0</v>
      </c>
      <c r="RF22" s="11">
        <v>0</v>
      </c>
      <c r="RG22" s="11">
        <v>0</v>
      </c>
      <c r="RH22" s="11">
        <v>0</v>
      </c>
      <c r="RI22" s="11">
        <v>0</v>
      </c>
      <c r="RJ22" s="11">
        <v>0</v>
      </c>
      <c r="RK22" s="11">
        <v>0</v>
      </c>
      <c r="RL22" s="11">
        <v>3.8656536419495746E-4</v>
      </c>
      <c r="RM22" s="11">
        <v>1.2499377005199283E-2</v>
      </c>
      <c r="RN22" s="11">
        <v>0</v>
      </c>
      <c r="RO22" s="11">
        <v>0</v>
      </c>
      <c r="RP22" s="11">
        <v>0</v>
      </c>
      <c r="RQ22" s="11">
        <v>0</v>
      </c>
      <c r="RR22" s="11">
        <v>0</v>
      </c>
      <c r="RS22" s="11">
        <v>0</v>
      </c>
      <c r="RT22" s="11">
        <v>0</v>
      </c>
      <c r="RU22" s="11">
        <v>0</v>
      </c>
      <c r="RV22" s="11">
        <v>0</v>
      </c>
      <c r="RW22" s="11">
        <v>0</v>
      </c>
      <c r="RX22" s="11">
        <v>0</v>
      </c>
      <c r="RY22" s="11">
        <v>0</v>
      </c>
      <c r="RZ22" s="11">
        <v>0</v>
      </c>
      <c r="SA22" s="11">
        <v>0</v>
      </c>
      <c r="SB22" s="11">
        <v>0</v>
      </c>
      <c r="SC22" s="11">
        <v>0</v>
      </c>
      <c r="SD22" s="11">
        <v>0</v>
      </c>
      <c r="SE22" s="11">
        <v>0</v>
      </c>
      <c r="SF22" s="11">
        <v>0</v>
      </c>
      <c r="SG22" s="11">
        <v>0</v>
      </c>
      <c r="SH22" s="11">
        <v>0</v>
      </c>
      <c r="SI22" s="11">
        <v>0</v>
      </c>
      <c r="SJ22" s="11">
        <v>0</v>
      </c>
      <c r="SK22" s="11">
        <v>0</v>
      </c>
      <c r="SL22" s="11">
        <v>0</v>
      </c>
      <c r="SM22" s="11">
        <v>0</v>
      </c>
      <c r="SN22" s="11">
        <v>0</v>
      </c>
      <c r="SO22" s="11">
        <v>0</v>
      </c>
      <c r="SP22" s="11">
        <v>0</v>
      </c>
      <c r="SQ22" s="11">
        <v>0</v>
      </c>
      <c r="SR22" s="11">
        <v>0</v>
      </c>
      <c r="SS22" s="11">
        <v>0</v>
      </c>
      <c r="ST22" s="11">
        <v>0</v>
      </c>
      <c r="SU22" s="11">
        <v>0</v>
      </c>
      <c r="SV22" s="11">
        <v>0</v>
      </c>
      <c r="SW22" s="11">
        <v>0</v>
      </c>
      <c r="SX22" s="11">
        <v>0</v>
      </c>
      <c r="SY22" s="11">
        <v>0</v>
      </c>
      <c r="SZ22" s="11">
        <v>0</v>
      </c>
      <c r="TA22" s="11">
        <v>0</v>
      </c>
      <c r="TB22" s="11">
        <v>4.2595835242712887E-4</v>
      </c>
      <c r="TC22" s="11">
        <v>3.5571267429150691E-4</v>
      </c>
      <c r="TD22" s="11">
        <v>0</v>
      </c>
      <c r="TE22" s="11">
        <v>0</v>
      </c>
      <c r="TF22" s="11">
        <v>0</v>
      </c>
      <c r="TG22" s="11">
        <v>3.0413511122301677E-4</v>
      </c>
      <c r="TH22" s="11">
        <v>0</v>
      </c>
      <c r="TI22" s="11">
        <v>0</v>
      </c>
      <c r="TJ22" s="11">
        <v>0</v>
      </c>
      <c r="TK22" s="11">
        <v>0</v>
      </c>
      <c r="TL22" s="11">
        <v>0</v>
      </c>
      <c r="TM22" s="11">
        <v>0</v>
      </c>
      <c r="TN22" s="11">
        <v>0</v>
      </c>
      <c r="TO22" s="11">
        <v>0</v>
      </c>
      <c r="TP22" s="11">
        <v>0</v>
      </c>
      <c r="TQ22" s="11">
        <v>0</v>
      </c>
      <c r="TR22" s="11">
        <v>0</v>
      </c>
      <c r="TS22" s="11">
        <v>0</v>
      </c>
      <c r="TT22" s="11">
        <v>0</v>
      </c>
      <c r="TU22" s="11">
        <v>0</v>
      </c>
      <c r="TV22" s="11">
        <v>0</v>
      </c>
      <c r="TW22" s="11">
        <v>0</v>
      </c>
      <c r="TX22" s="11">
        <v>0</v>
      </c>
      <c r="TY22" s="11">
        <v>0</v>
      </c>
      <c r="TZ22" s="11">
        <v>0</v>
      </c>
      <c r="UA22" s="11">
        <v>0</v>
      </c>
      <c r="UB22" s="11">
        <v>0</v>
      </c>
      <c r="UC22" s="11">
        <v>0</v>
      </c>
      <c r="UD22" s="11">
        <v>0</v>
      </c>
      <c r="UE22" s="11">
        <v>0</v>
      </c>
      <c r="UF22" s="11">
        <v>0</v>
      </c>
      <c r="UG22" s="11">
        <v>0</v>
      </c>
      <c r="UH22" s="11">
        <v>0</v>
      </c>
      <c r="UI22" s="11">
        <v>0</v>
      </c>
      <c r="UJ22" s="11">
        <v>0</v>
      </c>
      <c r="UK22" s="11">
        <v>0</v>
      </c>
      <c r="UL22" s="11">
        <v>0</v>
      </c>
      <c r="UM22" s="11">
        <v>0</v>
      </c>
      <c r="UN22" s="11">
        <v>0</v>
      </c>
      <c r="UO22" s="11">
        <v>0</v>
      </c>
      <c r="UP22" s="11">
        <v>0</v>
      </c>
      <c r="UQ22" s="11">
        <v>0</v>
      </c>
      <c r="UR22" s="11">
        <v>0</v>
      </c>
      <c r="US22" s="11">
        <v>1.1956410082033272E-3</v>
      </c>
      <c r="UT22" s="11">
        <v>0</v>
      </c>
      <c r="UU22" s="11">
        <v>0</v>
      </c>
      <c r="UV22" s="11">
        <v>0</v>
      </c>
      <c r="UW22" s="11">
        <v>0</v>
      </c>
      <c r="UX22" s="11">
        <v>2.7715871634425459E-4</v>
      </c>
      <c r="UY22" s="11">
        <v>0</v>
      </c>
      <c r="UZ22" s="11">
        <v>0</v>
      </c>
      <c r="VA22" s="11">
        <v>0</v>
      </c>
      <c r="VB22" s="11">
        <v>0</v>
      </c>
      <c r="VC22" s="11">
        <v>0</v>
      </c>
      <c r="VD22" s="11">
        <v>0</v>
      </c>
      <c r="VE22" s="11">
        <v>0</v>
      </c>
      <c r="VF22" s="11">
        <v>0</v>
      </c>
      <c r="VG22" s="11">
        <v>0</v>
      </c>
      <c r="VH22" s="11">
        <v>0</v>
      </c>
      <c r="VI22" s="11">
        <v>0</v>
      </c>
      <c r="VJ22" s="11">
        <v>0</v>
      </c>
      <c r="VK22" s="11">
        <v>0</v>
      </c>
      <c r="VL22" s="11">
        <v>0</v>
      </c>
      <c r="VM22" s="11">
        <v>9.8676899070973198E-4</v>
      </c>
      <c r="VN22" s="11">
        <v>0</v>
      </c>
      <c r="VO22" s="11">
        <v>0</v>
      </c>
      <c r="VP22" s="11">
        <v>0</v>
      </c>
      <c r="VQ22" s="11">
        <v>0</v>
      </c>
      <c r="VR22" s="11">
        <v>0</v>
      </c>
      <c r="VS22" s="11">
        <v>1.4128815041005346E-5</v>
      </c>
      <c r="VT22" s="11">
        <v>0</v>
      </c>
      <c r="VU22" s="11">
        <v>0</v>
      </c>
      <c r="VV22" s="11">
        <v>3.0497952286459492E-4</v>
      </c>
      <c r="VW22" s="11">
        <v>1.4719333834115753E-4</v>
      </c>
      <c r="VX22" s="11">
        <v>0</v>
      </c>
      <c r="VY22" s="11">
        <v>0</v>
      </c>
      <c r="VZ22" s="11">
        <v>0</v>
      </c>
      <c r="WA22" s="11">
        <v>0</v>
      </c>
      <c r="WB22" s="11">
        <v>0</v>
      </c>
      <c r="WC22" s="11">
        <v>0</v>
      </c>
      <c r="WD22" s="11">
        <v>0</v>
      </c>
      <c r="WE22" s="11">
        <v>0</v>
      </c>
      <c r="WF22" s="11">
        <v>0</v>
      </c>
      <c r="WG22" s="11">
        <v>0</v>
      </c>
      <c r="WH22" s="11">
        <v>0</v>
      </c>
      <c r="WI22" s="11">
        <v>0</v>
      </c>
      <c r="WJ22" s="11">
        <v>0</v>
      </c>
      <c r="WK22" s="11">
        <v>0</v>
      </c>
      <c r="WL22" s="11">
        <v>0</v>
      </c>
      <c r="WM22" s="11">
        <v>0</v>
      </c>
      <c r="WN22" s="11">
        <v>0</v>
      </c>
      <c r="WO22" s="11">
        <v>0</v>
      </c>
      <c r="WP22" s="11">
        <v>2.4790446992574372E-3</v>
      </c>
      <c r="WQ22" s="11">
        <v>0</v>
      </c>
      <c r="WR22" s="11">
        <v>0</v>
      </c>
      <c r="WS22" s="11">
        <v>0</v>
      </c>
      <c r="WT22" s="11">
        <v>0</v>
      </c>
      <c r="WU22" s="11">
        <v>0</v>
      </c>
      <c r="WV22" s="11">
        <v>0</v>
      </c>
      <c r="WW22" s="11">
        <v>0</v>
      </c>
      <c r="WX22" s="11">
        <v>0</v>
      </c>
      <c r="WY22" s="11">
        <v>0</v>
      </c>
      <c r="WZ22" s="11">
        <v>0</v>
      </c>
      <c r="XA22" s="11">
        <v>0</v>
      </c>
      <c r="XB22" s="11">
        <v>0</v>
      </c>
      <c r="XC22" s="11">
        <v>0</v>
      </c>
      <c r="XD22" s="11">
        <v>0</v>
      </c>
      <c r="XE22" s="11">
        <v>0</v>
      </c>
      <c r="XF22" s="11">
        <v>0</v>
      </c>
      <c r="XG22" s="11">
        <v>0</v>
      </c>
      <c r="XH22" s="11">
        <v>0</v>
      </c>
      <c r="XI22" s="11">
        <v>0</v>
      </c>
      <c r="XJ22" s="11">
        <v>0</v>
      </c>
      <c r="XK22" s="11">
        <v>0</v>
      </c>
      <c r="XL22" s="11">
        <v>0</v>
      </c>
      <c r="XM22" s="11">
        <v>0</v>
      </c>
      <c r="XN22" s="11">
        <v>0</v>
      </c>
      <c r="XO22" s="11">
        <v>0</v>
      </c>
      <c r="XP22" s="11">
        <v>0</v>
      </c>
      <c r="XQ22" s="11">
        <v>0</v>
      </c>
      <c r="XR22" s="11">
        <v>0</v>
      </c>
      <c r="XS22" s="11">
        <v>4.1287709344605338E-4</v>
      </c>
      <c r="XT22" s="11">
        <v>0</v>
      </c>
      <c r="XU22" s="11">
        <v>0</v>
      </c>
      <c r="XV22" s="11">
        <v>0</v>
      </c>
      <c r="XW22" s="11">
        <v>0</v>
      </c>
      <c r="XX22" s="11">
        <v>0</v>
      </c>
      <c r="XY22" s="11">
        <v>0</v>
      </c>
      <c r="XZ22" s="11">
        <v>0</v>
      </c>
      <c r="YA22" s="11">
        <v>0</v>
      </c>
      <c r="YB22" s="11">
        <v>0</v>
      </c>
      <c r="YC22" s="11">
        <v>0</v>
      </c>
      <c r="YD22" s="11">
        <v>0</v>
      </c>
      <c r="YE22" s="11">
        <v>0</v>
      </c>
      <c r="YF22" s="11">
        <v>0</v>
      </c>
      <c r="YG22" s="11">
        <v>0</v>
      </c>
      <c r="YH22" s="11">
        <v>0</v>
      </c>
      <c r="YI22" s="11">
        <v>0</v>
      </c>
      <c r="YJ22" s="11">
        <v>0</v>
      </c>
      <c r="YK22" s="11">
        <v>0</v>
      </c>
      <c r="YL22" s="11">
        <v>0</v>
      </c>
      <c r="YM22" s="11">
        <v>0</v>
      </c>
      <c r="YN22" s="11">
        <v>0</v>
      </c>
      <c r="YO22" s="11">
        <v>0</v>
      </c>
      <c r="YP22" s="11">
        <v>0</v>
      </c>
      <c r="YQ22" s="11">
        <v>0</v>
      </c>
      <c r="YR22" s="11">
        <v>0</v>
      </c>
      <c r="YS22" s="11">
        <v>0</v>
      </c>
      <c r="YT22" s="11">
        <v>0</v>
      </c>
      <c r="YU22" s="11">
        <v>0</v>
      </c>
      <c r="YV22" s="11">
        <v>0</v>
      </c>
      <c r="YW22" s="11">
        <v>0</v>
      </c>
      <c r="YX22" s="11">
        <v>0</v>
      </c>
      <c r="YY22" s="11">
        <v>0</v>
      </c>
      <c r="YZ22" s="11">
        <v>0</v>
      </c>
      <c r="ZA22" s="11">
        <v>0</v>
      </c>
      <c r="ZB22" s="11">
        <v>0</v>
      </c>
      <c r="ZC22" s="11">
        <v>0</v>
      </c>
      <c r="ZD22" s="11">
        <v>0</v>
      </c>
      <c r="ZE22" s="11">
        <v>0</v>
      </c>
      <c r="ZF22" s="11">
        <v>0</v>
      </c>
      <c r="ZG22" s="11">
        <v>0</v>
      </c>
      <c r="ZH22" s="11">
        <v>0</v>
      </c>
      <c r="ZI22" s="11">
        <v>0</v>
      </c>
      <c r="ZJ22" s="11">
        <v>0</v>
      </c>
      <c r="ZK22" s="11">
        <v>0</v>
      </c>
      <c r="ZL22" s="11">
        <v>0</v>
      </c>
      <c r="ZM22" s="11">
        <v>0</v>
      </c>
      <c r="ZN22" s="11">
        <v>0</v>
      </c>
      <c r="ZO22" s="11">
        <v>0</v>
      </c>
      <c r="ZP22" s="11">
        <v>0</v>
      </c>
      <c r="ZQ22" s="11">
        <v>0</v>
      </c>
      <c r="ZR22" s="11">
        <v>0</v>
      </c>
      <c r="ZS22" s="11">
        <v>0</v>
      </c>
      <c r="ZT22" s="11">
        <v>0</v>
      </c>
      <c r="ZU22" s="11">
        <v>0</v>
      </c>
      <c r="ZV22" s="11">
        <v>0</v>
      </c>
      <c r="ZW22" s="11">
        <v>0</v>
      </c>
      <c r="ZX22" s="11">
        <v>0</v>
      </c>
      <c r="ZY22" s="11">
        <v>0</v>
      </c>
      <c r="ZZ22" s="11">
        <v>0</v>
      </c>
      <c r="AAA22" s="11">
        <v>0</v>
      </c>
      <c r="AAB22" s="11">
        <v>0</v>
      </c>
      <c r="AAC22" s="11">
        <v>0</v>
      </c>
      <c r="AAD22" s="11">
        <v>0</v>
      </c>
      <c r="AAE22" s="11">
        <v>0</v>
      </c>
      <c r="AAF22" s="11">
        <v>0</v>
      </c>
      <c r="AAG22" s="11">
        <v>0</v>
      </c>
      <c r="AAH22" s="11">
        <v>0</v>
      </c>
      <c r="AAI22" s="11">
        <v>0</v>
      </c>
      <c r="AAJ22" s="11">
        <v>1.5514750263854343E-5</v>
      </c>
      <c r="AAK22" s="11">
        <v>0</v>
      </c>
      <c r="AAL22" s="11">
        <v>2.2141980718328601E-3</v>
      </c>
      <c r="AAM22" s="11">
        <v>0</v>
      </c>
      <c r="AAN22" s="11">
        <v>0</v>
      </c>
      <c r="AAO22" s="11">
        <v>0</v>
      </c>
      <c r="AAP22" s="11">
        <v>0</v>
      </c>
      <c r="AAQ22" s="11">
        <v>0</v>
      </c>
      <c r="AAR22" s="11">
        <v>0</v>
      </c>
      <c r="AAS22" s="11">
        <v>0</v>
      </c>
      <c r="AAT22" s="11">
        <v>0</v>
      </c>
      <c r="AAU22" s="11">
        <v>0</v>
      </c>
      <c r="AAV22" s="11">
        <v>0</v>
      </c>
      <c r="AAW22" s="11">
        <v>0</v>
      </c>
      <c r="AAX22" s="11">
        <v>0</v>
      </c>
      <c r="AAY22" s="11">
        <v>0</v>
      </c>
      <c r="AAZ22" s="11">
        <v>0</v>
      </c>
      <c r="ABA22" s="11">
        <v>0</v>
      </c>
      <c r="ABB22" s="11">
        <v>3.5744279686172572E-4</v>
      </c>
      <c r="ABC22" s="11">
        <v>0</v>
      </c>
      <c r="ABD22" s="11">
        <v>0</v>
      </c>
      <c r="ABE22" s="11">
        <v>0</v>
      </c>
      <c r="ABF22" s="11">
        <v>0</v>
      </c>
      <c r="ABG22" s="11">
        <v>0</v>
      </c>
      <c r="ABH22" s="11">
        <v>0</v>
      </c>
      <c r="ABI22" s="11">
        <v>0</v>
      </c>
      <c r="ABJ22" s="11">
        <v>0</v>
      </c>
      <c r="ABK22" s="11">
        <v>4.1632563074607299E-4</v>
      </c>
      <c r="ABL22" s="11">
        <v>0</v>
      </c>
      <c r="ABM22" s="11">
        <v>0</v>
      </c>
      <c r="ABN22" s="11">
        <v>0</v>
      </c>
      <c r="ABO22" s="11">
        <v>0</v>
      </c>
      <c r="ABP22" s="11">
        <v>0</v>
      </c>
      <c r="ABQ22" s="11">
        <v>0</v>
      </c>
      <c r="ABR22" s="11">
        <v>0</v>
      </c>
      <c r="ABS22" s="11">
        <v>0</v>
      </c>
      <c r="ABT22" s="11">
        <v>0</v>
      </c>
      <c r="ABU22" s="11">
        <v>8.082402980616488E-3</v>
      </c>
      <c r="ABV22" s="11">
        <v>0</v>
      </c>
      <c r="ABW22" s="11">
        <v>0</v>
      </c>
      <c r="ABX22" s="11">
        <v>2.1225290283712122E-3</v>
      </c>
      <c r="ABY22" s="11">
        <v>0</v>
      </c>
      <c r="ABZ22" s="11">
        <v>0</v>
      </c>
      <c r="ACA22" s="11">
        <v>0</v>
      </c>
      <c r="ACB22" s="11">
        <v>4.2892112706951297E-4</v>
      </c>
      <c r="ACC22" s="11">
        <v>0</v>
      </c>
      <c r="ACD22" s="11">
        <v>0</v>
      </c>
      <c r="ACE22" s="11">
        <v>0</v>
      </c>
      <c r="ACF22" s="11">
        <v>0</v>
      </c>
      <c r="ACG22" s="11">
        <v>0</v>
      </c>
      <c r="ACH22" s="11">
        <v>0</v>
      </c>
      <c r="ACI22" s="11">
        <v>0</v>
      </c>
      <c r="ACJ22" s="11">
        <v>0</v>
      </c>
      <c r="ACK22" s="11">
        <v>0</v>
      </c>
      <c r="ACL22" s="11">
        <v>0</v>
      </c>
      <c r="ACM22" s="11">
        <v>0</v>
      </c>
      <c r="ACN22" s="11">
        <v>0</v>
      </c>
      <c r="ACO22" s="11">
        <v>0</v>
      </c>
      <c r="ACP22" s="11">
        <v>6.1462752612542011E-4</v>
      </c>
      <c r="ACQ22" s="11">
        <v>0</v>
      </c>
      <c r="ACR22" s="11">
        <v>0</v>
      </c>
      <c r="ACS22" s="11">
        <v>0</v>
      </c>
      <c r="ACT22" s="11">
        <v>0</v>
      </c>
      <c r="ACU22" s="11">
        <v>0</v>
      </c>
      <c r="ACV22" s="11">
        <v>0</v>
      </c>
      <c r="ACW22" s="11">
        <v>0</v>
      </c>
      <c r="ACX22" s="11">
        <v>0</v>
      </c>
      <c r="ACY22" s="11">
        <v>0</v>
      </c>
      <c r="ACZ22" s="11">
        <v>0</v>
      </c>
      <c r="ADA22" s="11">
        <v>0</v>
      </c>
      <c r="ADB22" s="11">
        <v>0</v>
      </c>
      <c r="ADC22" s="11">
        <v>0</v>
      </c>
      <c r="ADD22" s="11">
        <v>1.0430326250467302E-3</v>
      </c>
      <c r="ADE22" s="11">
        <v>1.1613350732448465E-3</v>
      </c>
      <c r="ADF22" s="11">
        <v>0</v>
      </c>
      <c r="ADG22" s="11">
        <v>5.0974802644099997E-3</v>
      </c>
    </row>
    <row r="23" spans="1:787" x14ac:dyDescent="0.25">
      <c r="A23" s="3">
        <v>53</v>
      </c>
      <c r="B23" s="6">
        <v>394</v>
      </c>
      <c r="C23" s="6" t="s">
        <v>861</v>
      </c>
      <c r="D23" s="9">
        <v>160</v>
      </c>
      <c r="E23" s="3" t="s">
        <v>4</v>
      </c>
      <c r="F23" s="2">
        <v>71</v>
      </c>
      <c r="G23" s="3" t="s">
        <v>864</v>
      </c>
      <c r="H23" s="17">
        <v>140.9</v>
      </c>
      <c r="I23" s="17">
        <v>519.1</v>
      </c>
      <c r="J23" s="3">
        <v>289</v>
      </c>
      <c r="K23" s="5">
        <v>2.236559139784946</v>
      </c>
      <c r="L23" s="5">
        <v>175.80645161290323</v>
      </c>
      <c r="M23" s="20" t="s">
        <v>15</v>
      </c>
      <c r="N23" s="5" t="s">
        <v>20</v>
      </c>
      <c r="O23" s="22" t="s">
        <v>866</v>
      </c>
      <c r="P23" s="5" t="s">
        <v>854</v>
      </c>
      <c r="Q23" s="25" t="s">
        <v>1</v>
      </c>
      <c r="R23" s="25" t="s">
        <v>1</v>
      </c>
      <c r="S23" s="20" t="s">
        <v>28</v>
      </c>
      <c r="T23" s="5" t="s">
        <v>45</v>
      </c>
      <c r="U23" s="30" t="s">
        <v>33</v>
      </c>
      <c r="V23" s="31" t="s">
        <v>33</v>
      </c>
      <c r="W23" s="31">
        <v>0</v>
      </c>
      <c r="X23" s="31"/>
      <c r="Y23" s="5">
        <v>0.441</v>
      </c>
      <c r="Z23" s="3"/>
      <c r="AA23" s="3"/>
      <c r="AB23" s="11">
        <v>8.7112800000000004E-2</v>
      </c>
      <c r="AC23" s="11">
        <v>126.1748773743673</v>
      </c>
      <c r="AD23" s="11">
        <v>81.666339786475319</v>
      </c>
      <c r="AE23" s="11">
        <v>43.136807031952287</v>
      </c>
      <c r="AF23" s="11">
        <v>15.302697583012105</v>
      </c>
      <c r="AG23" s="11">
        <v>18.51598006</v>
      </c>
      <c r="AH23" s="11">
        <v>8.288537817092918E-3</v>
      </c>
      <c r="AI23" s="11">
        <v>0</v>
      </c>
      <c r="AJ23" s="11">
        <v>5.6447195428203881E-6</v>
      </c>
      <c r="AK23" s="11">
        <v>3.4752520544748008E-3</v>
      </c>
      <c r="AL23" s="11">
        <v>1.8610510343509694E-3</v>
      </c>
      <c r="AM23" s="11">
        <v>3.7141850941243843E-4</v>
      </c>
      <c r="AN23" s="11">
        <v>8.5507188613855923E-4</v>
      </c>
      <c r="AO23" s="11">
        <v>1.5232129169839553E-3</v>
      </c>
      <c r="AP23" s="11">
        <v>0</v>
      </c>
      <c r="AQ23" s="11">
        <v>8.0117511897556237E-3</v>
      </c>
      <c r="AR23" s="11">
        <v>0</v>
      </c>
      <c r="AS23" s="11">
        <v>7.8255357404039119E-2</v>
      </c>
      <c r="AT23" s="11">
        <v>5.6299324717429943E-3</v>
      </c>
      <c r="AU23" s="11">
        <v>4.1846809079943859E-3</v>
      </c>
      <c r="AV23" s="11">
        <v>0</v>
      </c>
      <c r="AW23" s="11">
        <v>3.1953496534724738E-5</v>
      </c>
      <c r="AX23" s="11">
        <v>0</v>
      </c>
      <c r="AY23" s="11">
        <v>0</v>
      </c>
      <c r="AZ23" s="11">
        <v>1.1511259650461524E-4</v>
      </c>
      <c r="BA23" s="11">
        <v>5.2635848781389376E-4</v>
      </c>
      <c r="BB23" s="11">
        <v>2.3346228768490546E-2</v>
      </c>
      <c r="BC23" s="11">
        <v>0</v>
      </c>
      <c r="BD23" s="11">
        <v>8.4916547318339387E-4</v>
      </c>
      <c r="BE23" s="11">
        <v>3.035886001267992E-3</v>
      </c>
      <c r="BF23" s="11">
        <v>0</v>
      </c>
      <c r="BG23" s="11">
        <v>6.1227913616921807E-2</v>
      </c>
      <c r="BH23" s="11">
        <v>8.6645067230305527E-3</v>
      </c>
      <c r="BI23" s="11">
        <v>2.1303900831287281E-3</v>
      </c>
      <c r="BJ23" s="11">
        <v>1.5878973124267054E-3</v>
      </c>
      <c r="BK23" s="11">
        <v>0</v>
      </c>
      <c r="BL23" s="11">
        <v>0</v>
      </c>
      <c r="BM23" s="11">
        <v>0</v>
      </c>
      <c r="BN23" s="11">
        <v>0</v>
      </c>
      <c r="BO23" s="11">
        <v>0</v>
      </c>
      <c r="BP23" s="11">
        <v>7.4081721185507519E-3</v>
      </c>
      <c r="BQ23" s="11">
        <v>2.131867268902778E-3</v>
      </c>
      <c r="BR23" s="11">
        <v>0</v>
      </c>
      <c r="BS23" s="11">
        <v>0</v>
      </c>
      <c r="BT23" s="11">
        <v>8.1352660249530612E-2</v>
      </c>
      <c r="BU23" s="11">
        <v>3.299038725319725E-4</v>
      </c>
      <c r="BV23" s="11">
        <v>5.7919362084871454E-4</v>
      </c>
      <c r="BW23" s="11">
        <v>1.6451162378863692E-2</v>
      </c>
      <c r="BX23" s="11">
        <v>6.7094268176465743E-2</v>
      </c>
      <c r="BY23" s="11">
        <v>0</v>
      </c>
      <c r="BZ23" s="11">
        <v>1.2703178499413657E-2</v>
      </c>
      <c r="CA23" s="11">
        <v>0</v>
      </c>
      <c r="CB23" s="11">
        <v>0</v>
      </c>
      <c r="CC23" s="11">
        <v>3.2877887804347245E-3</v>
      </c>
      <c r="CD23" s="11">
        <v>6.9021494526986052E-4</v>
      </c>
      <c r="CE23" s="11">
        <v>0</v>
      </c>
      <c r="CF23" s="11">
        <v>0</v>
      </c>
      <c r="CG23" s="11">
        <v>3.6887131875700035E-3</v>
      </c>
      <c r="CH23" s="11">
        <v>0</v>
      </c>
      <c r="CI23" s="11">
        <v>2.9856513677153289E-4</v>
      </c>
      <c r="CJ23" s="11">
        <v>0</v>
      </c>
      <c r="CK23" s="11">
        <v>5.3449984260310404E-2</v>
      </c>
      <c r="CL23" s="11">
        <v>2.5976184254462124E-2</v>
      </c>
      <c r="CM23" s="11">
        <v>8.9829513661182497E-2</v>
      </c>
      <c r="CN23" s="11">
        <v>0</v>
      </c>
      <c r="CO23" s="11">
        <v>0</v>
      </c>
      <c r="CP23" s="11">
        <v>0</v>
      </c>
      <c r="CQ23" s="11">
        <v>0</v>
      </c>
      <c r="CR23" s="11">
        <v>0</v>
      </c>
      <c r="CS23" s="11">
        <v>9.5469884430058661E-4</v>
      </c>
      <c r="CT23" s="11">
        <v>1.4221933524238733E-3</v>
      </c>
      <c r="CU23" s="11">
        <v>0</v>
      </c>
      <c r="CV23" s="11">
        <v>5.7562035845172754E-3</v>
      </c>
      <c r="CW23" s="11">
        <v>0</v>
      </c>
      <c r="CX23" s="11">
        <v>0</v>
      </c>
      <c r="CY23" s="11">
        <v>6.4495098516873878E-2</v>
      </c>
      <c r="CZ23" s="11">
        <v>5.3444656543112222E-4</v>
      </c>
      <c r="DA23" s="11">
        <v>0</v>
      </c>
      <c r="DB23" s="11">
        <v>0</v>
      </c>
      <c r="DC23" s="11">
        <v>0</v>
      </c>
      <c r="DD23" s="11">
        <v>1.199237679554713E-3</v>
      </c>
      <c r="DE23" s="11">
        <v>4.5695297741049434E-4</v>
      </c>
      <c r="DF23" s="11">
        <v>0</v>
      </c>
      <c r="DG23" s="11">
        <v>4.1044517371200122E-2</v>
      </c>
      <c r="DH23" s="11">
        <v>0</v>
      </c>
      <c r="DI23" s="11">
        <v>8.8343109791241894E-3</v>
      </c>
      <c r="DJ23" s="11">
        <v>0</v>
      </c>
      <c r="DK23" s="11">
        <v>0</v>
      </c>
      <c r="DL23" s="11">
        <v>9.5939014364377143E-3</v>
      </c>
      <c r="DM23" s="11">
        <v>0.72614689612915517</v>
      </c>
      <c r="DN23" s="11">
        <v>0</v>
      </c>
      <c r="DO23" s="11">
        <v>0</v>
      </c>
      <c r="DP23" s="11">
        <v>0</v>
      </c>
      <c r="DQ23" s="11">
        <v>0</v>
      </c>
      <c r="DR23" s="11">
        <v>0</v>
      </c>
      <c r="DS23" s="11">
        <v>3.8003113452645117E-3</v>
      </c>
      <c r="DT23" s="11">
        <v>0</v>
      </c>
      <c r="DU23" s="11">
        <v>4.4138748149117062E-4</v>
      </c>
      <c r="DV23" s="11">
        <v>0</v>
      </c>
      <c r="DW23" s="11">
        <v>0</v>
      </c>
      <c r="DX23" s="11">
        <v>5.3784464827770669E-2</v>
      </c>
      <c r="DY23" s="11">
        <v>4.1042471729526462E-3</v>
      </c>
      <c r="DZ23" s="11">
        <v>0</v>
      </c>
      <c r="EA23" s="11">
        <v>0</v>
      </c>
      <c r="EB23" s="11">
        <v>0</v>
      </c>
      <c r="EC23" s="11">
        <v>0</v>
      </c>
      <c r="ED23" s="11">
        <v>0</v>
      </c>
      <c r="EE23" s="11">
        <v>0</v>
      </c>
      <c r="EF23" s="11">
        <v>0</v>
      </c>
      <c r="EG23" s="11">
        <v>0</v>
      </c>
      <c r="EH23" s="11">
        <v>0</v>
      </c>
      <c r="EI23" s="11">
        <v>0</v>
      </c>
      <c r="EJ23" s="11">
        <v>0</v>
      </c>
      <c r="EK23" s="11">
        <v>0</v>
      </c>
      <c r="EL23" s="11">
        <v>0.1574901312368589</v>
      </c>
      <c r="EM23" s="11">
        <v>0</v>
      </c>
      <c r="EN23" s="11">
        <v>0</v>
      </c>
      <c r="EO23" s="11">
        <v>0</v>
      </c>
      <c r="EP23" s="11">
        <v>8.1465517192094147E-2</v>
      </c>
      <c r="EQ23" s="11">
        <v>1.035400932844396E-2</v>
      </c>
      <c r="ER23" s="11">
        <v>3.2723642235708925</v>
      </c>
      <c r="ES23" s="11">
        <v>0</v>
      </c>
      <c r="ET23" s="11">
        <v>0</v>
      </c>
      <c r="EU23" s="11">
        <v>3.8055833488830747E-3</v>
      </c>
      <c r="EV23" s="11">
        <v>0</v>
      </c>
      <c r="EW23" s="11">
        <v>0.38350926413754755</v>
      </c>
      <c r="EX23" s="11">
        <v>4.132794469609259E-3</v>
      </c>
      <c r="EY23" s="11">
        <v>2.1407519179256818E-3</v>
      </c>
      <c r="EZ23" s="11">
        <v>0</v>
      </c>
      <c r="FA23" s="11">
        <v>1.6542640389919643E-2</v>
      </c>
      <c r="FB23" s="11">
        <v>1.1361785118094969E-2</v>
      </c>
      <c r="FC23" s="11">
        <v>7.0134175271797739E-3</v>
      </c>
      <c r="FD23" s="11">
        <v>5.556273508583124E-3</v>
      </c>
      <c r="FE23" s="11">
        <v>0</v>
      </c>
      <c r="FF23" s="11">
        <v>1.1835475084022913E-3</v>
      </c>
      <c r="FG23" s="11">
        <v>0</v>
      </c>
      <c r="FH23" s="11">
        <v>0</v>
      </c>
      <c r="FI23" s="11">
        <v>0</v>
      </c>
      <c r="FJ23" s="11">
        <v>8.0898761598775289E-3</v>
      </c>
      <c r="FK23" s="11">
        <v>1.0154488835714692E-3</v>
      </c>
      <c r="FL23" s="11">
        <v>7.5739490323912737E-4</v>
      </c>
      <c r="FM23" s="11">
        <v>4.5983542649630765E-3</v>
      </c>
      <c r="FN23" s="11">
        <v>0</v>
      </c>
      <c r="FO23" s="11">
        <v>0</v>
      </c>
      <c r="FP23" s="11">
        <v>0</v>
      </c>
      <c r="FQ23" s="11">
        <v>0</v>
      </c>
      <c r="FR23" s="11">
        <v>0.27344703675377013</v>
      </c>
      <c r="FS23" s="11">
        <v>0.1049906918165118</v>
      </c>
      <c r="FT23" s="11">
        <v>0</v>
      </c>
      <c r="FU23" s="11">
        <v>9.5540843766890576E-3</v>
      </c>
      <c r="FV23" s="11">
        <v>8.2537269558444974E-4</v>
      </c>
      <c r="FW23" s="11">
        <v>0</v>
      </c>
      <c r="FX23" s="11">
        <v>6.2641450435693136E-3</v>
      </c>
      <c r="FY23" s="11">
        <v>0</v>
      </c>
      <c r="FZ23" s="11">
        <v>0</v>
      </c>
      <c r="GA23" s="11">
        <v>3.605475461300086E-2</v>
      </c>
      <c r="GB23" s="11">
        <v>0</v>
      </c>
      <c r="GC23" s="11">
        <v>0</v>
      </c>
      <c r="GD23" s="11">
        <v>0</v>
      </c>
      <c r="GE23" s="11">
        <v>2.1841102955804046E-4</v>
      </c>
      <c r="GF23" s="11">
        <v>0</v>
      </c>
      <c r="GG23" s="11">
        <v>3.6532728895165796E-2</v>
      </c>
      <c r="GH23" s="11">
        <v>3.4776617506786819E-3</v>
      </c>
      <c r="GI23" s="11">
        <v>0</v>
      </c>
      <c r="GJ23" s="11">
        <v>0</v>
      </c>
      <c r="GK23" s="11">
        <v>0</v>
      </c>
      <c r="GL23" s="11">
        <v>6.4892228572897143E-4</v>
      </c>
      <c r="GM23" s="11">
        <v>0</v>
      </c>
      <c r="GN23" s="11">
        <v>0</v>
      </c>
      <c r="GO23" s="11">
        <v>3.2993675953413681E-2</v>
      </c>
      <c r="GP23" s="11">
        <v>0</v>
      </c>
      <c r="GQ23" s="11">
        <v>1.2025672861021551E-3</v>
      </c>
      <c r="GR23" s="11">
        <v>0</v>
      </c>
      <c r="GS23" s="11">
        <v>0</v>
      </c>
      <c r="GT23" s="11">
        <v>0</v>
      </c>
      <c r="GU23" s="11">
        <v>2.3345065202159377E-3</v>
      </c>
      <c r="GV23" s="11">
        <v>0</v>
      </c>
      <c r="GW23" s="11">
        <v>0</v>
      </c>
      <c r="GX23" s="11">
        <v>0</v>
      </c>
      <c r="GY23" s="11">
        <v>7.1501514861731989E-5</v>
      </c>
      <c r="GZ23" s="11">
        <v>0</v>
      </c>
      <c r="HA23" s="11">
        <v>0</v>
      </c>
      <c r="HB23" s="11">
        <v>0</v>
      </c>
      <c r="HC23" s="11">
        <v>0</v>
      </c>
      <c r="HD23" s="11">
        <v>0</v>
      </c>
      <c r="HE23" s="11">
        <v>0</v>
      </c>
      <c r="HF23" s="11">
        <v>0</v>
      </c>
      <c r="HG23" s="11">
        <v>3.8240930228997947E-3</v>
      </c>
      <c r="HH23" s="11">
        <v>0</v>
      </c>
      <c r="HI23" s="11">
        <v>1.5519882316878321E-3</v>
      </c>
      <c r="HJ23" s="11">
        <v>0</v>
      </c>
      <c r="HK23" s="11">
        <v>0</v>
      </c>
      <c r="HL23" s="11">
        <v>0</v>
      </c>
      <c r="HM23" s="11">
        <v>0</v>
      </c>
      <c r="HN23" s="11">
        <v>0</v>
      </c>
      <c r="HO23" s="11">
        <v>0</v>
      </c>
      <c r="HP23" s="11">
        <v>0</v>
      </c>
      <c r="HQ23" s="11">
        <v>0</v>
      </c>
      <c r="HR23" s="11">
        <v>0</v>
      </c>
      <c r="HS23" s="11">
        <v>0</v>
      </c>
      <c r="HT23" s="11">
        <v>0</v>
      </c>
      <c r="HU23" s="11">
        <v>0</v>
      </c>
      <c r="HV23" s="11">
        <v>0</v>
      </c>
      <c r="HW23" s="11">
        <v>4.0928835441417562E-3</v>
      </c>
      <c r="HX23" s="11">
        <v>0</v>
      </c>
      <c r="HY23" s="11">
        <v>0</v>
      </c>
      <c r="HZ23" s="11">
        <v>0</v>
      </c>
      <c r="IA23" s="11">
        <v>0</v>
      </c>
      <c r="IB23" s="11">
        <v>0</v>
      </c>
      <c r="IC23" s="11">
        <v>0</v>
      </c>
      <c r="ID23" s="11">
        <v>0</v>
      </c>
      <c r="IE23" s="11">
        <v>0</v>
      </c>
      <c r="IF23" s="11">
        <v>0</v>
      </c>
      <c r="IG23" s="11">
        <v>0</v>
      </c>
      <c r="IH23" s="11">
        <v>0</v>
      </c>
      <c r="II23" s="11">
        <v>0</v>
      </c>
      <c r="IJ23" s="11">
        <v>0</v>
      </c>
      <c r="IK23" s="11">
        <v>0</v>
      </c>
      <c r="IL23" s="11">
        <v>0</v>
      </c>
      <c r="IM23" s="11">
        <v>0</v>
      </c>
      <c r="IN23" s="11">
        <v>0</v>
      </c>
      <c r="IO23" s="11">
        <v>0.1810340944730745</v>
      </c>
      <c r="IP23" s="11">
        <v>1.5423365617104725E-3</v>
      </c>
      <c r="IQ23" s="11">
        <v>0</v>
      </c>
      <c r="IR23" s="11">
        <v>0</v>
      </c>
      <c r="IS23" s="11">
        <v>4.1213518005093486E-3</v>
      </c>
      <c r="IT23" s="11">
        <v>0</v>
      </c>
      <c r="IU23" s="11">
        <v>0</v>
      </c>
      <c r="IV23" s="11">
        <v>0</v>
      </c>
      <c r="IW23" s="11">
        <v>0</v>
      </c>
      <c r="IX23" s="11">
        <v>0</v>
      </c>
      <c r="IY23" s="11">
        <v>0</v>
      </c>
      <c r="IZ23" s="11">
        <v>0</v>
      </c>
      <c r="JA23" s="11">
        <v>0</v>
      </c>
      <c r="JB23" s="11">
        <v>0</v>
      </c>
      <c r="JC23" s="11">
        <v>0</v>
      </c>
      <c r="JD23" s="11">
        <v>0</v>
      </c>
      <c r="JE23" s="11">
        <v>0</v>
      </c>
      <c r="JF23" s="11">
        <v>0</v>
      </c>
      <c r="JG23" s="11">
        <v>2.2595660240632556E-4</v>
      </c>
      <c r="JH23" s="11">
        <v>0</v>
      </c>
      <c r="JI23" s="11">
        <v>0</v>
      </c>
      <c r="JJ23" s="11">
        <v>0</v>
      </c>
      <c r="JK23" s="11">
        <v>0</v>
      </c>
      <c r="JL23" s="11">
        <v>0</v>
      </c>
      <c r="JM23" s="11">
        <v>0</v>
      </c>
      <c r="JN23" s="11">
        <v>0</v>
      </c>
      <c r="JO23" s="11">
        <v>0</v>
      </c>
      <c r="JP23" s="11">
        <v>0</v>
      </c>
      <c r="JQ23" s="11">
        <v>0</v>
      </c>
      <c r="JR23" s="11">
        <v>0</v>
      </c>
      <c r="JS23" s="11">
        <v>0</v>
      </c>
      <c r="JT23" s="11">
        <v>0</v>
      </c>
      <c r="JU23" s="11">
        <v>0</v>
      </c>
      <c r="JV23" s="11">
        <v>0</v>
      </c>
      <c r="JW23" s="11">
        <v>0</v>
      </c>
      <c r="JX23" s="11">
        <v>0</v>
      </c>
      <c r="JY23" s="11">
        <v>0</v>
      </c>
      <c r="JZ23" s="11">
        <v>0</v>
      </c>
      <c r="KA23" s="11">
        <v>0</v>
      </c>
      <c r="KB23" s="11">
        <v>0</v>
      </c>
      <c r="KC23" s="11">
        <v>0</v>
      </c>
      <c r="KD23" s="11">
        <v>0</v>
      </c>
      <c r="KE23" s="11">
        <v>0</v>
      </c>
      <c r="KF23" s="11">
        <v>0</v>
      </c>
      <c r="KG23" s="11">
        <v>0</v>
      </c>
      <c r="KH23" s="11">
        <v>0</v>
      </c>
      <c r="KI23" s="11">
        <v>0</v>
      </c>
      <c r="KJ23" s="11">
        <v>0</v>
      </c>
      <c r="KK23" s="11">
        <v>0</v>
      </c>
      <c r="KL23" s="11">
        <v>0</v>
      </c>
      <c r="KM23" s="11">
        <v>0</v>
      </c>
      <c r="KN23" s="11">
        <v>0</v>
      </c>
      <c r="KO23" s="11">
        <v>0</v>
      </c>
      <c r="KP23" s="11">
        <v>0</v>
      </c>
      <c r="KQ23" s="11">
        <v>0</v>
      </c>
      <c r="KR23" s="11">
        <v>0</v>
      </c>
      <c r="KS23" s="11">
        <v>0</v>
      </c>
      <c r="KT23" s="11">
        <v>0</v>
      </c>
      <c r="KU23" s="11">
        <v>0</v>
      </c>
      <c r="KV23" s="11">
        <v>0</v>
      </c>
      <c r="KW23" s="11">
        <v>0</v>
      </c>
      <c r="KX23" s="11">
        <v>5.4037982309153308E-5</v>
      </c>
      <c r="KY23" s="11">
        <v>0</v>
      </c>
      <c r="KZ23" s="11">
        <v>0</v>
      </c>
      <c r="LA23" s="11">
        <v>0</v>
      </c>
      <c r="LB23" s="11">
        <v>0</v>
      </c>
      <c r="LC23" s="11">
        <v>0</v>
      </c>
      <c r="LD23" s="11">
        <v>0</v>
      </c>
      <c r="LE23" s="11">
        <v>0</v>
      </c>
      <c r="LF23" s="11">
        <v>0</v>
      </c>
      <c r="LG23" s="11">
        <v>0</v>
      </c>
      <c r="LH23" s="11">
        <v>0</v>
      </c>
      <c r="LI23" s="11">
        <v>0</v>
      </c>
      <c r="LJ23" s="11">
        <v>0</v>
      </c>
      <c r="LK23" s="11">
        <v>0</v>
      </c>
      <c r="LL23" s="11">
        <v>0</v>
      </c>
      <c r="LM23" s="11">
        <v>1.6587743203169342E-3</v>
      </c>
      <c r="LN23" s="11">
        <v>0</v>
      </c>
      <c r="LO23" s="11">
        <v>0</v>
      </c>
      <c r="LP23" s="11">
        <v>0</v>
      </c>
      <c r="LQ23" s="11">
        <v>0</v>
      </c>
      <c r="LR23" s="11">
        <v>0</v>
      </c>
      <c r="LS23" s="11">
        <v>0</v>
      </c>
      <c r="LT23" s="11">
        <v>0</v>
      </c>
      <c r="LU23" s="11">
        <v>0</v>
      </c>
      <c r="LV23" s="11">
        <v>0</v>
      </c>
      <c r="LW23" s="11">
        <v>0</v>
      </c>
      <c r="LX23" s="11">
        <v>0</v>
      </c>
      <c r="LY23" s="11">
        <v>4.2196332665266857E-3</v>
      </c>
      <c r="LZ23" s="11">
        <v>0</v>
      </c>
      <c r="MA23" s="11">
        <v>0</v>
      </c>
      <c r="MB23" s="11">
        <v>0</v>
      </c>
      <c r="MC23" s="11">
        <v>0</v>
      </c>
      <c r="MD23" s="11">
        <v>0</v>
      </c>
      <c r="ME23" s="11">
        <v>0</v>
      </c>
      <c r="MF23" s="11">
        <v>0</v>
      </c>
      <c r="MG23" s="11">
        <v>2.5403824577405692E-4</v>
      </c>
      <c r="MH23" s="11">
        <v>0</v>
      </c>
      <c r="MI23" s="11">
        <v>0</v>
      </c>
      <c r="MJ23" s="11">
        <v>0</v>
      </c>
      <c r="MK23" s="11">
        <v>0</v>
      </c>
      <c r="ML23" s="11">
        <v>0</v>
      </c>
      <c r="MM23" s="11">
        <v>0</v>
      </c>
      <c r="MN23" s="11">
        <v>0</v>
      </c>
      <c r="MO23" s="11">
        <v>0</v>
      </c>
      <c r="MP23" s="11">
        <v>0</v>
      </c>
      <c r="MQ23" s="11">
        <v>0</v>
      </c>
      <c r="MR23" s="11">
        <v>0</v>
      </c>
      <c r="MS23" s="11">
        <v>0</v>
      </c>
      <c r="MT23" s="11">
        <v>1.2475050994297703E-4</v>
      </c>
      <c r="MU23" s="11">
        <v>0</v>
      </c>
      <c r="MV23" s="11">
        <v>0</v>
      </c>
      <c r="MW23" s="11">
        <v>0</v>
      </c>
      <c r="MX23" s="11">
        <v>0</v>
      </c>
      <c r="MY23" s="11">
        <v>0</v>
      </c>
      <c r="MZ23" s="11">
        <v>0</v>
      </c>
      <c r="NA23" s="11">
        <v>0</v>
      </c>
      <c r="NB23" s="11">
        <v>0</v>
      </c>
      <c r="NC23" s="11">
        <v>0</v>
      </c>
      <c r="ND23" s="11">
        <v>2.5124895886257845E-3</v>
      </c>
      <c r="NE23" s="11">
        <v>0</v>
      </c>
      <c r="NF23" s="11">
        <v>0</v>
      </c>
      <c r="NG23" s="11">
        <v>0</v>
      </c>
      <c r="NH23" s="11">
        <v>0</v>
      </c>
      <c r="NI23" s="11">
        <v>4.2019113146695802E-4</v>
      </c>
      <c r="NJ23" s="11">
        <v>0</v>
      </c>
      <c r="NK23" s="11">
        <v>0</v>
      </c>
      <c r="NL23" s="11">
        <v>0</v>
      </c>
      <c r="NM23" s="11">
        <v>0</v>
      </c>
      <c r="NN23" s="11">
        <v>0</v>
      </c>
      <c r="NO23" s="11">
        <v>0</v>
      </c>
      <c r="NP23" s="11">
        <v>0</v>
      </c>
      <c r="NQ23" s="11">
        <v>0</v>
      </c>
      <c r="NR23" s="11">
        <v>0</v>
      </c>
      <c r="NS23" s="11">
        <v>0</v>
      </c>
      <c r="NT23" s="11">
        <v>0</v>
      </c>
      <c r="NU23" s="11">
        <v>0</v>
      </c>
      <c r="NV23" s="11">
        <v>0</v>
      </c>
      <c r="NW23" s="11">
        <v>0</v>
      </c>
      <c r="NX23" s="11">
        <v>0.42083696389564484</v>
      </c>
      <c r="NY23" s="11">
        <v>0</v>
      </c>
      <c r="NZ23" s="11">
        <v>0</v>
      </c>
      <c r="OA23" s="11">
        <v>1.1282741180393267E-3</v>
      </c>
      <c r="OB23" s="11">
        <v>9.3964617998954642E-3</v>
      </c>
      <c r="OC23" s="11">
        <v>0</v>
      </c>
      <c r="OD23" s="11">
        <v>0</v>
      </c>
      <c r="OE23" s="11">
        <v>0</v>
      </c>
      <c r="OF23" s="11">
        <v>5.7360027387660354E-4</v>
      </c>
      <c r="OG23" s="11">
        <v>0</v>
      </c>
      <c r="OH23" s="11">
        <v>7.8468717344628621E-3</v>
      </c>
      <c r="OI23" s="11">
        <v>0</v>
      </c>
      <c r="OJ23" s="11">
        <v>0</v>
      </c>
      <c r="OK23" s="11">
        <v>0</v>
      </c>
      <c r="OL23" s="11">
        <v>0</v>
      </c>
      <c r="OM23" s="11">
        <v>2.1902835006356106E-3</v>
      </c>
      <c r="ON23" s="11">
        <v>0</v>
      </c>
      <c r="OO23" s="11">
        <v>0</v>
      </c>
      <c r="OP23" s="11">
        <v>0</v>
      </c>
      <c r="OQ23" s="11">
        <v>0</v>
      </c>
      <c r="OR23" s="11">
        <v>0</v>
      </c>
      <c r="OS23" s="11">
        <v>1.007087839886398E-2</v>
      </c>
      <c r="OT23" s="11">
        <v>0</v>
      </c>
      <c r="OU23" s="11">
        <v>0</v>
      </c>
      <c r="OV23" s="11">
        <v>0</v>
      </c>
      <c r="OW23" s="11">
        <v>0</v>
      </c>
      <c r="OX23" s="11">
        <v>0</v>
      </c>
      <c r="OY23" s="11">
        <v>0</v>
      </c>
      <c r="OZ23" s="11">
        <v>0</v>
      </c>
      <c r="PA23" s="11">
        <v>0</v>
      </c>
      <c r="PB23" s="11">
        <v>0</v>
      </c>
      <c r="PC23" s="11">
        <v>0</v>
      </c>
      <c r="PD23" s="11">
        <v>0</v>
      </c>
      <c r="PE23" s="11">
        <v>0</v>
      </c>
      <c r="PF23" s="11">
        <v>0</v>
      </c>
      <c r="PG23" s="11">
        <v>0</v>
      </c>
      <c r="PH23" s="11">
        <v>0</v>
      </c>
      <c r="PI23" s="11">
        <v>0</v>
      </c>
      <c r="PJ23" s="11">
        <v>0</v>
      </c>
      <c r="PK23" s="11">
        <v>0</v>
      </c>
      <c r="PL23" s="11">
        <v>0</v>
      </c>
      <c r="PM23" s="11">
        <v>0</v>
      </c>
      <c r="PN23" s="11">
        <v>0</v>
      </c>
      <c r="PO23" s="11">
        <v>0</v>
      </c>
      <c r="PP23" s="11">
        <v>0</v>
      </c>
      <c r="PQ23" s="11">
        <v>0</v>
      </c>
      <c r="PR23" s="11">
        <v>0</v>
      </c>
      <c r="PS23" s="11">
        <v>0</v>
      </c>
      <c r="PT23" s="11">
        <v>0</v>
      </c>
      <c r="PU23" s="11">
        <v>0</v>
      </c>
      <c r="PV23" s="11">
        <v>0</v>
      </c>
      <c r="PW23" s="11">
        <v>0</v>
      </c>
      <c r="PX23" s="11">
        <v>0</v>
      </c>
      <c r="PY23" s="11">
        <v>0</v>
      </c>
      <c r="PZ23" s="11">
        <v>0</v>
      </c>
      <c r="QA23" s="11">
        <v>0</v>
      </c>
      <c r="QB23" s="11">
        <v>0</v>
      </c>
      <c r="QC23" s="11">
        <v>0</v>
      </c>
      <c r="QD23" s="11">
        <v>0</v>
      </c>
      <c r="QE23" s="11">
        <v>0</v>
      </c>
      <c r="QF23" s="11">
        <v>0</v>
      </c>
      <c r="QG23" s="11">
        <v>0</v>
      </c>
      <c r="QH23" s="11">
        <v>0</v>
      </c>
      <c r="QI23" s="11">
        <v>0</v>
      </c>
      <c r="QJ23" s="11">
        <v>0</v>
      </c>
      <c r="QK23" s="11">
        <v>0</v>
      </c>
      <c r="QL23" s="11">
        <v>0</v>
      </c>
      <c r="QM23" s="11">
        <v>0</v>
      </c>
      <c r="QN23" s="11">
        <v>9.821707155918162E-5</v>
      </c>
      <c r="QO23" s="11">
        <v>0</v>
      </c>
      <c r="QP23" s="11">
        <v>0</v>
      </c>
      <c r="QQ23" s="11">
        <v>0</v>
      </c>
      <c r="QR23" s="11">
        <v>0</v>
      </c>
      <c r="QS23" s="11">
        <v>0</v>
      </c>
      <c r="QT23" s="11">
        <v>0</v>
      </c>
      <c r="QU23" s="11">
        <v>0</v>
      </c>
      <c r="QV23" s="11">
        <v>0</v>
      </c>
      <c r="QW23" s="11">
        <v>0</v>
      </c>
      <c r="QX23" s="11">
        <v>0</v>
      </c>
      <c r="QY23" s="11">
        <v>0</v>
      </c>
      <c r="QZ23" s="11">
        <v>0</v>
      </c>
      <c r="RA23" s="11">
        <v>1.9080746535587289E-3</v>
      </c>
      <c r="RB23" s="11">
        <v>0</v>
      </c>
      <c r="RC23" s="11">
        <v>0</v>
      </c>
      <c r="RD23" s="11">
        <v>0</v>
      </c>
      <c r="RE23" s="11">
        <v>0</v>
      </c>
      <c r="RF23" s="11">
        <v>0</v>
      </c>
      <c r="RG23" s="11">
        <v>0</v>
      </c>
      <c r="RH23" s="11">
        <v>0</v>
      </c>
      <c r="RI23" s="11">
        <v>0</v>
      </c>
      <c r="RJ23" s="11">
        <v>0</v>
      </c>
      <c r="RK23" s="11">
        <v>0</v>
      </c>
      <c r="RL23" s="11">
        <v>4.5631994496065162E-4</v>
      </c>
      <c r="RM23" s="11">
        <v>1.3596068382018486E-2</v>
      </c>
      <c r="RN23" s="11">
        <v>1.2969452858570742E-3</v>
      </c>
      <c r="RO23" s="11">
        <v>0</v>
      </c>
      <c r="RP23" s="11">
        <v>0</v>
      </c>
      <c r="RQ23" s="11">
        <v>0</v>
      </c>
      <c r="RR23" s="11">
        <v>0</v>
      </c>
      <c r="RS23" s="11">
        <v>0</v>
      </c>
      <c r="RT23" s="11">
        <v>0</v>
      </c>
      <c r="RU23" s="11">
        <v>0</v>
      </c>
      <c r="RV23" s="11">
        <v>0</v>
      </c>
      <c r="RW23" s="11">
        <v>0</v>
      </c>
      <c r="RX23" s="11">
        <v>0</v>
      </c>
      <c r="RY23" s="11">
        <v>0</v>
      </c>
      <c r="RZ23" s="11">
        <v>0</v>
      </c>
      <c r="SA23" s="11">
        <v>0</v>
      </c>
      <c r="SB23" s="11">
        <v>0</v>
      </c>
      <c r="SC23" s="11">
        <v>0</v>
      </c>
      <c r="SD23" s="11">
        <v>0</v>
      </c>
      <c r="SE23" s="11">
        <v>0</v>
      </c>
      <c r="SF23" s="11">
        <v>0</v>
      </c>
      <c r="SG23" s="11">
        <v>0</v>
      </c>
      <c r="SH23" s="11">
        <v>0</v>
      </c>
      <c r="SI23" s="11">
        <v>0</v>
      </c>
      <c r="SJ23" s="11">
        <v>0</v>
      </c>
      <c r="SK23" s="11">
        <v>0</v>
      </c>
      <c r="SL23" s="11">
        <v>0</v>
      </c>
      <c r="SM23" s="11">
        <v>0</v>
      </c>
      <c r="SN23" s="11">
        <v>0</v>
      </c>
      <c r="SO23" s="11">
        <v>0</v>
      </c>
      <c r="SP23" s="11">
        <v>0</v>
      </c>
      <c r="SQ23" s="11">
        <v>0</v>
      </c>
      <c r="SR23" s="11">
        <v>0</v>
      </c>
      <c r="SS23" s="11">
        <v>0</v>
      </c>
      <c r="ST23" s="11">
        <v>0</v>
      </c>
      <c r="SU23" s="11">
        <v>0</v>
      </c>
      <c r="SV23" s="11">
        <v>0</v>
      </c>
      <c r="SW23" s="11">
        <v>0</v>
      </c>
      <c r="SX23" s="11">
        <v>0</v>
      </c>
      <c r="SY23" s="11">
        <v>0</v>
      </c>
      <c r="SZ23" s="11">
        <v>0</v>
      </c>
      <c r="TA23" s="11">
        <v>3.9973550291705362E-4</v>
      </c>
      <c r="TB23" s="11">
        <v>2.0224690399693783E-3</v>
      </c>
      <c r="TC23" s="11">
        <v>4.9555518090525557E-4</v>
      </c>
      <c r="TD23" s="11">
        <v>0</v>
      </c>
      <c r="TE23" s="11">
        <v>0</v>
      </c>
      <c r="TF23" s="11">
        <v>3.0399460647400001E-4</v>
      </c>
      <c r="TG23" s="11">
        <v>3.4082843726549177E-4</v>
      </c>
      <c r="TH23" s="11">
        <v>0</v>
      </c>
      <c r="TI23" s="11">
        <v>0</v>
      </c>
      <c r="TJ23" s="11">
        <v>0</v>
      </c>
      <c r="TK23" s="11">
        <v>0</v>
      </c>
      <c r="TL23" s="11">
        <v>0</v>
      </c>
      <c r="TM23" s="11">
        <v>0</v>
      </c>
      <c r="TN23" s="11">
        <v>0</v>
      </c>
      <c r="TO23" s="11">
        <v>0</v>
      </c>
      <c r="TP23" s="11">
        <v>0</v>
      </c>
      <c r="TQ23" s="11">
        <v>0</v>
      </c>
      <c r="TR23" s="11">
        <v>0</v>
      </c>
      <c r="TS23" s="11">
        <v>0</v>
      </c>
      <c r="TT23" s="11">
        <v>0</v>
      </c>
      <c r="TU23" s="11">
        <v>0</v>
      </c>
      <c r="TV23" s="11">
        <v>0</v>
      </c>
      <c r="TW23" s="11">
        <v>0</v>
      </c>
      <c r="TX23" s="11">
        <v>0</v>
      </c>
      <c r="TY23" s="11">
        <v>0</v>
      </c>
      <c r="TZ23" s="11">
        <v>0</v>
      </c>
      <c r="UA23" s="11">
        <v>0</v>
      </c>
      <c r="UB23" s="11">
        <v>0</v>
      </c>
      <c r="UC23" s="11">
        <v>0</v>
      </c>
      <c r="UD23" s="11">
        <v>0</v>
      </c>
      <c r="UE23" s="11">
        <v>0</v>
      </c>
      <c r="UF23" s="11">
        <v>0</v>
      </c>
      <c r="UG23" s="11">
        <v>0</v>
      </c>
      <c r="UH23" s="11">
        <v>2.3506271370570282E-4</v>
      </c>
      <c r="UI23" s="11">
        <v>0</v>
      </c>
      <c r="UJ23" s="11">
        <v>0</v>
      </c>
      <c r="UK23" s="11">
        <v>0</v>
      </c>
      <c r="UL23" s="11">
        <v>0</v>
      </c>
      <c r="UM23" s="11">
        <v>0</v>
      </c>
      <c r="UN23" s="11">
        <v>0</v>
      </c>
      <c r="UO23" s="11">
        <v>0</v>
      </c>
      <c r="UP23" s="11">
        <v>1.978004506336712E-4</v>
      </c>
      <c r="UQ23" s="11">
        <v>0</v>
      </c>
      <c r="UR23" s="11">
        <v>0</v>
      </c>
      <c r="US23" s="11">
        <v>3.9368608285698324E-4</v>
      </c>
      <c r="UT23" s="11">
        <v>0</v>
      </c>
      <c r="UU23" s="11">
        <v>0</v>
      </c>
      <c r="UV23" s="11">
        <v>0</v>
      </c>
      <c r="UW23" s="11">
        <v>2.0806664594888669E-4</v>
      </c>
      <c r="UX23" s="11">
        <v>0</v>
      </c>
      <c r="UY23" s="11">
        <v>0</v>
      </c>
      <c r="UZ23" s="11">
        <v>0</v>
      </c>
      <c r="VA23" s="11">
        <v>0</v>
      </c>
      <c r="VB23" s="11">
        <v>0</v>
      </c>
      <c r="VC23" s="11">
        <v>0</v>
      </c>
      <c r="VD23" s="11">
        <v>0</v>
      </c>
      <c r="VE23" s="11">
        <v>0</v>
      </c>
      <c r="VF23" s="11">
        <v>0</v>
      </c>
      <c r="VG23" s="11">
        <v>0</v>
      </c>
      <c r="VH23" s="11">
        <v>0</v>
      </c>
      <c r="VI23" s="11">
        <v>0</v>
      </c>
      <c r="VJ23" s="11">
        <v>0</v>
      </c>
      <c r="VK23" s="11">
        <v>0</v>
      </c>
      <c r="VL23" s="11">
        <v>1.006339863602827E-3</v>
      </c>
      <c r="VM23" s="11">
        <v>4.8504467004681527E-3</v>
      </c>
      <c r="VN23" s="11">
        <v>0</v>
      </c>
      <c r="VO23" s="11">
        <v>0</v>
      </c>
      <c r="VP23" s="11">
        <v>0</v>
      </c>
      <c r="VQ23" s="11">
        <v>0</v>
      </c>
      <c r="VR23" s="11">
        <v>6.1476955164449358E-4</v>
      </c>
      <c r="VS23" s="11">
        <v>1.260606160305116E-3</v>
      </c>
      <c r="VT23" s="11">
        <v>0</v>
      </c>
      <c r="VU23" s="11">
        <v>0</v>
      </c>
      <c r="VV23" s="11">
        <v>2.4623668474084068E-4</v>
      </c>
      <c r="VW23" s="11">
        <v>1.6010803519499512E-4</v>
      </c>
      <c r="VX23" s="11">
        <v>0</v>
      </c>
      <c r="VY23" s="11">
        <v>0</v>
      </c>
      <c r="VZ23" s="11">
        <v>0</v>
      </c>
      <c r="WA23" s="11">
        <v>0</v>
      </c>
      <c r="WB23" s="11">
        <v>1.4162203115145868E-4</v>
      </c>
      <c r="WC23" s="11">
        <v>0</v>
      </c>
      <c r="WD23" s="11">
        <v>0</v>
      </c>
      <c r="WE23" s="11">
        <v>0</v>
      </c>
      <c r="WF23" s="11">
        <v>0</v>
      </c>
      <c r="WG23" s="11">
        <v>0</v>
      </c>
      <c r="WH23" s="11">
        <v>0</v>
      </c>
      <c r="WI23" s="11">
        <v>0</v>
      </c>
      <c r="WJ23" s="11">
        <v>0</v>
      </c>
      <c r="WK23" s="11">
        <v>0</v>
      </c>
      <c r="WL23" s="11">
        <v>0</v>
      </c>
      <c r="WM23" s="11">
        <v>0</v>
      </c>
      <c r="WN23" s="11">
        <v>0</v>
      </c>
      <c r="WO23" s="11">
        <v>0</v>
      </c>
      <c r="WP23" s="11">
        <v>4.4664159647144624E-3</v>
      </c>
      <c r="WQ23" s="11">
        <v>0</v>
      </c>
      <c r="WR23" s="11">
        <v>0</v>
      </c>
      <c r="WS23" s="11">
        <v>0</v>
      </c>
      <c r="WT23" s="11">
        <v>0</v>
      </c>
      <c r="WU23" s="11">
        <v>0</v>
      </c>
      <c r="WV23" s="11">
        <v>0</v>
      </c>
      <c r="WW23" s="11">
        <v>0</v>
      </c>
      <c r="WX23" s="11">
        <v>0</v>
      </c>
      <c r="WY23" s="11">
        <v>2.9019963661598203E-4</v>
      </c>
      <c r="WZ23" s="11">
        <v>0</v>
      </c>
      <c r="XA23" s="11">
        <v>0</v>
      </c>
      <c r="XB23" s="11">
        <v>0</v>
      </c>
      <c r="XC23" s="11">
        <v>0</v>
      </c>
      <c r="XD23" s="11">
        <v>0</v>
      </c>
      <c r="XE23" s="11">
        <v>0</v>
      </c>
      <c r="XF23" s="11">
        <v>0</v>
      </c>
      <c r="XG23" s="11">
        <v>5.0031267336599205E-7</v>
      </c>
      <c r="XH23" s="11">
        <v>0</v>
      </c>
      <c r="XI23" s="11">
        <v>0</v>
      </c>
      <c r="XJ23" s="11">
        <v>0</v>
      </c>
      <c r="XK23" s="11">
        <v>5.4678505376553351E-5</v>
      </c>
      <c r="XL23" s="11">
        <v>0</v>
      </c>
      <c r="XM23" s="11">
        <v>0</v>
      </c>
      <c r="XN23" s="11">
        <v>0</v>
      </c>
      <c r="XO23" s="11">
        <v>0</v>
      </c>
      <c r="XP23" s="11">
        <v>0</v>
      </c>
      <c r="XQ23" s="11">
        <v>0</v>
      </c>
      <c r="XR23" s="11">
        <v>0</v>
      </c>
      <c r="XS23" s="11">
        <v>6.0588572399374431E-4</v>
      </c>
      <c r="XT23" s="11">
        <v>0</v>
      </c>
      <c r="XU23" s="11">
        <v>0</v>
      </c>
      <c r="XV23" s="11">
        <v>0</v>
      </c>
      <c r="XW23" s="11">
        <v>0</v>
      </c>
      <c r="XX23" s="11">
        <v>0</v>
      </c>
      <c r="XY23" s="11">
        <v>0</v>
      </c>
      <c r="XZ23" s="11">
        <v>0</v>
      </c>
      <c r="YA23" s="11">
        <v>0</v>
      </c>
      <c r="YB23" s="11">
        <v>0</v>
      </c>
      <c r="YC23" s="11">
        <v>0</v>
      </c>
      <c r="YD23" s="11">
        <v>0</v>
      </c>
      <c r="YE23" s="11">
        <v>0</v>
      </c>
      <c r="YF23" s="11">
        <v>0</v>
      </c>
      <c r="YG23" s="11">
        <v>0</v>
      </c>
      <c r="YH23" s="11">
        <v>0</v>
      </c>
      <c r="YI23" s="11">
        <v>0</v>
      </c>
      <c r="YJ23" s="11">
        <v>0</v>
      </c>
      <c r="YK23" s="11">
        <v>0</v>
      </c>
      <c r="YL23" s="11">
        <v>0</v>
      </c>
      <c r="YM23" s="11">
        <v>0</v>
      </c>
      <c r="YN23" s="11">
        <v>0</v>
      </c>
      <c r="YO23" s="11">
        <v>0</v>
      </c>
      <c r="YP23" s="11">
        <v>0</v>
      </c>
      <c r="YQ23" s="11">
        <v>0</v>
      </c>
      <c r="YR23" s="11">
        <v>0</v>
      </c>
      <c r="YS23" s="11">
        <v>0</v>
      </c>
      <c r="YT23" s="11">
        <v>0</v>
      </c>
      <c r="YU23" s="11">
        <v>0</v>
      </c>
      <c r="YV23" s="11">
        <v>0</v>
      </c>
      <c r="YW23" s="11">
        <v>0</v>
      </c>
      <c r="YX23" s="11">
        <v>0</v>
      </c>
      <c r="YY23" s="11">
        <v>0</v>
      </c>
      <c r="YZ23" s="11">
        <v>0</v>
      </c>
      <c r="ZA23" s="11">
        <v>0</v>
      </c>
      <c r="ZB23" s="11">
        <v>0</v>
      </c>
      <c r="ZC23" s="11">
        <v>0</v>
      </c>
      <c r="ZD23" s="11">
        <v>0</v>
      </c>
      <c r="ZE23" s="11">
        <v>0</v>
      </c>
      <c r="ZF23" s="11">
        <v>0</v>
      </c>
      <c r="ZG23" s="11">
        <v>0</v>
      </c>
      <c r="ZH23" s="11">
        <v>0</v>
      </c>
      <c r="ZI23" s="11">
        <v>0</v>
      </c>
      <c r="ZJ23" s="11">
        <v>0</v>
      </c>
      <c r="ZK23" s="11">
        <v>0</v>
      </c>
      <c r="ZL23" s="11">
        <v>0</v>
      </c>
      <c r="ZM23" s="11">
        <v>0</v>
      </c>
      <c r="ZN23" s="11">
        <v>0</v>
      </c>
      <c r="ZO23" s="11">
        <v>0</v>
      </c>
      <c r="ZP23" s="11">
        <v>0</v>
      </c>
      <c r="ZQ23" s="11">
        <v>0</v>
      </c>
      <c r="ZR23" s="11">
        <v>0</v>
      </c>
      <c r="ZS23" s="11">
        <v>0</v>
      </c>
      <c r="ZT23" s="11">
        <v>0</v>
      </c>
      <c r="ZU23" s="11">
        <v>1.2177259776613972E-2</v>
      </c>
      <c r="ZV23" s="11">
        <v>0</v>
      </c>
      <c r="ZW23" s="11">
        <v>0</v>
      </c>
      <c r="ZX23" s="11">
        <v>0</v>
      </c>
      <c r="ZY23" s="11">
        <v>0</v>
      </c>
      <c r="ZZ23" s="11">
        <v>0</v>
      </c>
      <c r="AAA23" s="11">
        <v>0</v>
      </c>
      <c r="AAB23" s="11">
        <v>0</v>
      </c>
      <c r="AAC23" s="11">
        <v>0</v>
      </c>
      <c r="AAD23" s="11">
        <v>0</v>
      </c>
      <c r="AAE23" s="11">
        <v>0</v>
      </c>
      <c r="AAF23" s="11">
        <v>0</v>
      </c>
      <c r="AAG23" s="11">
        <v>0</v>
      </c>
      <c r="AAH23" s="11">
        <v>0</v>
      </c>
      <c r="AAI23" s="11">
        <v>0</v>
      </c>
      <c r="AAJ23" s="11">
        <v>0</v>
      </c>
      <c r="AAK23" s="11">
        <v>0</v>
      </c>
      <c r="AAL23" s="11">
        <v>3.966992618121203E-4</v>
      </c>
      <c r="AAM23" s="11">
        <v>0</v>
      </c>
      <c r="AAN23" s="11">
        <v>0</v>
      </c>
      <c r="AAO23" s="11">
        <v>0</v>
      </c>
      <c r="AAP23" s="11">
        <v>0</v>
      </c>
      <c r="AAQ23" s="11">
        <v>0</v>
      </c>
      <c r="AAR23" s="11">
        <v>0</v>
      </c>
      <c r="AAS23" s="11">
        <v>0</v>
      </c>
      <c r="AAT23" s="11">
        <v>0</v>
      </c>
      <c r="AAU23" s="11">
        <v>0</v>
      </c>
      <c r="AAV23" s="11">
        <v>4.0955173692211575E-4</v>
      </c>
      <c r="AAW23" s="11">
        <v>0</v>
      </c>
      <c r="AAX23" s="11">
        <v>0</v>
      </c>
      <c r="AAY23" s="11">
        <v>0</v>
      </c>
      <c r="AAZ23" s="11">
        <v>0</v>
      </c>
      <c r="ABA23" s="11">
        <v>0</v>
      </c>
      <c r="ABB23" s="11">
        <v>2.9568185500939602E-4</v>
      </c>
      <c r="ABC23" s="11">
        <v>0</v>
      </c>
      <c r="ABD23" s="11">
        <v>0</v>
      </c>
      <c r="ABE23" s="11">
        <v>0</v>
      </c>
      <c r="ABF23" s="11">
        <v>0</v>
      </c>
      <c r="ABG23" s="11">
        <v>0</v>
      </c>
      <c r="ABH23" s="11">
        <v>0</v>
      </c>
      <c r="ABI23" s="11">
        <v>0</v>
      </c>
      <c r="ABJ23" s="11">
        <v>0</v>
      </c>
      <c r="ABK23" s="11">
        <v>0</v>
      </c>
      <c r="ABL23" s="11">
        <v>0</v>
      </c>
      <c r="ABM23" s="11">
        <v>0</v>
      </c>
      <c r="ABN23" s="11">
        <v>0</v>
      </c>
      <c r="ABO23" s="11">
        <v>6.9453418857288963E-4</v>
      </c>
      <c r="ABP23" s="11">
        <v>0</v>
      </c>
      <c r="ABQ23" s="11">
        <v>0</v>
      </c>
      <c r="ABR23" s="11">
        <v>0</v>
      </c>
      <c r="ABS23" s="11">
        <v>0</v>
      </c>
      <c r="ABT23" s="11">
        <v>0</v>
      </c>
      <c r="ABU23" s="11">
        <v>2.8188713138594152E-3</v>
      </c>
      <c r="ABV23" s="11">
        <v>1.2719533089070224E-4</v>
      </c>
      <c r="ABW23" s="11">
        <v>0</v>
      </c>
      <c r="ABX23" s="11">
        <v>2.1721407926403686E-3</v>
      </c>
      <c r="ABY23" s="11">
        <v>0</v>
      </c>
      <c r="ABZ23" s="11">
        <v>0</v>
      </c>
      <c r="ACA23" s="11">
        <v>0</v>
      </c>
      <c r="ACB23" s="11">
        <v>0</v>
      </c>
      <c r="ACC23" s="11">
        <v>0</v>
      </c>
      <c r="ACD23" s="11">
        <v>0</v>
      </c>
      <c r="ACE23" s="11">
        <v>0</v>
      </c>
      <c r="ACF23" s="11">
        <v>0</v>
      </c>
      <c r="ACG23" s="11">
        <v>0</v>
      </c>
      <c r="ACH23" s="11">
        <v>0</v>
      </c>
      <c r="ACI23" s="11">
        <v>0</v>
      </c>
      <c r="ACJ23" s="11">
        <v>0</v>
      </c>
      <c r="ACK23" s="11">
        <v>0</v>
      </c>
      <c r="ACL23" s="11">
        <v>0</v>
      </c>
      <c r="ACM23" s="11">
        <v>0</v>
      </c>
      <c r="ACN23" s="11">
        <v>0</v>
      </c>
      <c r="ACO23" s="11">
        <v>0</v>
      </c>
      <c r="ACP23" s="11">
        <v>4.1498112340847276E-4</v>
      </c>
      <c r="ACQ23" s="11">
        <v>0</v>
      </c>
      <c r="ACR23" s="11">
        <v>0</v>
      </c>
      <c r="ACS23" s="11">
        <v>0</v>
      </c>
      <c r="ACT23" s="11">
        <v>0</v>
      </c>
      <c r="ACU23" s="11">
        <v>0</v>
      </c>
      <c r="ACV23" s="11">
        <v>0</v>
      </c>
      <c r="ACW23" s="11">
        <v>0</v>
      </c>
      <c r="ACX23" s="11">
        <v>0</v>
      </c>
      <c r="ACY23" s="11">
        <v>0</v>
      </c>
      <c r="ACZ23" s="11">
        <v>0</v>
      </c>
      <c r="ADA23" s="11">
        <v>0</v>
      </c>
      <c r="ADB23" s="11">
        <v>0</v>
      </c>
      <c r="ADC23" s="11">
        <v>0</v>
      </c>
      <c r="ADD23" s="11">
        <v>4.9555518090525557E-4</v>
      </c>
      <c r="ADE23" s="11">
        <v>5.1054768436455047E-4</v>
      </c>
      <c r="ADF23" s="11">
        <v>4.2544534509701858E-5</v>
      </c>
      <c r="ADG23" s="11">
        <v>4.1904861304841046E-3</v>
      </c>
    </row>
    <row r="24" spans="1:787" x14ac:dyDescent="0.25">
      <c r="A24" s="3">
        <v>54</v>
      </c>
      <c r="B24" s="6">
        <v>935</v>
      </c>
      <c r="C24" s="6" t="s">
        <v>861</v>
      </c>
      <c r="D24" s="7">
        <v>0</v>
      </c>
      <c r="E24" s="3" t="s">
        <v>4</v>
      </c>
      <c r="F24" s="3">
        <v>48</v>
      </c>
      <c r="G24" s="3" t="s">
        <v>863</v>
      </c>
      <c r="H24" s="17">
        <v>7.4</v>
      </c>
      <c r="I24" s="17">
        <v>114.7</v>
      </c>
      <c r="J24" s="3">
        <v>225</v>
      </c>
      <c r="K24" s="5">
        <v>2.8194444444444446</v>
      </c>
      <c r="L24" s="5">
        <v>229.16666666666666</v>
      </c>
      <c r="M24" s="20" t="s">
        <v>16</v>
      </c>
      <c r="N24" s="5" t="s">
        <v>20</v>
      </c>
      <c r="O24" s="5" t="s">
        <v>864</v>
      </c>
      <c r="P24" s="5" t="s">
        <v>854</v>
      </c>
      <c r="Q24" s="20" t="s">
        <v>2</v>
      </c>
      <c r="R24" s="20" t="s">
        <v>1</v>
      </c>
      <c r="S24" s="20" t="s">
        <v>28</v>
      </c>
      <c r="T24" s="5" t="s">
        <v>44</v>
      </c>
      <c r="U24" s="30" t="s">
        <v>33</v>
      </c>
      <c r="V24" s="31" t="s">
        <v>33</v>
      </c>
      <c r="W24" s="31">
        <v>0</v>
      </c>
      <c r="X24" s="31"/>
      <c r="Y24" s="5">
        <v>1.36</v>
      </c>
      <c r="Z24" s="3"/>
      <c r="AA24" s="3"/>
      <c r="AB24" s="11">
        <v>0.49223830000000002</v>
      </c>
      <c r="AC24" s="11">
        <v>140.21029121340234</v>
      </c>
      <c r="AD24" s="11">
        <v>360.73808155856727</v>
      </c>
      <c r="AE24" s="11">
        <v>37.878170593357822</v>
      </c>
      <c r="AF24" s="11">
        <v>14.582080642583573</v>
      </c>
      <c r="AG24" s="11">
        <v>12.956861140000001</v>
      </c>
      <c r="AH24" s="11">
        <v>5.7535442681402567E-3</v>
      </c>
      <c r="AI24" s="11">
        <v>0</v>
      </c>
      <c r="AJ24" s="11">
        <v>1.8601912448349401E-3</v>
      </c>
      <c r="AK24" s="11">
        <v>1.9868059209616705E-3</v>
      </c>
      <c r="AL24" s="11">
        <v>4.6153848516774093E-3</v>
      </c>
      <c r="AM24" s="11">
        <v>4.7284883630690128E-4</v>
      </c>
      <c r="AN24" s="11">
        <v>6.3351511731107109E-4</v>
      </c>
      <c r="AO24" s="11">
        <v>1.0420691035257508E-3</v>
      </c>
      <c r="AP24" s="11">
        <v>1.9150459995572993E-4</v>
      </c>
      <c r="AQ24" s="11">
        <v>1.8784241431280515E-2</v>
      </c>
      <c r="AR24" s="11">
        <v>0</v>
      </c>
      <c r="AS24" s="11">
        <v>0.28950630366123248</v>
      </c>
      <c r="AT24" s="11">
        <v>1.1215724807178253E-2</v>
      </c>
      <c r="AU24" s="11">
        <v>1.2289710668348323E-3</v>
      </c>
      <c r="AV24" s="11">
        <v>3.1088457698657607E-4</v>
      </c>
      <c r="AW24" s="11">
        <v>0</v>
      </c>
      <c r="AX24" s="11">
        <v>4.1392777155908357E-4</v>
      </c>
      <c r="AY24" s="11">
        <v>0</v>
      </c>
      <c r="AZ24" s="11">
        <v>1.4048139207823793E-4</v>
      </c>
      <c r="BA24" s="11">
        <v>1.1765175623747575E-2</v>
      </c>
      <c r="BB24" s="11">
        <v>4.1025555158410151E-2</v>
      </c>
      <c r="BC24" s="11">
        <v>0</v>
      </c>
      <c r="BD24" s="11">
        <v>4.0232992435291739E-4</v>
      </c>
      <c r="BE24" s="11">
        <v>1.1254102055338765E-3</v>
      </c>
      <c r="BF24" s="11">
        <v>0</v>
      </c>
      <c r="BG24" s="11">
        <v>6.9621015447564105E-2</v>
      </c>
      <c r="BH24" s="11">
        <v>3.3344549351522266E-3</v>
      </c>
      <c r="BI24" s="11">
        <v>4.6539346454722462E-3</v>
      </c>
      <c r="BJ24" s="11">
        <v>4.0512835028106976E-4</v>
      </c>
      <c r="BK24" s="11">
        <v>0</v>
      </c>
      <c r="BL24" s="11">
        <v>0</v>
      </c>
      <c r="BM24" s="11">
        <v>2.9758610003568415E-5</v>
      </c>
      <c r="BN24" s="11">
        <v>0</v>
      </c>
      <c r="BO24" s="11">
        <v>0</v>
      </c>
      <c r="BP24" s="11">
        <v>3.676800632635317E-3</v>
      </c>
      <c r="BQ24" s="11">
        <v>1.2793854235039444E-3</v>
      </c>
      <c r="BR24" s="11">
        <v>0</v>
      </c>
      <c r="BS24" s="11">
        <v>0</v>
      </c>
      <c r="BT24" s="11">
        <v>0.10589208527480917</v>
      </c>
      <c r="BU24" s="11">
        <v>4.0512835028106976E-4</v>
      </c>
      <c r="BV24" s="11">
        <v>4.9808054006227607E-4</v>
      </c>
      <c r="BW24" s="11">
        <v>5.1710274071745527E-3</v>
      </c>
      <c r="BX24" s="11">
        <v>6.6323624777753512E-2</v>
      </c>
      <c r="BY24" s="11">
        <v>0</v>
      </c>
      <c r="BZ24" s="11">
        <v>8.7328402630217784E-3</v>
      </c>
      <c r="CA24" s="11">
        <v>0</v>
      </c>
      <c r="CB24" s="11">
        <v>0</v>
      </c>
      <c r="CC24" s="11">
        <v>2.6785476318646495E-3</v>
      </c>
      <c r="CD24" s="11">
        <v>7.9910165712926439E-4</v>
      </c>
      <c r="CE24" s="11">
        <v>0</v>
      </c>
      <c r="CF24" s="11">
        <v>8.6360945967133766E-4</v>
      </c>
      <c r="CG24" s="11">
        <v>2.0855833223545586E-3</v>
      </c>
      <c r="CH24" s="11">
        <v>0</v>
      </c>
      <c r="CI24" s="11">
        <v>0</v>
      </c>
      <c r="CJ24" s="11">
        <v>0</v>
      </c>
      <c r="CK24" s="11">
        <v>2.7750674861955309E-2</v>
      </c>
      <c r="CL24" s="11">
        <v>2.7406590399357496E-2</v>
      </c>
      <c r="CM24" s="11">
        <v>0.34476056464931282</v>
      </c>
      <c r="CN24" s="11">
        <v>5.3717011586496813E-4</v>
      </c>
      <c r="CO24" s="11">
        <v>1.2863713150027752E-5</v>
      </c>
      <c r="CP24" s="11">
        <v>0</v>
      </c>
      <c r="CQ24" s="11">
        <v>0</v>
      </c>
      <c r="CR24" s="11">
        <v>0</v>
      </c>
      <c r="CS24" s="11">
        <v>1.0984361045027629E-3</v>
      </c>
      <c r="CT24" s="11">
        <v>1.4235083457361424E-3</v>
      </c>
      <c r="CU24" s="11">
        <v>0</v>
      </c>
      <c r="CV24" s="11">
        <v>3.7281268567585547E-3</v>
      </c>
      <c r="CW24" s="11">
        <v>0</v>
      </c>
      <c r="CX24" s="11">
        <v>0</v>
      </c>
      <c r="CY24" s="11">
        <v>5.4021093991711393E-2</v>
      </c>
      <c r="CZ24" s="11">
        <v>1.0676590100889831E-3</v>
      </c>
      <c r="DA24" s="11">
        <v>5.9845187486165577E-6</v>
      </c>
      <c r="DB24" s="11">
        <v>0</v>
      </c>
      <c r="DC24" s="11">
        <v>0</v>
      </c>
      <c r="DD24" s="11">
        <v>6.6732014026384091E-4</v>
      </c>
      <c r="DE24" s="11">
        <v>1.8384003163176585E-3</v>
      </c>
      <c r="DF24" s="11">
        <v>0</v>
      </c>
      <c r="DG24" s="11">
        <v>2.1848327673995856E-2</v>
      </c>
      <c r="DH24" s="11">
        <v>0</v>
      </c>
      <c r="DI24" s="11">
        <v>7.8759336165645216E-3</v>
      </c>
      <c r="DJ24" s="11">
        <v>1.7069856749869681E-3</v>
      </c>
      <c r="DK24" s="11">
        <v>1.8268764210155826E-4</v>
      </c>
      <c r="DL24" s="11">
        <v>7.9197283786524245E-3</v>
      </c>
      <c r="DM24" s="11">
        <v>0.64379205002148521</v>
      </c>
      <c r="DN24" s="11">
        <v>0</v>
      </c>
      <c r="DO24" s="11">
        <v>0</v>
      </c>
      <c r="DP24" s="11">
        <v>0</v>
      </c>
      <c r="DQ24" s="11">
        <v>8.457944778441662E-5</v>
      </c>
      <c r="DR24" s="11">
        <v>0</v>
      </c>
      <c r="DS24" s="11">
        <v>1.46461640087497E-2</v>
      </c>
      <c r="DT24" s="11">
        <v>0</v>
      </c>
      <c r="DU24" s="11">
        <v>0</v>
      </c>
      <c r="DV24" s="11">
        <v>0</v>
      </c>
      <c r="DW24" s="11">
        <v>0</v>
      </c>
      <c r="DX24" s="11">
        <v>0.23760986942770054</v>
      </c>
      <c r="DY24" s="11">
        <v>1.3000101221674703E-2</v>
      </c>
      <c r="DZ24" s="11">
        <v>1.2505154278549969E-2</v>
      </c>
      <c r="EA24" s="11">
        <v>5.6312334126342959E-3</v>
      </c>
      <c r="EB24" s="11">
        <v>8.1872505510860655E-4</v>
      </c>
      <c r="EC24" s="11">
        <v>0</v>
      </c>
      <c r="ED24" s="11">
        <v>0</v>
      </c>
      <c r="EE24" s="11">
        <v>0</v>
      </c>
      <c r="EF24" s="11">
        <v>0</v>
      </c>
      <c r="EG24" s="11">
        <v>0</v>
      </c>
      <c r="EH24" s="11">
        <v>0</v>
      </c>
      <c r="EI24" s="11">
        <v>0</v>
      </c>
      <c r="EJ24" s="11">
        <v>0</v>
      </c>
      <c r="EK24" s="11">
        <v>0</v>
      </c>
      <c r="EL24" s="11">
        <v>0.24838787691467717</v>
      </c>
      <c r="EM24" s="11">
        <v>0</v>
      </c>
      <c r="EN24" s="11">
        <v>0</v>
      </c>
      <c r="EO24" s="11">
        <v>0</v>
      </c>
      <c r="EP24" s="11">
        <v>6.9476393034908074E-2</v>
      </c>
      <c r="EQ24" s="11">
        <v>5.4696592228361887E-3</v>
      </c>
      <c r="ER24" s="11">
        <v>4.4557449886441036</v>
      </c>
      <c r="ES24" s="11">
        <v>0</v>
      </c>
      <c r="ET24" s="11">
        <v>0</v>
      </c>
      <c r="EU24" s="11">
        <v>2.7102969954053441E-3</v>
      </c>
      <c r="EV24" s="11">
        <v>0</v>
      </c>
      <c r="EW24" s="11">
        <v>0.47720023766509462</v>
      </c>
      <c r="EX24" s="11">
        <v>3.9489003207060216E-3</v>
      </c>
      <c r="EY24" s="11">
        <v>1.2776767263835189E-2</v>
      </c>
      <c r="EZ24" s="11">
        <v>2.0412472629626698E-3</v>
      </c>
      <c r="FA24" s="11">
        <v>1.9938029817677481E-2</v>
      </c>
      <c r="FB24" s="11">
        <v>3.0684771845188204E-2</v>
      </c>
      <c r="FC24" s="11">
        <v>1.2358664543293934E-2</v>
      </c>
      <c r="FD24" s="11">
        <v>5.7615259052866486E-3</v>
      </c>
      <c r="FE24" s="11">
        <v>0</v>
      </c>
      <c r="FF24" s="11">
        <v>5.9768239419172601E-4</v>
      </c>
      <c r="FG24" s="11">
        <v>0</v>
      </c>
      <c r="FH24" s="11">
        <v>0</v>
      </c>
      <c r="FI24" s="11">
        <v>0</v>
      </c>
      <c r="FJ24" s="11">
        <v>5.3717011586496813E-4</v>
      </c>
      <c r="FK24" s="11">
        <v>2.5658751102501489E-3</v>
      </c>
      <c r="FL24" s="11">
        <v>2.331811149735272E-3</v>
      </c>
      <c r="FM24" s="11">
        <v>5.6156419427368922E-3</v>
      </c>
      <c r="FN24" s="11">
        <v>0</v>
      </c>
      <c r="FO24" s="11">
        <v>0</v>
      </c>
      <c r="FP24" s="11">
        <v>0</v>
      </c>
      <c r="FQ24" s="11">
        <v>0</v>
      </c>
      <c r="FR24" s="11">
        <v>9.4448170837466788E-2</v>
      </c>
      <c r="FS24" s="11">
        <v>3.5149955344088366E-2</v>
      </c>
      <c r="FT24" s="11">
        <v>0</v>
      </c>
      <c r="FU24" s="11">
        <v>1.7944265312190302E-2</v>
      </c>
      <c r="FV24" s="11">
        <v>2.9248832645235049E-4</v>
      </c>
      <c r="FW24" s="11">
        <v>1.2582155054320879E-4</v>
      </c>
      <c r="FX24" s="11">
        <v>5.3608098064210213E-3</v>
      </c>
      <c r="FY24" s="11">
        <v>0</v>
      </c>
      <c r="FZ24" s="11">
        <v>0</v>
      </c>
      <c r="GA24" s="11">
        <v>6.7063271203626651E-2</v>
      </c>
      <c r="GB24" s="11">
        <v>3.0238188016900002E-4</v>
      </c>
      <c r="GC24" s="11">
        <v>0</v>
      </c>
      <c r="GD24" s="11">
        <v>0</v>
      </c>
      <c r="GE24" s="11">
        <v>2.6305765736763626E-4</v>
      </c>
      <c r="GF24" s="11">
        <v>2.9430399805451831E-5</v>
      </c>
      <c r="GG24" s="11">
        <v>6.9572774557948622E-2</v>
      </c>
      <c r="GH24" s="11">
        <v>5.5691260684478635E-3</v>
      </c>
      <c r="GI24" s="11">
        <v>2.478348458461853E-4</v>
      </c>
      <c r="GJ24" s="11">
        <v>8.5049758603879805E-5</v>
      </c>
      <c r="GK24" s="11">
        <v>1.2713656774559278E-4</v>
      </c>
      <c r="GL24" s="11">
        <v>2.9515053386708384E-3</v>
      </c>
      <c r="GM24" s="11">
        <v>0</v>
      </c>
      <c r="GN24" s="11">
        <v>3.4183666358097412E-5</v>
      </c>
      <c r="GO24" s="11">
        <v>1.0662330864833045E-2</v>
      </c>
      <c r="GP24" s="11">
        <v>0</v>
      </c>
      <c r="GQ24" s="11">
        <v>4.3813608680072795E-4</v>
      </c>
      <c r="GR24" s="11">
        <v>0</v>
      </c>
      <c r="GS24" s="11">
        <v>1.3722305174208601E-2</v>
      </c>
      <c r="GT24" s="11">
        <v>0</v>
      </c>
      <c r="GU24" s="11">
        <v>6.1151125249814036E-4</v>
      </c>
      <c r="GV24" s="11">
        <v>0</v>
      </c>
      <c r="GW24" s="11">
        <v>0</v>
      </c>
      <c r="GX24" s="11">
        <v>1.0773230685192847E-3</v>
      </c>
      <c r="GY24" s="11">
        <v>5.4275726844044876E-5</v>
      </c>
      <c r="GZ24" s="11">
        <v>0.437291335027918</v>
      </c>
      <c r="HA24" s="11">
        <v>0</v>
      </c>
      <c r="HB24" s="11">
        <v>1.5340092062524391E-5</v>
      </c>
      <c r="HC24" s="11">
        <v>4.4429652465405527E-2</v>
      </c>
      <c r="HD24" s="11">
        <v>0</v>
      </c>
      <c r="HE24" s="11">
        <v>0</v>
      </c>
      <c r="HF24" s="11">
        <v>0</v>
      </c>
      <c r="HG24" s="11">
        <v>5.3868838226455128E-3</v>
      </c>
      <c r="HH24" s="11">
        <v>0</v>
      </c>
      <c r="HI24" s="11">
        <v>2.5944899569340105E-3</v>
      </c>
      <c r="HJ24" s="11">
        <v>0</v>
      </c>
      <c r="HK24" s="11">
        <v>3.9897743139712732E-5</v>
      </c>
      <c r="HL24" s="11">
        <v>0</v>
      </c>
      <c r="HM24" s="11">
        <v>0</v>
      </c>
      <c r="HN24" s="11">
        <v>0</v>
      </c>
      <c r="HO24" s="11">
        <v>0</v>
      </c>
      <c r="HP24" s="11">
        <v>0</v>
      </c>
      <c r="HQ24" s="11">
        <v>0</v>
      </c>
      <c r="HR24" s="11">
        <v>0</v>
      </c>
      <c r="HS24" s="11">
        <v>8.5645594997992231E-4</v>
      </c>
      <c r="HT24" s="11">
        <v>1.415566029953387E-4</v>
      </c>
      <c r="HU24" s="11">
        <v>0</v>
      </c>
      <c r="HV24" s="11">
        <v>0</v>
      </c>
      <c r="HW24" s="11">
        <v>3.1414942758331448E-3</v>
      </c>
      <c r="HX24" s="11">
        <v>0</v>
      </c>
      <c r="HY24" s="11">
        <v>1.0157341529556635E-2</v>
      </c>
      <c r="HZ24" s="11">
        <v>0</v>
      </c>
      <c r="IA24" s="11">
        <v>0</v>
      </c>
      <c r="IB24" s="11">
        <v>0</v>
      </c>
      <c r="IC24" s="11">
        <v>0</v>
      </c>
      <c r="ID24" s="11">
        <v>0</v>
      </c>
      <c r="IE24" s="11">
        <v>0</v>
      </c>
      <c r="IF24" s="11">
        <v>0</v>
      </c>
      <c r="IG24" s="11">
        <v>0</v>
      </c>
      <c r="IH24" s="11">
        <v>0</v>
      </c>
      <c r="II24" s="11">
        <v>0</v>
      </c>
      <c r="IJ24" s="11">
        <v>0</v>
      </c>
      <c r="IK24" s="11">
        <v>4.7385673766916474E-3</v>
      </c>
      <c r="IL24" s="11">
        <v>0</v>
      </c>
      <c r="IM24" s="11">
        <v>0</v>
      </c>
      <c r="IN24" s="11">
        <v>5.7299512172308546E-2</v>
      </c>
      <c r="IO24" s="11">
        <v>8.3833267219701857E-2</v>
      </c>
      <c r="IP24" s="11">
        <v>1.7319281090804838E-4</v>
      </c>
      <c r="IQ24" s="11">
        <v>0</v>
      </c>
      <c r="IR24" s="11">
        <v>3.0112845601922358E-4</v>
      </c>
      <c r="IS24" s="11">
        <v>4.4985216036553871E-3</v>
      </c>
      <c r="IT24" s="11">
        <v>0</v>
      </c>
      <c r="IU24" s="11">
        <v>0</v>
      </c>
      <c r="IV24" s="11">
        <v>0</v>
      </c>
      <c r="IW24" s="11">
        <v>0</v>
      </c>
      <c r="IX24" s="11">
        <v>0</v>
      </c>
      <c r="IY24" s="11">
        <v>0</v>
      </c>
      <c r="IZ24" s="11">
        <v>0</v>
      </c>
      <c r="JA24" s="11">
        <v>0</v>
      </c>
      <c r="JB24" s="11">
        <v>0</v>
      </c>
      <c r="JC24" s="11">
        <v>0</v>
      </c>
      <c r="JD24" s="11">
        <v>0</v>
      </c>
      <c r="JE24" s="11">
        <v>0</v>
      </c>
      <c r="JF24" s="11">
        <v>0</v>
      </c>
      <c r="JG24" s="11">
        <v>0</v>
      </c>
      <c r="JH24" s="11">
        <v>0</v>
      </c>
      <c r="JI24" s="11">
        <v>0</v>
      </c>
      <c r="JJ24" s="11">
        <v>0</v>
      </c>
      <c r="JK24" s="11">
        <v>0</v>
      </c>
      <c r="JL24" s="11">
        <v>0</v>
      </c>
      <c r="JM24" s="11">
        <v>0</v>
      </c>
      <c r="JN24" s="11">
        <v>0</v>
      </c>
      <c r="JO24" s="11">
        <v>0</v>
      </c>
      <c r="JP24" s="11">
        <v>0</v>
      </c>
      <c r="JQ24" s="11">
        <v>0</v>
      </c>
      <c r="JR24" s="11">
        <v>0</v>
      </c>
      <c r="JS24" s="11">
        <v>0</v>
      </c>
      <c r="JT24" s="11">
        <v>0</v>
      </c>
      <c r="JU24" s="11">
        <v>0</v>
      </c>
      <c r="JV24" s="11">
        <v>0</v>
      </c>
      <c r="JW24" s="11">
        <v>0</v>
      </c>
      <c r="JX24" s="11">
        <v>0</v>
      </c>
      <c r="JY24" s="11">
        <v>0</v>
      </c>
      <c r="JZ24" s="11">
        <v>0</v>
      </c>
      <c r="KA24" s="11">
        <v>0</v>
      </c>
      <c r="KB24" s="11">
        <v>0</v>
      </c>
      <c r="KC24" s="11">
        <v>0</v>
      </c>
      <c r="KD24" s="11">
        <v>0</v>
      </c>
      <c r="KE24" s="11">
        <v>0</v>
      </c>
      <c r="KF24" s="11">
        <v>0</v>
      </c>
      <c r="KG24" s="11">
        <v>0</v>
      </c>
      <c r="KH24" s="11">
        <v>0</v>
      </c>
      <c r="KI24" s="11">
        <v>0</v>
      </c>
      <c r="KJ24" s="11">
        <v>0</v>
      </c>
      <c r="KK24" s="11">
        <v>93.61492598546198</v>
      </c>
      <c r="KL24" s="11">
        <v>0</v>
      </c>
      <c r="KM24" s="11">
        <v>0</v>
      </c>
      <c r="KN24" s="11">
        <v>0</v>
      </c>
      <c r="KO24" s="11">
        <v>0</v>
      </c>
      <c r="KP24" s="11">
        <v>0</v>
      </c>
      <c r="KQ24" s="11">
        <v>0</v>
      </c>
      <c r="KR24" s="11">
        <v>0</v>
      </c>
      <c r="KS24" s="11">
        <v>0</v>
      </c>
      <c r="KT24" s="11">
        <v>0</v>
      </c>
      <c r="KU24" s="11">
        <v>9.4438756556975117E-4</v>
      </c>
      <c r="KV24" s="11">
        <v>0</v>
      </c>
      <c r="KW24" s="11">
        <v>0</v>
      </c>
      <c r="KX24" s="11">
        <v>0</v>
      </c>
      <c r="KY24" s="11">
        <v>0.52510093391110635</v>
      </c>
      <c r="KZ24" s="11">
        <v>0</v>
      </c>
      <c r="LA24" s="11">
        <v>0</v>
      </c>
      <c r="LB24" s="11">
        <v>0</v>
      </c>
      <c r="LC24" s="11">
        <v>0</v>
      </c>
      <c r="LD24" s="11">
        <v>6.9562372641955795E-5</v>
      </c>
      <c r="LE24" s="11">
        <v>1.4788246035881906E-3</v>
      </c>
      <c r="LF24" s="11">
        <v>0</v>
      </c>
      <c r="LG24" s="11">
        <v>0</v>
      </c>
      <c r="LH24" s="11">
        <v>0</v>
      </c>
      <c r="LI24" s="11">
        <v>0</v>
      </c>
      <c r="LJ24" s="11">
        <v>0</v>
      </c>
      <c r="LK24" s="11">
        <v>0</v>
      </c>
      <c r="LL24" s="11">
        <v>0</v>
      </c>
      <c r="LM24" s="11">
        <v>2.2413672362432151E-4</v>
      </c>
      <c r="LN24" s="11">
        <v>0</v>
      </c>
      <c r="LO24" s="11">
        <v>0</v>
      </c>
      <c r="LP24" s="11">
        <v>0</v>
      </c>
      <c r="LQ24" s="11">
        <v>0</v>
      </c>
      <c r="LR24" s="11">
        <v>0</v>
      </c>
      <c r="LS24" s="11">
        <v>0</v>
      </c>
      <c r="LT24" s="11">
        <v>115.49340538944971</v>
      </c>
      <c r="LU24" s="11">
        <v>0</v>
      </c>
      <c r="LV24" s="11">
        <v>0</v>
      </c>
      <c r="LW24" s="11">
        <v>0</v>
      </c>
      <c r="LX24" s="11">
        <v>0</v>
      </c>
      <c r="LY24" s="11">
        <v>7.1426080281817945E-3</v>
      </c>
      <c r="LZ24" s="11">
        <v>0</v>
      </c>
      <c r="MA24" s="11">
        <v>0</v>
      </c>
      <c r="MB24" s="11">
        <v>0</v>
      </c>
      <c r="MC24" s="11">
        <v>0</v>
      </c>
      <c r="MD24" s="11">
        <v>0</v>
      </c>
      <c r="ME24" s="11">
        <v>0</v>
      </c>
      <c r="MF24" s="11">
        <v>6.0183960400254672E-4</v>
      </c>
      <c r="MG24" s="11">
        <v>0</v>
      </c>
      <c r="MH24" s="11">
        <v>0</v>
      </c>
      <c r="MI24" s="11">
        <v>0</v>
      </c>
      <c r="MJ24" s="11">
        <v>0</v>
      </c>
      <c r="MK24" s="11">
        <v>6.5281158799075616</v>
      </c>
      <c r="ML24" s="11">
        <v>0</v>
      </c>
      <c r="MM24" s="11">
        <v>4.7446680014297407E-5</v>
      </c>
      <c r="MN24" s="11">
        <v>0</v>
      </c>
      <c r="MO24" s="11">
        <v>5.5163563643800004E-4</v>
      </c>
      <c r="MP24" s="11">
        <v>0</v>
      </c>
      <c r="MQ24" s="11">
        <v>0</v>
      </c>
      <c r="MR24" s="11">
        <v>0</v>
      </c>
      <c r="MS24" s="11">
        <v>0</v>
      </c>
      <c r="MT24" s="11">
        <v>4.4425223864970624E-4</v>
      </c>
      <c r="MU24" s="11">
        <v>0</v>
      </c>
      <c r="MV24" s="11">
        <v>0</v>
      </c>
      <c r="MW24" s="11">
        <v>0</v>
      </c>
      <c r="MX24" s="11">
        <v>0</v>
      </c>
      <c r="MY24" s="11">
        <v>1.3645743009127317E-3</v>
      </c>
      <c r="MZ24" s="11">
        <v>0</v>
      </c>
      <c r="NA24" s="11">
        <v>0</v>
      </c>
      <c r="NB24" s="11">
        <v>0</v>
      </c>
      <c r="NC24" s="11">
        <v>0</v>
      </c>
      <c r="ND24" s="11">
        <v>2.2901640588316621E-3</v>
      </c>
      <c r="NE24" s="11">
        <v>0</v>
      </c>
      <c r="NF24" s="11">
        <v>0</v>
      </c>
      <c r="NG24" s="11">
        <v>0</v>
      </c>
      <c r="NH24" s="11">
        <v>0</v>
      </c>
      <c r="NI24" s="11">
        <v>21945.943366765328</v>
      </c>
      <c r="NJ24" s="11">
        <v>0</v>
      </c>
      <c r="NK24" s="11">
        <v>0</v>
      </c>
      <c r="NL24" s="11">
        <v>0</v>
      </c>
      <c r="NM24" s="11">
        <v>0</v>
      </c>
      <c r="NN24" s="11">
        <v>3.2521167399942788E-4</v>
      </c>
      <c r="NO24" s="11">
        <v>0</v>
      </c>
      <c r="NP24" s="11">
        <v>0</v>
      </c>
      <c r="NQ24" s="11">
        <v>0</v>
      </c>
      <c r="NR24" s="11">
        <v>0</v>
      </c>
      <c r="NS24" s="11">
        <v>1.5684929517270846E-4</v>
      </c>
      <c r="NT24" s="11">
        <v>0</v>
      </c>
      <c r="NU24" s="11">
        <v>0</v>
      </c>
      <c r="NV24" s="11">
        <v>0</v>
      </c>
      <c r="NW24" s="11">
        <v>0</v>
      </c>
      <c r="NX24" s="11">
        <v>0.34860536234062367</v>
      </c>
      <c r="NY24" s="11">
        <v>0</v>
      </c>
      <c r="NZ24" s="11">
        <v>1.4403814763216632E-3</v>
      </c>
      <c r="OA24" s="11">
        <v>1.7129118999598446E-3</v>
      </c>
      <c r="OB24" s="11">
        <v>2.3694017783449244E-2</v>
      </c>
      <c r="OC24" s="11">
        <v>2.318801053551138E-4</v>
      </c>
      <c r="OD24" s="11">
        <v>0</v>
      </c>
      <c r="OE24" s="11">
        <v>0</v>
      </c>
      <c r="OF24" s="11">
        <v>2.8350595640264288E-4</v>
      </c>
      <c r="OG24" s="11">
        <v>0</v>
      </c>
      <c r="OH24" s="11">
        <v>1.947267321532299E-3</v>
      </c>
      <c r="OI24" s="11">
        <v>0</v>
      </c>
      <c r="OJ24" s="11">
        <v>0</v>
      </c>
      <c r="OK24" s="11">
        <v>2.062581249497777E-3</v>
      </c>
      <c r="OL24" s="11">
        <v>0</v>
      </c>
      <c r="OM24" s="11">
        <v>3.8649532171427812E-3</v>
      </c>
      <c r="ON24" s="11">
        <v>0</v>
      </c>
      <c r="OO24" s="11">
        <v>4.2615523246658689E-4</v>
      </c>
      <c r="OP24" s="11">
        <v>0</v>
      </c>
      <c r="OQ24" s="11">
        <v>1.2748955427662137E-4</v>
      </c>
      <c r="OR24" s="11">
        <v>0</v>
      </c>
      <c r="OS24" s="11">
        <v>2.0569729991306768E-2</v>
      </c>
      <c r="OT24" s="11">
        <v>0</v>
      </c>
      <c r="OU24" s="11">
        <v>0</v>
      </c>
      <c r="OV24" s="11">
        <v>0</v>
      </c>
      <c r="OW24" s="11">
        <v>0</v>
      </c>
      <c r="OX24" s="11">
        <v>0</v>
      </c>
      <c r="OY24" s="11">
        <v>0</v>
      </c>
      <c r="OZ24" s="11">
        <v>0</v>
      </c>
      <c r="PA24" s="11">
        <v>0</v>
      </c>
      <c r="PB24" s="11">
        <v>0</v>
      </c>
      <c r="PC24" s="11">
        <v>0</v>
      </c>
      <c r="PD24" s="11">
        <v>0</v>
      </c>
      <c r="PE24" s="11">
        <v>0</v>
      </c>
      <c r="PF24" s="11">
        <v>0</v>
      </c>
      <c r="PG24" s="11">
        <v>0</v>
      </c>
      <c r="PH24" s="11">
        <v>0</v>
      </c>
      <c r="PI24" s="11">
        <v>0</v>
      </c>
      <c r="PJ24" s="11">
        <v>0</v>
      </c>
      <c r="PK24" s="11">
        <v>0</v>
      </c>
      <c r="PL24" s="11">
        <v>0</v>
      </c>
      <c r="PM24" s="11">
        <v>0</v>
      </c>
      <c r="PN24" s="11">
        <v>0</v>
      </c>
      <c r="PO24" s="11">
        <v>0</v>
      </c>
      <c r="PP24" s="11">
        <v>0</v>
      </c>
      <c r="PQ24" s="11">
        <v>0</v>
      </c>
      <c r="PR24" s="11">
        <v>0</v>
      </c>
      <c r="PS24" s="11">
        <v>0</v>
      </c>
      <c r="PT24" s="11">
        <v>0</v>
      </c>
      <c r="PU24" s="11">
        <v>0</v>
      </c>
      <c r="PV24" s="11">
        <v>0</v>
      </c>
      <c r="PW24" s="11">
        <v>0</v>
      </c>
      <c r="PX24" s="11">
        <v>0</v>
      </c>
      <c r="PY24" s="11">
        <v>0</v>
      </c>
      <c r="PZ24" s="11">
        <v>0</v>
      </c>
      <c r="QA24" s="11">
        <v>0</v>
      </c>
      <c r="QB24" s="11">
        <v>0</v>
      </c>
      <c r="QC24" s="11">
        <v>0</v>
      </c>
      <c r="QD24" s="11">
        <v>0</v>
      </c>
      <c r="QE24" s="11">
        <v>0</v>
      </c>
      <c r="QF24" s="11">
        <v>0</v>
      </c>
      <c r="QG24" s="11">
        <v>0</v>
      </c>
      <c r="QH24" s="11">
        <v>0</v>
      </c>
      <c r="QI24" s="11">
        <v>0</v>
      </c>
      <c r="QJ24" s="11">
        <v>0</v>
      </c>
      <c r="QK24" s="11">
        <v>4.2818529064535968E-6</v>
      </c>
      <c r="QL24" s="11">
        <v>0</v>
      </c>
      <c r="QM24" s="11">
        <v>0</v>
      </c>
      <c r="QN24" s="11">
        <v>4.2201876252231627E-5</v>
      </c>
      <c r="QO24" s="11">
        <v>0</v>
      </c>
      <c r="QP24" s="11">
        <v>0</v>
      </c>
      <c r="QQ24" s="11">
        <v>0</v>
      </c>
      <c r="QR24" s="11">
        <v>0</v>
      </c>
      <c r="QS24" s="11">
        <v>0</v>
      </c>
      <c r="QT24" s="11">
        <v>0</v>
      </c>
      <c r="QU24" s="11">
        <v>0</v>
      </c>
      <c r="QV24" s="11">
        <v>0</v>
      </c>
      <c r="QW24" s="11">
        <v>0</v>
      </c>
      <c r="QX24" s="11">
        <v>0</v>
      </c>
      <c r="QY24" s="11">
        <v>0</v>
      </c>
      <c r="QZ24" s="11">
        <v>0</v>
      </c>
      <c r="RA24" s="11">
        <v>1.1230724122956465E-3</v>
      </c>
      <c r="RB24" s="11">
        <v>0</v>
      </c>
      <c r="RC24" s="11">
        <v>0</v>
      </c>
      <c r="RD24" s="11">
        <v>0</v>
      </c>
      <c r="RE24" s="11">
        <v>0</v>
      </c>
      <c r="RF24" s="11">
        <v>0</v>
      </c>
      <c r="RG24" s="11">
        <v>0</v>
      </c>
      <c r="RH24" s="11">
        <v>0</v>
      </c>
      <c r="RI24" s="11">
        <v>0</v>
      </c>
      <c r="RJ24" s="11">
        <v>6.0596532285908401E-6</v>
      </c>
      <c r="RK24" s="11">
        <v>0</v>
      </c>
      <c r="RL24" s="11">
        <v>2.4561165904056552E-4</v>
      </c>
      <c r="RM24" s="11">
        <v>8.9659158024871493E-3</v>
      </c>
      <c r="RN24" s="11">
        <v>0</v>
      </c>
      <c r="RO24" s="11">
        <v>0</v>
      </c>
      <c r="RP24" s="11">
        <v>0</v>
      </c>
      <c r="RQ24" s="11">
        <v>0</v>
      </c>
      <c r="RR24" s="11">
        <v>0</v>
      </c>
      <c r="RS24" s="11">
        <v>0</v>
      </c>
      <c r="RT24" s="11">
        <v>1.7741934595239116E-7</v>
      </c>
      <c r="RU24" s="11">
        <v>0</v>
      </c>
      <c r="RV24" s="11">
        <v>0</v>
      </c>
      <c r="RW24" s="11">
        <v>0</v>
      </c>
      <c r="RX24" s="11">
        <v>0</v>
      </c>
      <c r="RY24" s="11">
        <v>6.3041730660973397E-5</v>
      </c>
      <c r="RZ24" s="11">
        <v>0</v>
      </c>
      <c r="SA24" s="11">
        <v>0</v>
      </c>
      <c r="SB24" s="11">
        <v>0</v>
      </c>
      <c r="SC24" s="11">
        <v>0</v>
      </c>
      <c r="SD24" s="11">
        <v>0</v>
      </c>
      <c r="SE24" s="11">
        <v>0</v>
      </c>
      <c r="SF24" s="11">
        <v>0</v>
      </c>
      <c r="SG24" s="11">
        <v>0</v>
      </c>
      <c r="SH24" s="11">
        <v>0</v>
      </c>
      <c r="SI24" s="11">
        <v>0</v>
      </c>
      <c r="SJ24" s="11">
        <v>0</v>
      </c>
      <c r="SK24" s="11">
        <v>0</v>
      </c>
      <c r="SL24" s="11">
        <v>0</v>
      </c>
      <c r="SM24" s="11">
        <v>0</v>
      </c>
      <c r="SN24" s="11">
        <v>0</v>
      </c>
      <c r="SO24" s="11">
        <v>0</v>
      </c>
      <c r="SP24" s="11">
        <v>0</v>
      </c>
      <c r="SQ24" s="11">
        <v>9.9813519336477429E-6</v>
      </c>
      <c r="SR24" s="11">
        <v>0</v>
      </c>
      <c r="SS24" s="11">
        <v>0</v>
      </c>
      <c r="ST24" s="11">
        <v>0</v>
      </c>
      <c r="SU24" s="11">
        <v>0</v>
      </c>
      <c r="SV24" s="11">
        <v>0</v>
      </c>
      <c r="SW24" s="11">
        <v>0</v>
      </c>
      <c r="SX24" s="11">
        <v>0</v>
      </c>
      <c r="SY24" s="11">
        <v>0</v>
      </c>
      <c r="SZ24" s="11">
        <v>0</v>
      </c>
      <c r="TA24" s="11">
        <v>0</v>
      </c>
      <c r="TB24" s="11">
        <v>2.8232933668438014E-4</v>
      </c>
      <c r="TC24" s="11">
        <v>1.5014735350688332E-4</v>
      </c>
      <c r="TD24" s="11">
        <v>0</v>
      </c>
      <c r="TE24" s="11">
        <v>0</v>
      </c>
      <c r="TF24" s="11">
        <v>0</v>
      </c>
      <c r="TG24" s="11">
        <v>0</v>
      </c>
      <c r="TH24" s="11">
        <v>0</v>
      </c>
      <c r="TI24" s="11">
        <v>0</v>
      </c>
      <c r="TJ24" s="11">
        <v>1.8574290980151773E-5</v>
      </c>
      <c r="TK24" s="11">
        <v>0</v>
      </c>
      <c r="TL24" s="11">
        <v>8.7809622620916563E-4</v>
      </c>
      <c r="TM24" s="11">
        <v>0</v>
      </c>
      <c r="TN24" s="11">
        <v>0</v>
      </c>
      <c r="TO24" s="11">
        <v>0</v>
      </c>
      <c r="TP24" s="11">
        <v>0</v>
      </c>
      <c r="TQ24" s="11">
        <v>0</v>
      </c>
      <c r="TR24" s="11">
        <v>0</v>
      </c>
      <c r="TS24" s="11">
        <v>0</v>
      </c>
      <c r="TT24" s="11">
        <v>0</v>
      </c>
      <c r="TU24" s="38">
        <v>4.6174745857E-8</v>
      </c>
      <c r="TV24" s="11">
        <v>0</v>
      </c>
      <c r="TW24" s="11">
        <v>0</v>
      </c>
      <c r="TX24" s="11">
        <v>0</v>
      </c>
      <c r="TY24" s="11">
        <v>0</v>
      </c>
      <c r="TZ24" s="11">
        <v>0</v>
      </c>
      <c r="UA24" s="11">
        <v>0</v>
      </c>
      <c r="UB24" s="11">
        <v>0</v>
      </c>
      <c r="UC24" s="11">
        <v>0</v>
      </c>
      <c r="UD24" s="11">
        <v>0</v>
      </c>
      <c r="UE24" s="11">
        <v>0</v>
      </c>
      <c r="UF24" s="11">
        <v>0</v>
      </c>
      <c r="UG24" s="11">
        <v>0</v>
      </c>
      <c r="UH24" s="11">
        <v>4.7646790801037978E-4</v>
      </c>
      <c r="UI24" s="11">
        <v>0</v>
      </c>
      <c r="UJ24" s="11">
        <v>0</v>
      </c>
      <c r="UK24" s="11">
        <v>0</v>
      </c>
      <c r="UL24" s="11">
        <v>0</v>
      </c>
      <c r="UM24" s="11">
        <v>0</v>
      </c>
      <c r="UN24" s="11">
        <v>0</v>
      </c>
      <c r="UO24" s="11">
        <v>0</v>
      </c>
      <c r="UP24" s="11">
        <v>4.1450199522425875E-4</v>
      </c>
      <c r="UQ24" s="11">
        <v>0</v>
      </c>
      <c r="UR24" s="11">
        <v>0</v>
      </c>
      <c r="US24" s="11">
        <v>1.0255366466776797E-4</v>
      </c>
      <c r="UT24" s="11">
        <v>0</v>
      </c>
      <c r="UU24" s="11">
        <v>0</v>
      </c>
      <c r="UV24" s="11">
        <v>0</v>
      </c>
      <c r="UW24" s="11">
        <v>0</v>
      </c>
      <c r="UX24" s="11">
        <v>0</v>
      </c>
      <c r="UY24" s="11">
        <v>0</v>
      </c>
      <c r="UZ24" s="11">
        <v>0</v>
      </c>
      <c r="VA24" s="11">
        <v>0</v>
      </c>
      <c r="VB24" s="11">
        <v>0</v>
      </c>
      <c r="VC24" s="11">
        <v>0</v>
      </c>
      <c r="VD24" s="11">
        <v>0</v>
      </c>
      <c r="VE24" s="11">
        <v>0</v>
      </c>
      <c r="VF24" s="11">
        <v>0</v>
      </c>
      <c r="VG24" s="11">
        <v>0</v>
      </c>
      <c r="VH24" s="11">
        <v>0</v>
      </c>
      <c r="VI24" s="11">
        <v>0</v>
      </c>
      <c r="VJ24" s="11">
        <v>0</v>
      </c>
      <c r="VK24" s="11">
        <v>0</v>
      </c>
      <c r="VL24" s="11">
        <v>5.1884626935561571E-5</v>
      </c>
      <c r="VM24" s="11">
        <v>4.2795258180307969E-3</v>
      </c>
      <c r="VN24" s="11">
        <v>0</v>
      </c>
      <c r="VO24" s="11">
        <v>0</v>
      </c>
      <c r="VP24" s="11">
        <v>0</v>
      </c>
      <c r="VQ24" s="11">
        <v>0</v>
      </c>
      <c r="VR24" s="11">
        <v>6.0518618150758497E-4</v>
      </c>
      <c r="VS24" s="11">
        <v>8.0465984870583477E-4</v>
      </c>
      <c r="VT24" s="11">
        <v>0</v>
      </c>
      <c r="VU24" s="11">
        <v>0</v>
      </c>
      <c r="VV24" s="11">
        <v>2.7441874760660359E-4</v>
      </c>
      <c r="VW24" s="11">
        <v>0</v>
      </c>
      <c r="VX24" s="11">
        <v>0</v>
      </c>
      <c r="VY24" s="11">
        <v>3.145538763580219E-5</v>
      </c>
      <c r="VZ24" s="11">
        <v>1.6283141287578849E-4</v>
      </c>
      <c r="WA24" s="11">
        <v>0</v>
      </c>
      <c r="WB24" s="11">
        <v>2.0840343344701408E-4</v>
      </c>
      <c r="WC24" s="11">
        <v>2.2337240225757718E-3</v>
      </c>
      <c r="WD24" s="11">
        <v>0</v>
      </c>
      <c r="WE24" s="11">
        <v>0</v>
      </c>
      <c r="WF24" s="11">
        <v>0</v>
      </c>
      <c r="WG24" s="11">
        <v>0</v>
      </c>
      <c r="WH24" s="11">
        <v>0</v>
      </c>
      <c r="WI24" s="11">
        <v>0</v>
      </c>
      <c r="WJ24" s="11">
        <v>0</v>
      </c>
      <c r="WK24" s="11">
        <v>0</v>
      </c>
      <c r="WL24" s="11">
        <v>0</v>
      </c>
      <c r="WM24" s="11">
        <v>1.7929150593513449E-5</v>
      </c>
      <c r="WN24" s="11">
        <v>0</v>
      </c>
      <c r="WO24" s="11">
        <v>0</v>
      </c>
      <c r="WP24" s="11">
        <v>1.1945365117426165E-3</v>
      </c>
      <c r="WQ24" s="11">
        <v>0</v>
      </c>
      <c r="WR24" s="11">
        <v>0</v>
      </c>
      <c r="WS24" s="11">
        <v>8.2552227346504868E-5</v>
      </c>
      <c r="WT24" s="11">
        <v>0</v>
      </c>
      <c r="WU24" s="11">
        <v>0</v>
      </c>
      <c r="WV24" s="11">
        <v>0</v>
      </c>
      <c r="WW24" s="11">
        <v>0</v>
      </c>
      <c r="WX24" s="11">
        <v>0</v>
      </c>
      <c r="WY24" s="11">
        <v>0</v>
      </c>
      <c r="WZ24" s="11">
        <v>0</v>
      </c>
      <c r="XA24" s="11">
        <v>0</v>
      </c>
      <c r="XB24" s="11">
        <v>1.0029399551023499E-6</v>
      </c>
      <c r="XC24" s="11">
        <v>1.6248506768364385E-5</v>
      </c>
      <c r="XD24" s="11">
        <v>0</v>
      </c>
      <c r="XE24" s="11">
        <v>0</v>
      </c>
      <c r="XF24" s="11">
        <v>0</v>
      </c>
      <c r="XG24" s="11">
        <v>1.7463069209436673E-5</v>
      </c>
      <c r="XH24" s="11">
        <v>0</v>
      </c>
      <c r="XI24" s="11">
        <v>0</v>
      </c>
      <c r="XJ24" s="11">
        <v>0</v>
      </c>
      <c r="XK24" s="11">
        <v>0</v>
      </c>
      <c r="XL24" s="11">
        <v>0</v>
      </c>
      <c r="XM24" s="11">
        <v>0</v>
      </c>
      <c r="XN24" s="11">
        <v>0</v>
      </c>
      <c r="XO24" s="11">
        <v>0</v>
      </c>
      <c r="XP24" s="11">
        <v>0</v>
      </c>
      <c r="XQ24" s="11">
        <v>0</v>
      </c>
      <c r="XR24" s="11">
        <v>4.3298202727012089E-5</v>
      </c>
      <c r="XS24" s="11">
        <v>1.1434387171128941E-4</v>
      </c>
      <c r="XT24" s="11">
        <v>0</v>
      </c>
      <c r="XU24" s="11">
        <v>0</v>
      </c>
      <c r="XV24" s="11">
        <v>0</v>
      </c>
      <c r="XW24" s="11">
        <v>0</v>
      </c>
      <c r="XX24" s="11">
        <v>0</v>
      </c>
      <c r="XY24" s="11">
        <v>0</v>
      </c>
      <c r="XZ24" s="11">
        <v>0</v>
      </c>
      <c r="YA24" s="11">
        <v>0</v>
      </c>
      <c r="YB24" s="11">
        <v>0</v>
      </c>
      <c r="YC24" s="11">
        <v>0</v>
      </c>
      <c r="YD24" s="11">
        <v>0</v>
      </c>
      <c r="YE24" s="11">
        <v>0</v>
      </c>
      <c r="YF24" s="11">
        <v>0</v>
      </c>
      <c r="YG24" s="11">
        <v>0</v>
      </c>
      <c r="YH24" s="11">
        <v>0</v>
      </c>
      <c r="YI24" s="11">
        <v>0</v>
      </c>
      <c r="YJ24" s="11">
        <v>0</v>
      </c>
      <c r="YK24" s="11">
        <v>0</v>
      </c>
      <c r="YL24" s="11">
        <v>0</v>
      </c>
      <c r="YM24" s="11">
        <v>0</v>
      </c>
      <c r="YN24" s="11">
        <v>0</v>
      </c>
      <c r="YO24" s="11">
        <v>0</v>
      </c>
      <c r="YP24" s="11">
        <v>0</v>
      </c>
      <c r="YQ24" s="11">
        <v>0</v>
      </c>
      <c r="YR24" s="11">
        <v>0</v>
      </c>
      <c r="YS24" s="11">
        <v>0</v>
      </c>
      <c r="YT24" s="11">
        <v>0</v>
      </c>
      <c r="YU24" s="11">
        <v>0</v>
      </c>
      <c r="YV24" s="11">
        <v>0</v>
      </c>
      <c r="YW24" s="11">
        <v>0</v>
      </c>
      <c r="YX24" s="11">
        <v>1.446312241211534E-4</v>
      </c>
      <c r="YY24" s="11">
        <v>0</v>
      </c>
      <c r="YZ24" s="11">
        <v>0</v>
      </c>
      <c r="ZA24" s="11">
        <v>0</v>
      </c>
      <c r="ZB24" s="11">
        <v>0</v>
      </c>
      <c r="ZC24" s="11">
        <v>0</v>
      </c>
      <c r="ZD24" s="11">
        <v>0</v>
      </c>
      <c r="ZE24" s="11">
        <v>0</v>
      </c>
      <c r="ZF24" s="11">
        <v>0</v>
      </c>
      <c r="ZG24" s="11">
        <v>0</v>
      </c>
      <c r="ZH24" s="11">
        <v>0</v>
      </c>
      <c r="ZI24" s="11">
        <v>0</v>
      </c>
      <c r="ZJ24" s="11">
        <v>0</v>
      </c>
      <c r="ZK24" s="11">
        <v>0</v>
      </c>
      <c r="ZL24" s="11">
        <v>0</v>
      </c>
      <c r="ZM24" s="11">
        <v>0</v>
      </c>
      <c r="ZN24" s="11">
        <v>0</v>
      </c>
      <c r="ZO24" s="11">
        <v>0</v>
      </c>
      <c r="ZP24" s="11">
        <v>0</v>
      </c>
      <c r="ZQ24" s="11">
        <v>0</v>
      </c>
      <c r="ZR24" s="11">
        <v>0</v>
      </c>
      <c r="ZS24" s="11">
        <v>0</v>
      </c>
      <c r="ZT24" s="11">
        <v>0</v>
      </c>
      <c r="ZU24" s="11">
        <v>2.5713444036488956E-2</v>
      </c>
      <c r="ZV24" s="11">
        <v>2.5727426300055548E-5</v>
      </c>
      <c r="ZW24" s="11">
        <v>0</v>
      </c>
      <c r="ZX24" s="11">
        <v>0</v>
      </c>
      <c r="ZY24" s="11">
        <v>0</v>
      </c>
      <c r="ZZ24" s="11">
        <v>0</v>
      </c>
      <c r="AAA24" s="11">
        <v>0</v>
      </c>
      <c r="AAB24" s="11">
        <v>0</v>
      </c>
      <c r="AAC24" s="11">
        <v>0</v>
      </c>
      <c r="AAD24" s="11">
        <v>0</v>
      </c>
      <c r="AAE24" s="11">
        <v>3.8245954170865662E-5</v>
      </c>
      <c r="AAF24" s="11">
        <v>0</v>
      </c>
      <c r="AAG24" s="11">
        <v>0</v>
      </c>
      <c r="AAH24" s="11">
        <v>0</v>
      </c>
      <c r="AAI24" s="11">
        <v>0</v>
      </c>
      <c r="AAJ24" s="11">
        <v>0</v>
      </c>
      <c r="AAK24" s="11">
        <v>0</v>
      </c>
      <c r="AAL24" s="11">
        <v>4.06534854027316E-4</v>
      </c>
      <c r="AAM24" s="11">
        <v>0</v>
      </c>
      <c r="AAN24" s="11">
        <v>0</v>
      </c>
      <c r="AAO24" s="11">
        <v>0</v>
      </c>
      <c r="AAP24" s="11">
        <v>0</v>
      </c>
      <c r="AAQ24" s="11">
        <v>0</v>
      </c>
      <c r="AAR24" s="11">
        <v>0</v>
      </c>
      <c r="AAS24" s="11">
        <v>0</v>
      </c>
      <c r="AAT24" s="11">
        <v>0</v>
      </c>
      <c r="AAU24" s="11">
        <v>0</v>
      </c>
      <c r="AAV24" s="11">
        <v>0</v>
      </c>
      <c r="AAW24" s="11">
        <v>0</v>
      </c>
      <c r="AAX24" s="11">
        <v>0</v>
      </c>
      <c r="AAY24" s="11">
        <v>0</v>
      </c>
      <c r="AAZ24" s="11">
        <v>0</v>
      </c>
      <c r="ABA24" s="11">
        <v>0</v>
      </c>
      <c r="ABB24" s="11">
        <v>1.13088399867669E-3</v>
      </c>
      <c r="ABC24" s="11">
        <v>0</v>
      </c>
      <c r="ABD24" s="11">
        <v>0</v>
      </c>
      <c r="ABE24" s="11">
        <v>0</v>
      </c>
      <c r="ABF24" s="11">
        <v>0</v>
      </c>
      <c r="ABG24" s="11">
        <v>0</v>
      </c>
      <c r="ABH24" s="11">
        <v>0</v>
      </c>
      <c r="ABI24" s="11">
        <v>0</v>
      </c>
      <c r="ABJ24" s="11">
        <v>0</v>
      </c>
      <c r="ABK24" s="11">
        <v>0</v>
      </c>
      <c r="ABL24" s="11">
        <v>0</v>
      </c>
      <c r="ABM24" s="11">
        <v>0</v>
      </c>
      <c r="ABN24" s="11">
        <v>0</v>
      </c>
      <c r="ABO24" s="11">
        <v>0</v>
      </c>
      <c r="ABP24" s="11">
        <v>0</v>
      </c>
      <c r="ABQ24" s="11">
        <v>0</v>
      </c>
      <c r="ABR24" s="11">
        <v>0</v>
      </c>
      <c r="ABS24" s="11">
        <v>0</v>
      </c>
      <c r="ABT24" s="11">
        <v>0</v>
      </c>
      <c r="ABU24" s="11">
        <v>4.5329522102112406E-3</v>
      </c>
      <c r="ABV24" s="11">
        <v>3.8299011089224591E-5</v>
      </c>
      <c r="ABW24" s="11">
        <v>0</v>
      </c>
      <c r="ABX24" s="11">
        <v>5.4165680502845509E-4</v>
      </c>
      <c r="ABY24" s="11">
        <v>0</v>
      </c>
      <c r="ABZ24" s="11">
        <v>0</v>
      </c>
      <c r="ACA24" s="11">
        <v>0</v>
      </c>
      <c r="ACB24" s="11">
        <v>0</v>
      </c>
      <c r="ACC24" s="11">
        <v>0</v>
      </c>
      <c r="ACD24" s="11">
        <v>0</v>
      </c>
      <c r="ACE24" s="11">
        <v>1.0952856257010004E-5</v>
      </c>
      <c r="ACF24" s="11">
        <v>0</v>
      </c>
      <c r="ACG24" s="11">
        <v>0</v>
      </c>
      <c r="ACH24" s="11">
        <v>0</v>
      </c>
      <c r="ACI24" s="11">
        <v>0</v>
      </c>
      <c r="ACJ24" s="11">
        <v>0</v>
      </c>
      <c r="ACK24" s="11">
        <v>0</v>
      </c>
      <c r="ACL24" s="11">
        <v>0</v>
      </c>
      <c r="ACM24" s="11">
        <v>0</v>
      </c>
      <c r="ACN24" s="11">
        <v>0</v>
      </c>
      <c r="ACO24" s="11">
        <v>0</v>
      </c>
      <c r="ACP24" s="11">
        <v>0</v>
      </c>
      <c r="ACQ24" s="11">
        <v>0</v>
      </c>
      <c r="ACR24" s="11">
        <v>0</v>
      </c>
      <c r="ACS24" s="11">
        <v>0</v>
      </c>
      <c r="ACT24" s="11">
        <v>0</v>
      </c>
      <c r="ACU24" s="11">
        <v>0</v>
      </c>
      <c r="ACV24" s="11">
        <v>0</v>
      </c>
      <c r="ACW24" s="11">
        <v>0</v>
      </c>
      <c r="ACX24" s="11">
        <v>0</v>
      </c>
      <c r="ACY24" s="11">
        <v>6.1232905522920277E-5</v>
      </c>
      <c r="ACZ24" s="11">
        <v>9.3258500704724126E-6</v>
      </c>
      <c r="ADA24" s="11">
        <v>0</v>
      </c>
      <c r="ADB24" s="11">
        <v>0</v>
      </c>
      <c r="ADC24" s="11">
        <v>0</v>
      </c>
      <c r="ADD24" s="11">
        <v>1.6544813696456871E-4</v>
      </c>
      <c r="ADE24" s="11">
        <v>0</v>
      </c>
      <c r="ADF24" s="11">
        <v>7.7341097447777516E-6</v>
      </c>
      <c r="ADG24" s="11">
        <v>1.8068176992490962E-3</v>
      </c>
    </row>
    <row r="25" spans="1:787" x14ac:dyDescent="0.25">
      <c r="A25" s="3">
        <v>55</v>
      </c>
      <c r="B25" s="6">
        <v>390</v>
      </c>
      <c r="C25" s="6" t="s">
        <v>861</v>
      </c>
      <c r="D25" s="7">
        <v>0</v>
      </c>
      <c r="E25" s="3" t="s">
        <v>4</v>
      </c>
      <c r="F25" s="3">
        <v>81</v>
      </c>
      <c r="G25" s="3" t="s">
        <v>864</v>
      </c>
      <c r="H25" s="17">
        <v>5.8</v>
      </c>
      <c r="I25" s="17">
        <v>4.5999999999999996</v>
      </c>
      <c r="J25" s="3"/>
      <c r="K25" s="5">
        <v>3.4676616915422884</v>
      </c>
      <c r="L25" s="5">
        <v>223.38308457711443</v>
      </c>
      <c r="M25" s="20" t="s">
        <v>15</v>
      </c>
      <c r="N25" s="5" t="s">
        <v>20</v>
      </c>
      <c r="O25" s="22" t="s">
        <v>866</v>
      </c>
      <c r="P25" s="5" t="s">
        <v>854</v>
      </c>
      <c r="Q25" s="20" t="s">
        <v>2</v>
      </c>
      <c r="R25" s="20" t="s">
        <v>1</v>
      </c>
      <c r="S25" s="20" t="s">
        <v>28</v>
      </c>
      <c r="T25" s="5" t="s">
        <v>44</v>
      </c>
      <c r="U25" s="30" t="s">
        <v>33</v>
      </c>
      <c r="V25" s="31" t="s">
        <v>33</v>
      </c>
      <c r="W25" s="31">
        <v>0</v>
      </c>
      <c r="X25" s="31"/>
      <c r="Y25" s="5">
        <v>0.26600000000000001</v>
      </c>
      <c r="Z25" s="3"/>
      <c r="AA25" s="3"/>
      <c r="AB25" s="11">
        <v>0.1307594</v>
      </c>
      <c r="AC25" s="11">
        <v>326.11508728125415</v>
      </c>
      <c r="AD25" s="11">
        <v>352.7970876229424</v>
      </c>
      <c r="AE25" s="11">
        <v>35.643389434390848</v>
      </c>
      <c r="AF25" s="11">
        <v>20.342531429718672</v>
      </c>
      <c r="AG25" s="11">
        <v>15.12150106</v>
      </c>
      <c r="AH25" s="11">
        <v>1.0202029586632182E-2</v>
      </c>
      <c r="AI25" s="11">
        <v>4.8091578646285845E-3</v>
      </c>
      <c r="AJ25" s="11">
        <v>1.5655184102434417E-5</v>
      </c>
      <c r="AK25" s="11">
        <v>1.1148550825920943E-2</v>
      </c>
      <c r="AL25" s="11">
        <v>1.2691443693066172E-2</v>
      </c>
      <c r="AM25" s="11">
        <v>5.2081979573874908E-3</v>
      </c>
      <c r="AN25" s="11">
        <v>0</v>
      </c>
      <c r="AO25" s="11">
        <v>3.064781632409187E-3</v>
      </c>
      <c r="AP25" s="11">
        <v>0</v>
      </c>
      <c r="AQ25" s="11">
        <v>1.4967737784729656E-2</v>
      </c>
      <c r="AR25" s="11">
        <v>0</v>
      </c>
      <c r="AS25" s="11">
        <v>0.31186639297851121</v>
      </c>
      <c r="AT25" s="11">
        <v>1.4731008373722486E-2</v>
      </c>
      <c r="AU25" s="11">
        <v>3.3053070179698838E-3</v>
      </c>
      <c r="AV25" s="11">
        <v>2.279605667614198E-3</v>
      </c>
      <c r="AW25" s="11">
        <v>0</v>
      </c>
      <c r="AX25" s="11">
        <v>0</v>
      </c>
      <c r="AY25" s="11">
        <v>0</v>
      </c>
      <c r="AZ25" s="11">
        <v>6.1420164640430572E-4</v>
      </c>
      <c r="BA25" s="11">
        <v>1.6265151775010738E-3</v>
      </c>
      <c r="BB25" s="11">
        <v>4.4163551371335368E-2</v>
      </c>
      <c r="BC25" s="11">
        <v>0</v>
      </c>
      <c r="BD25" s="11">
        <v>0</v>
      </c>
      <c r="BE25" s="11">
        <v>0</v>
      </c>
      <c r="BF25" s="11">
        <v>0</v>
      </c>
      <c r="BG25" s="11">
        <v>5.5398856199679235E-2</v>
      </c>
      <c r="BH25" s="11">
        <v>5.4403986856412824E-4</v>
      </c>
      <c r="BI25" s="11">
        <v>5.7151219558762723E-3</v>
      </c>
      <c r="BJ25" s="11">
        <v>1.9329231570609515E-3</v>
      </c>
      <c r="BK25" s="11">
        <v>0</v>
      </c>
      <c r="BL25" s="11">
        <v>0</v>
      </c>
      <c r="BM25" s="11">
        <v>0</v>
      </c>
      <c r="BN25" s="11">
        <v>0</v>
      </c>
      <c r="BO25" s="11">
        <v>0</v>
      </c>
      <c r="BP25" s="11">
        <v>4.626060983803252E-3</v>
      </c>
      <c r="BQ25" s="11">
        <v>1.6710840345363354E-3</v>
      </c>
      <c r="BR25" s="11">
        <v>0</v>
      </c>
      <c r="BS25" s="11">
        <v>0</v>
      </c>
      <c r="BT25" s="11">
        <v>0.19304378327294658</v>
      </c>
      <c r="BU25" s="11">
        <v>1.5387004291784478E-4</v>
      </c>
      <c r="BV25" s="11">
        <v>0</v>
      </c>
      <c r="BW25" s="11">
        <v>1.983235759405947E-2</v>
      </c>
      <c r="BX25" s="11">
        <v>8.7474116599699711E-2</v>
      </c>
      <c r="BY25" s="11">
        <v>0</v>
      </c>
      <c r="BZ25" s="11">
        <v>1.5646675870489631E-2</v>
      </c>
      <c r="CA25" s="11">
        <v>0</v>
      </c>
      <c r="CB25" s="11">
        <v>0</v>
      </c>
      <c r="CC25" s="11">
        <v>8.7223227768824265E-4</v>
      </c>
      <c r="CD25" s="11">
        <v>0</v>
      </c>
      <c r="CE25" s="11">
        <v>0</v>
      </c>
      <c r="CF25" s="11">
        <v>0</v>
      </c>
      <c r="CG25" s="11">
        <v>7.365504186861241E-3</v>
      </c>
      <c r="CH25" s="11">
        <v>0</v>
      </c>
      <c r="CI25" s="11">
        <v>0</v>
      </c>
      <c r="CJ25" s="11">
        <v>0</v>
      </c>
      <c r="CK25" s="11">
        <v>7.3099229003246655E-2</v>
      </c>
      <c r="CL25" s="11">
        <v>3.3100572958871192E-2</v>
      </c>
      <c r="CM25" s="11">
        <v>0.40081266469969717</v>
      </c>
      <c r="CN25" s="11">
        <v>0</v>
      </c>
      <c r="CO25" s="11">
        <v>9.0922696723797546E-5</v>
      </c>
      <c r="CP25" s="11">
        <v>0</v>
      </c>
      <c r="CQ25" s="11">
        <v>0</v>
      </c>
      <c r="CR25" s="11">
        <v>9.0424416262433935E-4</v>
      </c>
      <c r="CS25" s="11">
        <v>0</v>
      </c>
      <c r="CT25" s="11">
        <v>6.3762684916451114E-4</v>
      </c>
      <c r="CU25" s="11">
        <v>0</v>
      </c>
      <c r="CV25" s="11">
        <v>1.0821167719616623E-2</v>
      </c>
      <c r="CW25" s="11">
        <v>0</v>
      </c>
      <c r="CX25" s="11">
        <v>0</v>
      </c>
      <c r="CY25" s="11">
        <v>5.0765774772264703E-2</v>
      </c>
      <c r="CZ25" s="11">
        <v>1.751734686839873E-3</v>
      </c>
      <c r="DA25" s="11">
        <v>0</v>
      </c>
      <c r="DB25" s="11">
        <v>0</v>
      </c>
      <c r="DC25" s="11">
        <v>0</v>
      </c>
      <c r="DD25" s="11">
        <v>0</v>
      </c>
      <c r="DE25" s="11">
        <v>3.4098596984067324E-4</v>
      </c>
      <c r="DF25" s="11">
        <v>0</v>
      </c>
      <c r="DG25" s="11">
        <v>5.8354996557207064E-2</v>
      </c>
      <c r="DH25" s="11">
        <v>0</v>
      </c>
      <c r="DI25" s="11">
        <v>1.0888884677245848E-2</v>
      </c>
      <c r="DJ25" s="11">
        <v>0</v>
      </c>
      <c r="DK25" s="11">
        <v>5.7822880285599781E-5</v>
      </c>
      <c r="DL25" s="11">
        <v>4.2186584368472E-3</v>
      </c>
      <c r="DM25" s="11">
        <v>0.89937831214775277</v>
      </c>
      <c r="DN25" s="11">
        <v>0</v>
      </c>
      <c r="DO25" s="11">
        <v>0</v>
      </c>
      <c r="DP25" s="11">
        <v>0</v>
      </c>
      <c r="DQ25" s="11">
        <v>4.7330963298056394E-3</v>
      </c>
      <c r="DR25" s="11">
        <v>0</v>
      </c>
      <c r="DS25" s="11">
        <v>0</v>
      </c>
      <c r="DT25" s="11">
        <v>0</v>
      </c>
      <c r="DU25" s="11">
        <v>0</v>
      </c>
      <c r="DV25" s="11">
        <v>0</v>
      </c>
      <c r="DW25" s="11">
        <v>0</v>
      </c>
      <c r="DX25" s="11">
        <v>0.1487539620383346</v>
      </c>
      <c r="DY25" s="11">
        <v>1.8529914053296098E-2</v>
      </c>
      <c r="DZ25" s="11">
        <v>0</v>
      </c>
      <c r="EA25" s="11">
        <v>0</v>
      </c>
      <c r="EB25" s="11">
        <v>0</v>
      </c>
      <c r="EC25" s="11">
        <v>0</v>
      </c>
      <c r="ED25" s="11">
        <v>0</v>
      </c>
      <c r="EE25" s="11">
        <v>0</v>
      </c>
      <c r="EF25" s="11">
        <v>0</v>
      </c>
      <c r="EG25" s="11">
        <v>0</v>
      </c>
      <c r="EH25" s="11">
        <v>0</v>
      </c>
      <c r="EI25" s="11">
        <v>0</v>
      </c>
      <c r="EJ25" s="11">
        <v>0</v>
      </c>
      <c r="EK25" s="11">
        <v>0</v>
      </c>
      <c r="EL25" s="11">
        <v>0.23569613397955977</v>
      </c>
      <c r="EM25" s="11">
        <v>0</v>
      </c>
      <c r="EN25" s="11">
        <v>0</v>
      </c>
      <c r="EO25" s="11">
        <v>0</v>
      </c>
      <c r="EP25" s="11">
        <v>7.7053270341487901E-2</v>
      </c>
      <c r="EQ25" s="11">
        <v>5.4444423386229238E-3</v>
      </c>
      <c r="ER25" s="11">
        <v>3.1080290751361961</v>
      </c>
      <c r="ES25" s="11">
        <v>0</v>
      </c>
      <c r="ET25" s="11">
        <v>0</v>
      </c>
      <c r="EU25" s="11">
        <v>6.7121933980248934E-3</v>
      </c>
      <c r="EV25" s="11">
        <v>4.6132525837091097E-3</v>
      </c>
      <c r="EW25" s="11">
        <v>0.30523662816728359</v>
      </c>
      <c r="EX25" s="11">
        <v>9.7932267221929013E-3</v>
      </c>
      <c r="EY25" s="11">
        <v>1.4159637039832548E-3</v>
      </c>
      <c r="EZ25" s="11">
        <v>0</v>
      </c>
      <c r="FA25" s="11">
        <v>1.8906157644051475E-2</v>
      </c>
      <c r="FB25" s="11">
        <v>6.5831783554933772E-3</v>
      </c>
      <c r="FC25" s="11">
        <v>1.7181502333039875E-2</v>
      </c>
      <c r="FD25" s="11">
        <v>1.053256040419576E-2</v>
      </c>
      <c r="FE25" s="11">
        <v>0</v>
      </c>
      <c r="FF25" s="11">
        <v>0</v>
      </c>
      <c r="FG25" s="11">
        <v>0</v>
      </c>
      <c r="FH25" s="11">
        <v>0</v>
      </c>
      <c r="FI25" s="11">
        <v>0</v>
      </c>
      <c r="FJ25" s="11">
        <v>3.2570561004304661E-6</v>
      </c>
      <c r="FK25" s="11">
        <v>1.7168741424058351E-3</v>
      </c>
      <c r="FL25" s="11">
        <v>2.0178015384455725E-3</v>
      </c>
      <c r="FM25" s="11">
        <v>3.5180702337809754E-3</v>
      </c>
      <c r="FN25" s="11">
        <v>0</v>
      </c>
      <c r="FO25" s="11">
        <v>0</v>
      </c>
      <c r="FP25" s="11">
        <v>0</v>
      </c>
      <c r="FQ25" s="11">
        <v>0</v>
      </c>
      <c r="FR25" s="11">
        <v>0.3303346014145665</v>
      </c>
      <c r="FS25" s="11">
        <v>0.14916696787896552</v>
      </c>
      <c r="FT25" s="11">
        <v>0</v>
      </c>
      <c r="FU25" s="11">
        <v>9.3488200252399619E-3</v>
      </c>
      <c r="FV25" s="11">
        <v>0</v>
      </c>
      <c r="FW25" s="11">
        <v>0</v>
      </c>
      <c r="FX25" s="11">
        <v>1.196529685229988E-2</v>
      </c>
      <c r="FY25" s="11">
        <v>0</v>
      </c>
      <c r="FZ25" s="11">
        <v>0</v>
      </c>
      <c r="GA25" s="11">
        <v>5.937502392968047E-2</v>
      </c>
      <c r="GB25" s="11">
        <v>2.5644340583291042E-5</v>
      </c>
      <c r="GC25" s="11">
        <v>0</v>
      </c>
      <c r="GD25" s="11">
        <v>0</v>
      </c>
      <c r="GE25" s="11">
        <v>0</v>
      </c>
      <c r="GF25" s="11">
        <v>0</v>
      </c>
      <c r="GG25" s="11">
        <v>5.823377683154831E-2</v>
      </c>
      <c r="GH25" s="11">
        <v>1.9010339339028126E-3</v>
      </c>
      <c r="GI25" s="11">
        <v>0</v>
      </c>
      <c r="GJ25" s="11">
        <v>0</v>
      </c>
      <c r="GK25" s="11">
        <v>0</v>
      </c>
      <c r="GL25" s="11">
        <v>0</v>
      </c>
      <c r="GM25" s="11">
        <v>0</v>
      </c>
      <c r="GN25" s="11">
        <v>1.394535136411195E-3</v>
      </c>
      <c r="GO25" s="11">
        <v>2.2250784306204269E-2</v>
      </c>
      <c r="GP25" s="11">
        <v>0</v>
      </c>
      <c r="GQ25" s="11">
        <v>0</v>
      </c>
      <c r="GR25" s="11">
        <v>0</v>
      </c>
      <c r="GS25" s="11">
        <v>0</v>
      </c>
      <c r="GT25" s="11">
        <v>0</v>
      </c>
      <c r="GU25" s="11">
        <v>0</v>
      </c>
      <c r="GV25" s="11">
        <v>0</v>
      </c>
      <c r="GW25" s="11">
        <v>0</v>
      </c>
      <c r="GX25" s="11">
        <v>0</v>
      </c>
      <c r="GY25" s="11">
        <v>9.2068802335765567E-4</v>
      </c>
      <c r="GZ25" s="11">
        <v>0</v>
      </c>
      <c r="HA25" s="11">
        <v>0</v>
      </c>
      <c r="HB25" s="11">
        <v>0</v>
      </c>
      <c r="HC25" s="11">
        <v>0</v>
      </c>
      <c r="HD25" s="11">
        <v>0</v>
      </c>
      <c r="HE25" s="11">
        <v>0</v>
      </c>
      <c r="HF25" s="11">
        <v>0</v>
      </c>
      <c r="HG25" s="11">
        <v>5.2081979573874908E-3</v>
      </c>
      <c r="HH25" s="11">
        <v>0</v>
      </c>
      <c r="HI25" s="11">
        <v>6.5828502526223533E-4</v>
      </c>
      <c r="HJ25" s="11">
        <v>0</v>
      </c>
      <c r="HK25" s="11">
        <v>1.4608259359007712E-3</v>
      </c>
      <c r="HL25" s="11">
        <v>0</v>
      </c>
      <c r="HM25" s="11">
        <v>0</v>
      </c>
      <c r="HN25" s="11">
        <v>0</v>
      </c>
      <c r="HO25" s="11">
        <v>0</v>
      </c>
      <c r="HP25" s="11">
        <v>0</v>
      </c>
      <c r="HQ25" s="11">
        <v>0</v>
      </c>
      <c r="HR25" s="11">
        <v>0</v>
      </c>
      <c r="HS25" s="11">
        <v>0</v>
      </c>
      <c r="HT25" s="11">
        <v>0</v>
      </c>
      <c r="HU25" s="11">
        <v>0</v>
      </c>
      <c r="HV25" s="11">
        <v>0</v>
      </c>
      <c r="HW25" s="11">
        <v>6.3854322538147131E-3</v>
      </c>
      <c r="HX25" s="11">
        <v>0</v>
      </c>
      <c r="HY25" s="11">
        <v>0</v>
      </c>
      <c r="HZ25" s="11">
        <v>0</v>
      </c>
      <c r="IA25" s="11">
        <v>0</v>
      </c>
      <c r="IB25" s="11">
        <v>0</v>
      </c>
      <c r="IC25" s="11">
        <v>0</v>
      </c>
      <c r="ID25" s="11">
        <v>0</v>
      </c>
      <c r="IE25" s="11">
        <v>0</v>
      </c>
      <c r="IF25" s="11">
        <v>0</v>
      </c>
      <c r="IG25" s="11">
        <v>0</v>
      </c>
      <c r="IH25" s="11">
        <v>0</v>
      </c>
      <c r="II25" s="11">
        <v>0</v>
      </c>
      <c r="IJ25" s="11">
        <v>0</v>
      </c>
      <c r="IK25" s="11">
        <v>0</v>
      </c>
      <c r="IL25" s="11">
        <v>0</v>
      </c>
      <c r="IM25" s="11">
        <v>0</v>
      </c>
      <c r="IN25" s="11">
        <v>0</v>
      </c>
      <c r="IO25" s="11">
        <v>0.20264127997132719</v>
      </c>
      <c r="IP25" s="11">
        <v>1.3744516811288073E-2</v>
      </c>
      <c r="IQ25" s="11">
        <v>0</v>
      </c>
      <c r="IR25" s="11">
        <v>0</v>
      </c>
      <c r="IS25" s="11">
        <v>0</v>
      </c>
      <c r="IT25" s="11">
        <v>0</v>
      </c>
      <c r="IU25" s="11">
        <v>0</v>
      </c>
      <c r="IV25" s="11">
        <v>0</v>
      </c>
      <c r="IW25" s="11">
        <v>0</v>
      </c>
      <c r="IX25" s="11">
        <v>0</v>
      </c>
      <c r="IY25" s="11">
        <v>0</v>
      </c>
      <c r="IZ25" s="11">
        <v>0</v>
      </c>
      <c r="JA25" s="11">
        <v>0</v>
      </c>
      <c r="JB25" s="11">
        <v>0</v>
      </c>
      <c r="JC25" s="11">
        <v>0</v>
      </c>
      <c r="JD25" s="11">
        <v>0</v>
      </c>
      <c r="JE25" s="11">
        <v>0</v>
      </c>
      <c r="JF25" s="11">
        <v>0</v>
      </c>
      <c r="JG25" s="11">
        <v>7.8392323116792363E-4</v>
      </c>
      <c r="JH25" s="11">
        <v>0</v>
      </c>
      <c r="JI25" s="11">
        <v>0</v>
      </c>
      <c r="JJ25" s="11">
        <v>0</v>
      </c>
      <c r="JK25" s="11">
        <v>0</v>
      </c>
      <c r="JL25" s="11">
        <v>0</v>
      </c>
      <c r="JM25" s="11">
        <v>0</v>
      </c>
      <c r="JN25" s="11">
        <v>0</v>
      </c>
      <c r="JO25" s="11">
        <v>0</v>
      </c>
      <c r="JP25" s="11">
        <v>0</v>
      </c>
      <c r="JQ25" s="11">
        <v>0</v>
      </c>
      <c r="JR25" s="11">
        <v>0</v>
      </c>
      <c r="JS25" s="11">
        <v>0</v>
      </c>
      <c r="JT25" s="11">
        <v>0</v>
      </c>
      <c r="JU25" s="11">
        <v>0</v>
      </c>
      <c r="JV25" s="11">
        <v>0</v>
      </c>
      <c r="JW25" s="11">
        <v>0</v>
      </c>
      <c r="JX25" s="11">
        <v>0</v>
      </c>
      <c r="JY25" s="11">
        <v>0</v>
      </c>
      <c r="JZ25" s="11">
        <v>0</v>
      </c>
      <c r="KA25" s="11">
        <v>0</v>
      </c>
      <c r="KB25" s="11">
        <v>0</v>
      </c>
      <c r="KC25" s="11">
        <v>0</v>
      </c>
      <c r="KD25" s="11">
        <v>0</v>
      </c>
      <c r="KE25" s="11">
        <v>0</v>
      </c>
      <c r="KF25" s="11">
        <v>0</v>
      </c>
      <c r="KG25" s="11">
        <v>0</v>
      </c>
      <c r="KH25" s="11">
        <v>0</v>
      </c>
      <c r="KI25" s="11">
        <v>2.1943357481086809E-3</v>
      </c>
      <c r="KJ25" s="11">
        <v>0</v>
      </c>
      <c r="KK25" s="11">
        <v>0</v>
      </c>
      <c r="KL25" s="11">
        <v>0</v>
      </c>
      <c r="KM25" s="11">
        <v>0</v>
      </c>
      <c r="KN25" s="11">
        <v>0</v>
      </c>
      <c r="KO25" s="11">
        <v>0</v>
      </c>
      <c r="KP25" s="11">
        <v>0</v>
      </c>
      <c r="KQ25" s="11">
        <v>0</v>
      </c>
      <c r="KR25" s="11">
        <v>0</v>
      </c>
      <c r="KS25" s="11">
        <v>0</v>
      </c>
      <c r="KT25" s="11">
        <v>0</v>
      </c>
      <c r="KU25" s="11">
        <v>0</v>
      </c>
      <c r="KV25" s="11">
        <v>0</v>
      </c>
      <c r="KW25" s="11">
        <v>0</v>
      </c>
      <c r="KX25" s="11">
        <v>0</v>
      </c>
      <c r="KY25" s="11">
        <v>0</v>
      </c>
      <c r="KZ25" s="11">
        <v>0</v>
      </c>
      <c r="LA25" s="11">
        <v>0</v>
      </c>
      <c r="LB25" s="11">
        <v>0</v>
      </c>
      <c r="LC25" s="11">
        <v>0</v>
      </c>
      <c r="LD25" s="11">
        <v>0</v>
      </c>
      <c r="LE25" s="11">
        <v>1.5377108917367271E-3</v>
      </c>
      <c r="LF25" s="11">
        <v>0</v>
      </c>
      <c r="LG25" s="11">
        <v>0</v>
      </c>
      <c r="LH25" s="11">
        <v>0</v>
      </c>
      <c r="LI25" s="11">
        <v>0</v>
      </c>
      <c r="LJ25" s="11">
        <v>0</v>
      </c>
      <c r="LK25" s="11">
        <v>0</v>
      </c>
      <c r="LL25" s="11">
        <v>0</v>
      </c>
      <c r="LM25" s="11">
        <v>1.6208878624804364E-3</v>
      </c>
      <c r="LN25" s="11">
        <v>0</v>
      </c>
      <c r="LO25" s="11">
        <v>0</v>
      </c>
      <c r="LP25" s="11">
        <v>0</v>
      </c>
      <c r="LQ25" s="11">
        <v>0</v>
      </c>
      <c r="LR25" s="11">
        <v>0</v>
      </c>
      <c r="LS25" s="11">
        <v>0</v>
      </c>
      <c r="LT25" s="11">
        <v>0</v>
      </c>
      <c r="LU25" s="11">
        <v>0</v>
      </c>
      <c r="LV25" s="11">
        <v>0</v>
      </c>
      <c r="LW25" s="11">
        <v>0</v>
      </c>
      <c r="LX25" s="11">
        <v>0</v>
      </c>
      <c r="LY25" s="11">
        <v>5.9454428939037492E-3</v>
      </c>
      <c r="LZ25" s="11">
        <v>0</v>
      </c>
      <c r="MA25" s="11">
        <v>0</v>
      </c>
      <c r="MB25" s="11">
        <v>1.9382897943082404E-3</v>
      </c>
      <c r="MC25" s="11">
        <v>0</v>
      </c>
      <c r="MD25" s="11">
        <v>0</v>
      </c>
      <c r="ME25" s="11">
        <v>0</v>
      </c>
      <c r="MF25" s="11">
        <v>2.3616321793620354E-3</v>
      </c>
      <c r="MG25" s="11">
        <v>0</v>
      </c>
      <c r="MH25" s="11">
        <v>1.033676166870248E-3</v>
      </c>
      <c r="MI25" s="11">
        <v>0</v>
      </c>
      <c r="MJ25" s="11">
        <v>0</v>
      </c>
      <c r="MK25" s="11">
        <v>0</v>
      </c>
      <c r="ML25" s="11">
        <v>0</v>
      </c>
      <c r="MM25" s="11">
        <v>0</v>
      </c>
      <c r="MN25" s="11">
        <v>0</v>
      </c>
      <c r="MO25" s="11">
        <v>0</v>
      </c>
      <c r="MP25" s="11">
        <v>4.3551197237309271E-4</v>
      </c>
      <c r="MQ25" s="11">
        <v>3.1680690726700001E-3</v>
      </c>
      <c r="MR25" s="11">
        <v>0</v>
      </c>
      <c r="MS25" s="11">
        <v>0</v>
      </c>
      <c r="MT25" s="11">
        <v>0</v>
      </c>
      <c r="MU25" s="11">
        <v>0</v>
      </c>
      <c r="MV25" s="11">
        <v>0</v>
      </c>
      <c r="MW25" s="11">
        <v>0</v>
      </c>
      <c r="MX25" s="11">
        <v>0</v>
      </c>
      <c r="MY25" s="11">
        <v>0</v>
      </c>
      <c r="MZ25" s="11">
        <v>0</v>
      </c>
      <c r="NA25" s="11">
        <v>0</v>
      </c>
      <c r="NB25" s="11">
        <v>0</v>
      </c>
      <c r="NC25" s="11">
        <v>0</v>
      </c>
      <c r="ND25" s="11">
        <v>0</v>
      </c>
      <c r="NE25" s="11">
        <v>0</v>
      </c>
      <c r="NF25" s="11">
        <v>0</v>
      </c>
      <c r="NG25" s="11">
        <v>0</v>
      </c>
      <c r="NH25" s="11">
        <v>0</v>
      </c>
      <c r="NI25" s="11">
        <v>0</v>
      </c>
      <c r="NJ25" s="11">
        <v>0</v>
      </c>
      <c r="NK25" s="11">
        <v>0</v>
      </c>
      <c r="NL25" s="11">
        <v>0</v>
      </c>
      <c r="NM25" s="11">
        <v>0</v>
      </c>
      <c r="NN25" s="11">
        <v>0</v>
      </c>
      <c r="NO25" s="11">
        <v>0</v>
      </c>
      <c r="NP25" s="11">
        <v>0</v>
      </c>
      <c r="NQ25" s="11">
        <v>0</v>
      </c>
      <c r="NR25" s="11">
        <v>0</v>
      </c>
      <c r="NS25" s="11">
        <v>0</v>
      </c>
      <c r="NT25" s="11">
        <v>0</v>
      </c>
      <c r="NU25" s="11">
        <v>0</v>
      </c>
      <c r="NV25" s="11">
        <v>0</v>
      </c>
      <c r="NW25" s="11">
        <v>0</v>
      </c>
      <c r="NX25" s="11">
        <v>0.35774413000572802</v>
      </c>
      <c r="NY25" s="11">
        <v>0</v>
      </c>
      <c r="NZ25" s="11">
        <v>6.2583584186689202E-3</v>
      </c>
      <c r="OA25" s="11">
        <v>3.8073081701199998E-3</v>
      </c>
      <c r="OB25" s="11">
        <v>4.9755506173673719E-2</v>
      </c>
      <c r="OC25" s="11">
        <v>0</v>
      </c>
      <c r="OD25" s="11">
        <v>6.6701184411835682E-4</v>
      </c>
      <c r="OE25" s="11">
        <v>0</v>
      </c>
      <c r="OF25" s="11">
        <v>2.3878502769710439E-4</v>
      </c>
      <c r="OG25" s="11">
        <v>0</v>
      </c>
      <c r="OH25" s="11">
        <v>1.5625E-2</v>
      </c>
      <c r="OI25" s="11">
        <v>0</v>
      </c>
      <c r="OJ25" s="11">
        <v>0</v>
      </c>
      <c r="OK25" s="11">
        <v>3.0626580237333575E-3</v>
      </c>
      <c r="OL25" s="11">
        <v>7.3298530976614994E-3</v>
      </c>
      <c r="OM25" s="11">
        <v>7.4013286765567832E-3</v>
      </c>
      <c r="ON25" s="11">
        <v>0</v>
      </c>
      <c r="OO25" s="11">
        <v>2.2004281806587505E-3</v>
      </c>
      <c r="OP25" s="11">
        <v>0</v>
      </c>
      <c r="OQ25" s="11">
        <v>0</v>
      </c>
      <c r="OR25" s="11">
        <v>0</v>
      </c>
      <c r="OS25" s="11">
        <v>2.8125060306047309E-2</v>
      </c>
      <c r="OT25" s="11">
        <v>0</v>
      </c>
      <c r="OU25" s="11">
        <v>0</v>
      </c>
      <c r="OV25" s="11">
        <v>0</v>
      </c>
      <c r="OW25" s="11">
        <v>0</v>
      </c>
      <c r="OX25" s="11">
        <v>0</v>
      </c>
      <c r="OY25" s="11">
        <v>0</v>
      </c>
      <c r="OZ25" s="11">
        <v>0</v>
      </c>
      <c r="PA25" s="11">
        <v>6.5144368776853237E-5</v>
      </c>
      <c r="PB25" s="11">
        <v>0</v>
      </c>
      <c r="PC25" s="11">
        <v>0</v>
      </c>
      <c r="PD25" s="11">
        <v>0</v>
      </c>
      <c r="PE25" s="11">
        <v>0</v>
      </c>
      <c r="PF25" s="11">
        <v>0</v>
      </c>
      <c r="PG25" s="11">
        <v>0</v>
      </c>
      <c r="PH25" s="11">
        <v>0</v>
      </c>
      <c r="PI25" s="11">
        <v>0</v>
      </c>
      <c r="PJ25" s="11">
        <v>0</v>
      </c>
      <c r="PK25" s="11">
        <v>0</v>
      </c>
      <c r="PL25" s="11">
        <v>0</v>
      </c>
      <c r="PM25" s="11">
        <v>0</v>
      </c>
      <c r="PN25" s="11">
        <v>0</v>
      </c>
      <c r="PO25" s="11">
        <v>0</v>
      </c>
      <c r="PP25" s="11">
        <v>0</v>
      </c>
      <c r="PQ25" s="11">
        <v>0</v>
      </c>
      <c r="PR25" s="11">
        <v>0</v>
      </c>
      <c r="PS25" s="11">
        <v>0</v>
      </c>
      <c r="PT25" s="11">
        <v>0</v>
      </c>
      <c r="PU25" s="11">
        <v>0</v>
      </c>
      <c r="PV25" s="11">
        <v>0</v>
      </c>
      <c r="PW25" s="11">
        <v>0</v>
      </c>
      <c r="PX25" s="11">
        <v>0</v>
      </c>
      <c r="PY25" s="11">
        <v>0</v>
      </c>
      <c r="PZ25" s="11">
        <v>0</v>
      </c>
      <c r="QA25" s="11">
        <v>0</v>
      </c>
      <c r="QB25" s="11">
        <v>0</v>
      </c>
      <c r="QC25" s="11">
        <v>0</v>
      </c>
      <c r="QD25" s="11">
        <v>0</v>
      </c>
      <c r="QE25" s="11">
        <v>0</v>
      </c>
      <c r="QF25" s="11">
        <v>0</v>
      </c>
      <c r="QG25" s="11">
        <v>0</v>
      </c>
      <c r="QH25" s="11">
        <v>0</v>
      </c>
      <c r="QI25" s="11">
        <v>0</v>
      </c>
      <c r="QJ25" s="11">
        <v>0</v>
      </c>
      <c r="QK25" s="11">
        <v>0</v>
      </c>
      <c r="QL25" s="11">
        <v>0</v>
      </c>
      <c r="QM25" s="11">
        <v>0</v>
      </c>
      <c r="QN25" s="11">
        <v>0</v>
      </c>
      <c r="QO25" s="11">
        <v>0</v>
      </c>
      <c r="QP25" s="11">
        <v>0</v>
      </c>
      <c r="QQ25" s="11">
        <v>0</v>
      </c>
      <c r="QR25" s="11">
        <v>0</v>
      </c>
      <c r="QS25" s="11">
        <v>0</v>
      </c>
      <c r="QT25" s="11">
        <v>0</v>
      </c>
      <c r="QU25" s="11">
        <v>0</v>
      </c>
      <c r="QV25" s="11">
        <v>0</v>
      </c>
      <c r="QW25" s="11">
        <v>0</v>
      </c>
      <c r="QX25" s="11">
        <v>0</v>
      </c>
      <c r="QY25" s="11">
        <v>0</v>
      </c>
      <c r="QZ25" s="11">
        <v>0</v>
      </c>
      <c r="RA25" s="11">
        <v>2.4179497867918855E-3</v>
      </c>
      <c r="RB25" s="11">
        <v>0</v>
      </c>
      <c r="RC25" s="11">
        <v>0</v>
      </c>
      <c r="RD25" s="11">
        <v>0</v>
      </c>
      <c r="RE25" s="11">
        <v>0</v>
      </c>
      <c r="RF25" s="11">
        <v>0</v>
      </c>
      <c r="RG25" s="11">
        <v>0</v>
      </c>
      <c r="RH25" s="11">
        <v>0</v>
      </c>
      <c r="RI25" s="11">
        <v>0</v>
      </c>
      <c r="RJ25" s="11">
        <v>0</v>
      </c>
      <c r="RK25" s="11">
        <v>0</v>
      </c>
      <c r="RL25" s="11">
        <v>2.384661157556903E-3</v>
      </c>
      <c r="RM25" s="11">
        <v>2.1255794568843085E-2</v>
      </c>
      <c r="RN25" s="11">
        <v>0</v>
      </c>
      <c r="RO25" s="11">
        <v>0</v>
      </c>
      <c r="RP25" s="11">
        <v>0</v>
      </c>
      <c r="RQ25" s="11">
        <v>0</v>
      </c>
      <c r="RR25" s="11">
        <v>0</v>
      </c>
      <c r="RS25" s="11">
        <v>0</v>
      </c>
      <c r="RT25" s="11">
        <v>1.7698664161765067E-5</v>
      </c>
      <c r="RU25" s="11">
        <v>0</v>
      </c>
      <c r="RV25" s="11">
        <v>0</v>
      </c>
      <c r="RW25" s="11">
        <v>0</v>
      </c>
      <c r="RX25" s="11">
        <v>0</v>
      </c>
      <c r="RY25" s="11">
        <v>4.3823732942737433E-4</v>
      </c>
      <c r="RZ25" s="11">
        <v>0</v>
      </c>
      <c r="SA25" s="11">
        <v>0</v>
      </c>
      <c r="SB25" s="11">
        <v>0</v>
      </c>
      <c r="SC25" s="11">
        <v>0</v>
      </c>
      <c r="SD25" s="11">
        <v>0</v>
      </c>
      <c r="SE25" s="11">
        <v>0</v>
      </c>
      <c r="SF25" s="11">
        <v>0</v>
      </c>
      <c r="SG25" s="11">
        <v>0</v>
      </c>
      <c r="SH25" s="11">
        <v>0</v>
      </c>
      <c r="SI25" s="11">
        <v>0</v>
      </c>
      <c r="SJ25" s="11">
        <v>0</v>
      </c>
      <c r="SK25" s="11">
        <v>0</v>
      </c>
      <c r="SL25" s="11">
        <v>0</v>
      </c>
      <c r="SM25" s="11">
        <v>0</v>
      </c>
      <c r="SN25" s="11">
        <v>0</v>
      </c>
      <c r="SO25" s="11">
        <v>0</v>
      </c>
      <c r="SP25" s="11">
        <v>0</v>
      </c>
      <c r="SQ25" s="11">
        <v>0</v>
      </c>
      <c r="SR25" s="11">
        <v>0</v>
      </c>
      <c r="SS25" s="11">
        <v>1.1055102331760538E-4</v>
      </c>
      <c r="ST25" s="11">
        <v>0</v>
      </c>
      <c r="SU25" s="11">
        <v>0</v>
      </c>
      <c r="SV25" s="11">
        <v>0</v>
      </c>
      <c r="SW25" s="11">
        <v>0</v>
      </c>
      <c r="SX25" s="11">
        <v>0</v>
      </c>
      <c r="SY25" s="11">
        <v>0</v>
      </c>
      <c r="SZ25" s="11">
        <v>0</v>
      </c>
      <c r="TA25" s="11">
        <v>0</v>
      </c>
      <c r="TB25" s="11">
        <v>5.8592352654942257E-4</v>
      </c>
      <c r="TC25" s="11">
        <v>3.2686895922325266E-4</v>
      </c>
      <c r="TD25" s="11">
        <v>0</v>
      </c>
      <c r="TE25" s="11">
        <v>0</v>
      </c>
      <c r="TF25" s="11">
        <v>0</v>
      </c>
      <c r="TG25" s="11">
        <v>0</v>
      </c>
      <c r="TH25" s="11">
        <v>0</v>
      </c>
      <c r="TI25" s="11">
        <v>0</v>
      </c>
      <c r="TJ25" s="11">
        <v>0</v>
      </c>
      <c r="TK25" s="11">
        <v>0</v>
      </c>
      <c r="TL25" s="11">
        <v>0</v>
      </c>
      <c r="TM25" s="11">
        <v>0</v>
      </c>
      <c r="TN25" s="11">
        <v>0</v>
      </c>
      <c r="TO25" s="11">
        <v>0</v>
      </c>
      <c r="TP25" s="11">
        <v>0</v>
      </c>
      <c r="TQ25" s="11">
        <v>0</v>
      </c>
      <c r="TR25" s="11">
        <v>0</v>
      </c>
      <c r="TS25" s="11">
        <v>0</v>
      </c>
      <c r="TT25" s="11">
        <v>0</v>
      </c>
      <c r="TU25" s="11">
        <v>0</v>
      </c>
      <c r="TV25" s="11">
        <v>0</v>
      </c>
      <c r="TW25" s="11">
        <v>0</v>
      </c>
      <c r="TX25" s="11">
        <v>0</v>
      </c>
      <c r="TY25" s="11">
        <v>0</v>
      </c>
      <c r="TZ25" s="11">
        <v>0</v>
      </c>
      <c r="UA25" s="11">
        <v>0</v>
      </c>
      <c r="UB25" s="11">
        <v>0</v>
      </c>
      <c r="UC25" s="11">
        <v>0</v>
      </c>
      <c r="UD25" s="11">
        <v>0</v>
      </c>
      <c r="UE25" s="11">
        <v>0</v>
      </c>
      <c r="UF25" s="11">
        <v>0</v>
      </c>
      <c r="UG25" s="11">
        <v>0</v>
      </c>
      <c r="UH25" s="11">
        <v>0</v>
      </c>
      <c r="UI25" s="11">
        <v>0</v>
      </c>
      <c r="UJ25" s="11">
        <v>0</v>
      </c>
      <c r="UK25" s="11">
        <v>0</v>
      </c>
      <c r="UL25" s="11">
        <v>0</v>
      </c>
      <c r="UM25" s="11">
        <v>0</v>
      </c>
      <c r="UN25" s="11">
        <v>0</v>
      </c>
      <c r="UO25" s="11">
        <v>0</v>
      </c>
      <c r="UP25" s="11">
        <v>1.5798463835190247E-3</v>
      </c>
      <c r="UQ25" s="11">
        <v>0</v>
      </c>
      <c r="UR25" s="11">
        <v>0</v>
      </c>
      <c r="US25" s="11">
        <v>3.0287287541879625E-4</v>
      </c>
      <c r="UT25" s="11">
        <v>0</v>
      </c>
      <c r="UU25" s="11">
        <v>0</v>
      </c>
      <c r="UV25" s="11">
        <v>0</v>
      </c>
      <c r="UW25" s="11">
        <v>0</v>
      </c>
      <c r="UX25" s="11">
        <v>0</v>
      </c>
      <c r="UY25" s="11">
        <v>0</v>
      </c>
      <c r="UZ25" s="11">
        <v>0</v>
      </c>
      <c r="VA25" s="11">
        <v>1.2308376452974318E-5</v>
      </c>
      <c r="VB25" s="11">
        <v>0</v>
      </c>
      <c r="VC25" s="11">
        <v>5.1935189106112629E-4</v>
      </c>
      <c r="VD25" s="11">
        <v>0</v>
      </c>
      <c r="VE25" s="11">
        <v>0</v>
      </c>
      <c r="VF25" s="11">
        <v>0</v>
      </c>
      <c r="VG25" s="11">
        <v>0</v>
      </c>
      <c r="VH25" s="11">
        <v>0</v>
      </c>
      <c r="VI25" s="11">
        <v>0</v>
      </c>
      <c r="VJ25" s="11">
        <v>0</v>
      </c>
      <c r="VK25" s="11">
        <v>0</v>
      </c>
      <c r="VL25" s="11">
        <v>0</v>
      </c>
      <c r="VM25" s="11">
        <v>1.9116047859324933E-3</v>
      </c>
      <c r="VN25" s="11">
        <v>0</v>
      </c>
      <c r="VO25" s="11">
        <v>0</v>
      </c>
      <c r="VP25" s="11">
        <v>0</v>
      </c>
      <c r="VQ25" s="11">
        <v>0</v>
      </c>
      <c r="VR25" s="11">
        <v>0</v>
      </c>
      <c r="VS25" s="11">
        <v>0</v>
      </c>
      <c r="VT25" s="11">
        <v>0</v>
      </c>
      <c r="VU25" s="11">
        <v>0</v>
      </c>
      <c r="VV25" s="11">
        <v>0</v>
      </c>
      <c r="VW25" s="11">
        <v>0</v>
      </c>
      <c r="VX25" s="11">
        <v>0</v>
      </c>
      <c r="VY25" s="11">
        <v>0</v>
      </c>
      <c r="VZ25" s="11">
        <v>0</v>
      </c>
      <c r="WA25" s="11">
        <v>0</v>
      </c>
      <c r="WB25" s="11">
        <v>8.3554201726816746E-4</v>
      </c>
      <c r="WC25" s="11">
        <v>0</v>
      </c>
      <c r="WD25" s="11">
        <v>0</v>
      </c>
      <c r="WE25" s="11">
        <v>0</v>
      </c>
      <c r="WF25" s="11">
        <v>0</v>
      </c>
      <c r="WG25" s="11">
        <v>0</v>
      </c>
      <c r="WH25" s="11">
        <v>0</v>
      </c>
      <c r="WI25" s="11">
        <v>0</v>
      </c>
      <c r="WJ25" s="11">
        <v>0</v>
      </c>
      <c r="WK25" s="11">
        <v>0</v>
      </c>
      <c r="WL25" s="11">
        <v>0</v>
      </c>
      <c r="WM25" s="11">
        <v>0</v>
      </c>
      <c r="WN25" s="11">
        <v>0</v>
      </c>
      <c r="WO25" s="11">
        <v>0</v>
      </c>
      <c r="WP25" s="11">
        <v>1.5953314464174913E-2</v>
      </c>
      <c r="WQ25" s="11">
        <v>0</v>
      </c>
      <c r="WR25" s="11">
        <v>0</v>
      </c>
      <c r="WS25" s="11">
        <v>0</v>
      </c>
      <c r="WT25" s="11">
        <v>0</v>
      </c>
      <c r="WU25" s="11">
        <v>0</v>
      </c>
      <c r="WV25" s="11">
        <v>2.3225543855756836E-4</v>
      </c>
      <c r="WW25" s="11">
        <v>0</v>
      </c>
      <c r="WX25" s="11">
        <v>0</v>
      </c>
      <c r="WY25" s="11">
        <v>0</v>
      </c>
      <c r="WZ25" s="11">
        <v>0</v>
      </c>
      <c r="XA25" s="11">
        <v>0</v>
      </c>
      <c r="XB25" s="11">
        <v>0</v>
      </c>
      <c r="XC25" s="11">
        <v>0</v>
      </c>
      <c r="XD25" s="11">
        <v>0</v>
      </c>
      <c r="XE25" s="11">
        <v>0</v>
      </c>
      <c r="XF25" s="11">
        <v>0</v>
      </c>
      <c r="XG25" s="11">
        <v>0</v>
      </c>
      <c r="XH25" s="11">
        <v>0</v>
      </c>
      <c r="XI25" s="11">
        <v>0</v>
      </c>
      <c r="XJ25" s="11">
        <v>0</v>
      </c>
      <c r="XK25" s="11">
        <v>0</v>
      </c>
      <c r="XL25" s="11">
        <v>0</v>
      </c>
      <c r="XM25" s="11">
        <v>0</v>
      </c>
      <c r="XN25" s="11">
        <v>0</v>
      </c>
      <c r="XO25" s="11">
        <v>0</v>
      </c>
      <c r="XP25" s="11">
        <v>0</v>
      </c>
      <c r="XQ25" s="11">
        <v>0</v>
      </c>
      <c r="XR25" s="11">
        <v>0</v>
      </c>
      <c r="XS25" s="11">
        <v>0</v>
      </c>
      <c r="XT25" s="11">
        <v>0</v>
      </c>
      <c r="XU25" s="11">
        <v>0</v>
      </c>
      <c r="XV25" s="11">
        <v>0</v>
      </c>
      <c r="XW25" s="11">
        <v>0</v>
      </c>
      <c r="XX25" s="11">
        <v>0</v>
      </c>
      <c r="XY25" s="11">
        <v>0</v>
      </c>
      <c r="XZ25" s="11">
        <v>0</v>
      </c>
      <c r="YA25" s="11">
        <v>0</v>
      </c>
      <c r="YB25" s="11">
        <v>0</v>
      </c>
      <c r="YC25" s="11">
        <v>0</v>
      </c>
      <c r="YD25" s="11">
        <v>0</v>
      </c>
      <c r="YE25" s="11">
        <v>0</v>
      </c>
      <c r="YF25" s="11">
        <v>0</v>
      </c>
      <c r="YG25" s="11">
        <v>0</v>
      </c>
      <c r="YH25" s="11">
        <v>0</v>
      </c>
      <c r="YI25" s="11">
        <v>0</v>
      </c>
      <c r="YJ25" s="11">
        <v>0</v>
      </c>
      <c r="YK25" s="11">
        <v>0</v>
      </c>
      <c r="YL25" s="11">
        <v>0</v>
      </c>
      <c r="YM25" s="11">
        <v>0</v>
      </c>
      <c r="YN25" s="11">
        <v>0</v>
      </c>
      <c r="YO25" s="11">
        <v>0</v>
      </c>
      <c r="YP25" s="11">
        <v>0</v>
      </c>
      <c r="YQ25" s="11">
        <v>0</v>
      </c>
      <c r="YR25" s="11">
        <v>0</v>
      </c>
      <c r="YS25" s="11">
        <v>0</v>
      </c>
      <c r="YT25" s="11">
        <v>0</v>
      </c>
      <c r="YU25" s="11">
        <v>0</v>
      </c>
      <c r="YV25" s="11">
        <v>0</v>
      </c>
      <c r="YW25" s="11">
        <v>0</v>
      </c>
      <c r="YX25" s="11">
        <v>0</v>
      </c>
      <c r="YY25" s="11">
        <v>0</v>
      </c>
      <c r="YZ25" s="11">
        <v>0</v>
      </c>
      <c r="ZA25" s="11">
        <v>0</v>
      </c>
      <c r="ZB25" s="11">
        <v>0</v>
      </c>
      <c r="ZC25" s="11">
        <v>0</v>
      </c>
      <c r="ZD25" s="11">
        <v>0</v>
      </c>
      <c r="ZE25" s="11">
        <v>0</v>
      </c>
      <c r="ZF25" s="11">
        <v>1.3321756199993707E-3</v>
      </c>
      <c r="ZG25" s="11">
        <v>0</v>
      </c>
      <c r="ZH25" s="11">
        <v>0</v>
      </c>
      <c r="ZI25" s="11">
        <v>0</v>
      </c>
      <c r="ZJ25" s="11">
        <v>0</v>
      </c>
      <c r="ZK25" s="11">
        <v>0</v>
      </c>
      <c r="ZL25" s="11">
        <v>0</v>
      </c>
      <c r="ZM25" s="11">
        <v>0</v>
      </c>
      <c r="ZN25" s="11">
        <v>0</v>
      </c>
      <c r="ZO25" s="11">
        <v>0</v>
      </c>
      <c r="ZP25" s="11">
        <v>0</v>
      </c>
      <c r="ZQ25" s="11">
        <v>0</v>
      </c>
      <c r="ZR25" s="11">
        <v>0</v>
      </c>
      <c r="ZS25" s="11">
        <v>0</v>
      </c>
      <c r="ZT25" s="11">
        <v>0</v>
      </c>
      <c r="ZU25" s="11">
        <v>0</v>
      </c>
      <c r="ZV25" s="11">
        <v>0</v>
      </c>
      <c r="ZW25" s="11">
        <v>0</v>
      </c>
      <c r="ZX25" s="11">
        <v>0</v>
      </c>
      <c r="ZY25" s="11">
        <v>0</v>
      </c>
      <c r="ZZ25" s="11">
        <v>0</v>
      </c>
      <c r="AAA25" s="11">
        <v>0</v>
      </c>
      <c r="AAB25" s="11">
        <v>0</v>
      </c>
      <c r="AAC25" s="11">
        <v>0</v>
      </c>
      <c r="AAD25" s="11">
        <v>0</v>
      </c>
      <c r="AAE25" s="11">
        <v>0</v>
      </c>
      <c r="AAF25" s="11">
        <v>0</v>
      </c>
      <c r="AAG25" s="11">
        <v>0</v>
      </c>
      <c r="AAH25" s="11">
        <v>0</v>
      </c>
      <c r="AAI25" s="11">
        <v>0</v>
      </c>
      <c r="AAJ25" s="11">
        <v>0</v>
      </c>
      <c r="AAK25" s="11">
        <v>1.577579138961781E-4</v>
      </c>
      <c r="AAL25" s="11">
        <v>1.0828131285186234E-3</v>
      </c>
      <c r="AAM25" s="11">
        <v>0</v>
      </c>
      <c r="AAN25" s="11">
        <v>3.3816149123801935E-4</v>
      </c>
      <c r="AAO25" s="11">
        <v>0</v>
      </c>
      <c r="AAP25" s="11">
        <v>0</v>
      </c>
      <c r="AAQ25" s="11">
        <v>0</v>
      </c>
      <c r="AAR25" s="11">
        <v>0</v>
      </c>
      <c r="AAS25" s="11">
        <v>0</v>
      </c>
      <c r="AAT25" s="11">
        <v>0</v>
      </c>
      <c r="AAU25" s="11">
        <v>0</v>
      </c>
      <c r="AAV25" s="11">
        <v>0</v>
      </c>
      <c r="AAW25" s="11">
        <v>0</v>
      </c>
      <c r="AAX25" s="11">
        <v>0</v>
      </c>
      <c r="AAY25" s="11">
        <v>0</v>
      </c>
      <c r="AAZ25" s="11">
        <v>0</v>
      </c>
      <c r="ABA25" s="11">
        <v>0</v>
      </c>
      <c r="ABB25" s="11">
        <v>0</v>
      </c>
      <c r="ABC25" s="11">
        <v>0</v>
      </c>
      <c r="ABD25" s="11">
        <v>0</v>
      </c>
      <c r="ABE25" s="11">
        <v>0</v>
      </c>
      <c r="ABF25" s="11">
        <v>0</v>
      </c>
      <c r="ABG25" s="11">
        <v>6.0742756508714343E-4</v>
      </c>
      <c r="ABH25" s="11">
        <v>0</v>
      </c>
      <c r="ABI25" s="11">
        <v>0</v>
      </c>
      <c r="ABJ25" s="11">
        <v>0</v>
      </c>
      <c r="ABK25" s="11">
        <v>8.3438451258762997E-4</v>
      </c>
      <c r="ABL25" s="11">
        <v>0</v>
      </c>
      <c r="ABM25" s="11">
        <v>0</v>
      </c>
      <c r="ABN25" s="11">
        <v>0</v>
      </c>
      <c r="ABO25" s="11">
        <v>2.2034807372197482E-3</v>
      </c>
      <c r="ABP25" s="11">
        <v>0</v>
      </c>
      <c r="ABQ25" s="11">
        <v>0</v>
      </c>
      <c r="ABR25" s="11">
        <v>0</v>
      </c>
      <c r="ABS25" s="11">
        <v>0</v>
      </c>
      <c r="ABT25" s="11">
        <v>0</v>
      </c>
      <c r="ABU25" s="11">
        <v>4.622855553720987E-3</v>
      </c>
      <c r="ABV25" s="11">
        <v>0</v>
      </c>
      <c r="ABW25" s="11">
        <v>0</v>
      </c>
      <c r="ABX25" s="11">
        <v>3.1905038715235321E-3</v>
      </c>
      <c r="ABY25" s="11">
        <v>0</v>
      </c>
      <c r="ABZ25" s="11">
        <v>0</v>
      </c>
      <c r="ACA25" s="11">
        <v>0</v>
      </c>
      <c r="ACB25" s="11">
        <v>0</v>
      </c>
      <c r="ACC25" s="11">
        <v>0</v>
      </c>
      <c r="ACD25" s="11">
        <v>0</v>
      </c>
      <c r="ACE25" s="11">
        <v>0</v>
      </c>
      <c r="ACF25" s="11">
        <v>0</v>
      </c>
      <c r="ACG25" s="11">
        <v>0</v>
      </c>
      <c r="ACH25" s="11">
        <v>0</v>
      </c>
      <c r="ACI25" s="11">
        <v>0</v>
      </c>
      <c r="ACJ25" s="11">
        <v>0</v>
      </c>
      <c r="ACK25" s="11">
        <v>0</v>
      </c>
      <c r="ACL25" s="11">
        <v>0</v>
      </c>
      <c r="ACM25" s="11">
        <v>0</v>
      </c>
      <c r="ACN25" s="11">
        <v>0</v>
      </c>
      <c r="ACO25" s="11">
        <v>0</v>
      </c>
      <c r="ACP25" s="11">
        <v>3.8416135027029611E-4</v>
      </c>
      <c r="ACQ25" s="11">
        <v>0</v>
      </c>
      <c r="ACR25" s="11">
        <v>0</v>
      </c>
      <c r="ACS25" s="11">
        <v>0</v>
      </c>
      <c r="ACT25" s="11">
        <v>0</v>
      </c>
      <c r="ACU25" s="11">
        <v>0</v>
      </c>
      <c r="ACV25" s="11">
        <v>0</v>
      </c>
      <c r="ACW25" s="11">
        <v>0</v>
      </c>
      <c r="ACX25" s="11">
        <v>0</v>
      </c>
      <c r="ACY25" s="11">
        <v>0</v>
      </c>
      <c r="ACZ25" s="11">
        <v>0</v>
      </c>
      <c r="ADA25" s="11">
        <v>0</v>
      </c>
      <c r="ADB25" s="11">
        <v>0</v>
      </c>
      <c r="ADC25" s="11">
        <v>0</v>
      </c>
      <c r="ADD25" s="11">
        <v>0</v>
      </c>
      <c r="ADE25" s="11">
        <v>0</v>
      </c>
      <c r="ADF25" s="11">
        <v>0</v>
      </c>
      <c r="ADG25" s="11">
        <v>7.0654638871960034E-3</v>
      </c>
    </row>
    <row r="26" spans="1:787" x14ac:dyDescent="0.25">
      <c r="A26" s="3">
        <v>56</v>
      </c>
      <c r="B26" s="6">
        <v>1826</v>
      </c>
      <c r="C26" s="6" t="s">
        <v>1</v>
      </c>
      <c r="D26" s="7">
        <v>1396</v>
      </c>
      <c r="E26" s="3" t="s">
        <v>4</v>
      </c>
      <c r="F26" s="3">
        <v>67</v>
      </c>
      <c r="G26" s="3"/>
      <c r="H26" s="17">
        <v>0.9</v>
      </c>
      <c r="I26" s="17">
        <v>10.1</v>
      </c>
      <c r="J26" s="3"/>
      <c r="K26" s="5">
        <f>5210/1490</f>
        <v>3.4966442953020134</v>
      </c>
      <c r="L26" s="5">
        <f>415000/1490</f>
        <v>278.52348993288592</v>
      </c>
      <c r="M26" s="20" t="s">
        <v>15</v>
      </c>
      <c r="N26" s="5" t="s">
        <v>21</v>
      </c>
      <c r="O26" s="22" t="s">
        <v>864</v>
      </c>
      <c r="P26" s="5" t="s">
        <v>854</v>
      </c>
      <c r="Q26" s="20" t="s">
        <v>1</v>
      </c>
      <c r="R26" s="20" t="s">
        <v>2</v>
      </c>
      <c r="S26" s="20" t="s">
        <v>29</v>
      </c>
      <c r="T26" s="5" t="s">
        <v>48</v>
      </c>
      <c r="U26" s="30" t="s">
        <v>33</v>
      </c>
      <c r="V26" s="31" t="s">
        <v>33</v>
      </c>
      <c r="W26" s="31">
        <v>0</v>
      </c>
      <c r="X26" s="31"/>
      <c r="Y26" s="5">
        <v>0.36</v>
      </c>
      <c r="Z26" s="3"/>
      <c r="AA26" s="3"/>
      <c r="AB26" s="11"/>
      <c r="AC26" s="11"/>
      <c r="AD26" s="11"/>
      <c r="AE26" s="11"/>
      <c r="AF26" s="11"/>
      <c r="AG26" s="11"/>
      <c r="AH26" s="11">
        <v>6.5346846576680934E-3</v>
      </c>
      <c r="AI26" s="11">
        <v>0</v>
      </c>
      <c r="AJ26" s="11">
        <v>0</v>
      </c>
      <c r="AK26" s="11">
        <v>3.4391349148347528E-4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1.1464627836805939E-2</v>
      </c>
      <c r="AR26" s="11">
        <v>0</v>
      </c>
      <c r="AS26" s="11">
        <v>0.55146198158863258</v>
      </c>
      <c r="AT26" s="11">
        <v>1.4421183063611055E-2</v>
      </c>
      <c r="AU26" s="11">
        <v>2.4269049696990868E-3</v>
      </c>
      <c r="AV26" s="11">
        <v>0</v>
      </c>
      <c r="AW26" s="11">
        <v>0</v>
      </c>
      <c r="AX26" s="11">
        <v>0</v>
      </c>
      <c r="AY26" s="11">
        <v>0</v>
      </c>
      <c r="AZ26" s="11">
        <v>1.082312878198487E-3</v>
      </c>
      <c r="BA26" s="11">
        <v>2.3409881279299639E-3</v>
      </c>
      <c r="BB26" s="11">
        <v>4.5953970657388397E-2</v>
      </c>
      <c r="BC26" s="11">
        <v>0</v>
      </c>
      <c r="BD26" s="11">
        <v>0</v>
      </c>
      <c r="BE26" s="11">
        <v>2.4539700101396081E-3</v>
      </c>
      <c r="BF26" s="11">
        <v>0</v>
      </c>
      <c r="BG26" s="11">
        <v>6.6354279882387263E-2</v>
      </c>
      <c r="BH26" s="11">
        <v>2.8013410162228036E-3</v>
      </c>
      <c r="BI26" s="11">
        <v>0</v>
      </c>
      <c r="BJ26" s="11">
        <v>4.0142142458644793E-3</v>
      </c>
      <c r="BK26" s="11">
        <v>0</v>
      </c>
      <c r="BL26" s="11">
        <v>0</v>
      </c>
      <c r="BM26" s="11">
        <v>0</v>
      </c>
      <c r="BN26" s="11">
        <v>0</v>
      </c>
      <c r="BO26" s="11">
        <v>0</v>
      </c>
      <c r="BP26" s="11">
        <v>2.1026220160375725E-2</v>
      </c>
      <c r="BQ26" s="11">
        <v>1.0433256435131991E-2</v>
      </c>
      <c r="BR26" s="11">
        <v>0</v>
      </c>
      <c r="BS26" s="11">
        <v>2.5020621364853866E-3</v>
      </c>
      <c r="BT26" s="11">
        <v>9.6812244275809742E-2</v>
      </c>
      <c r="BU26" s="11">
        <v>4.5851654981560124E-5</v>
      </c>
      <c r="BV26" s="11">
        <v>0</v>
      </c>
      <c r="BW26" s="11">
        <v>1.0498545912410151E-2</v>
      </c>
      <c r="BX26" s="11">
        <v>6.6262357049124435E-2</v>
      </c>
      <c r="BY26" s="11">
        <v>0</v>
      </c>
      <c r="BZ26" s="11">
        <v>3.5729546883204451E-3</v>
      </c>
      <c r="CA26" s="11">
        <v>0</v>
      </c>
      <c r="CB26" s="11">
        <v>0</v>
      </c>
      <c r="CC26" s="11">
        <v>0</v>
      </c>
      <c r="CD26" s="11">
        <v>0</v>
      </c>
      <c r="CE26" s="11">
        <v>0</v>
      </c>
      <c r="CF26" s="11">
        <v>5.8244330227564898E-3</v>
      </c>
      <c r="CG26" s="11">
        <v>2.7323032597743012E-3</v>
      </c>
      <c r="CH26" s="11">
        <v>0</v>
      </c>
      <c r="CI26" s="11">
        <v>0</v>
      </c>
      <c r="CJ26" s="11">
        <v>0</v>
      </c>
      <c r="CK26" s="11">
        <v>3.336162409522786E-2</v>
      </c>
      <c r="CL26" s="11">
        <v>1.7644145017301539E-2</v>
      </c>
      <c r="CM26" s="11">
        <v>0.53157064188900438</v>
      </c>
      <c r="CN26" s="11">
        <v>0</v>
      </c>
      <c r="CO26" s="11">
        <v>0</v>
      </c>
      <c r="CP26" s="11">
        <v>0</v>
      </c>
      <c r="CQ26" s="11">
        <v>0</v>
      </c>
      <c r="CR26" s="11">
        <v>0</v>
      </c>
      <c r="CS26" s="11">
        <v>1.8726971632443052E-3</v>
      </c>
      <c r="CT26" s="11">
        <v>8.8829921288894719E-4</v>
      </c>
      <c r="CU26" s="11">
        <v>0</v>
      </c>
      <c r="CV26" s="11">
        <v>5.9881801231281302E-3</v>
      </c>
      <c r="CW26" s="11">
        <v>0</v>
      </c>
      <c r="CX26" s="11">
        <v>0</v>
      </c>
      <c r="CY26" s="11">
        <v>1.957740467193575E-2</v>
      </c>
      <c r="CZ26" s="11">
        <v>1.8507597360404725E-3</v>
      </c>
      <c r="DA26" s="11">
        <v>0</v>
      </c>
      <c r="DB26" s="11">
        <v>0</v>
      </c>
      <c r="DC26" s="11">
        <v>0</v>
      </c>
      <c r="DD26" s="11">
        <v>0</v>
      </c>
      <c r="DE26" s="11">
        <v>1.4260709027826726E-4</v>
      </c>
      <c r="DF26" s="11">
        <v>0</v>
      </c>
      <c r="DG26" s="11">
        <v>5.0322009111148605E-2</v>
      </c>
      <c r="DH26" s="11">
        <v>0</v>
      </c>
      <c r="DI26" s="11">
        <v>5.7442463321735505E-3</v>
      </c>
      <c r="DJ26" s="11">
        <v>0</v>
      </c>
      <c r="DK26" s="11">
        <v>0</v>
      </c>
      <c r="DL26" s="11">
        <v>5.4155866124782999E-3</v>
      </c>
      <c r="DM26" s="11">
        <v>0.69175512541429784</v>
      </c>
      <c r="DN26" s="11">
        <v>0</v>
      </c>
      <c r="DO26" s="11">
        <v>0</v>
      </c>
      <c r="DP26" s="11">
        <v>0</v>
      </c>
      <c r="DQ26" s="11">
        <v>0</v>
      </c>
      <c r="DR26" s="11">
        <v>0</v>
      </c>
      <c r="DS26" s="11">
        <v>5.7204062916087917E-3</v>
      </c>
      <c r="DT26" s="11">
        <v>0</v>
      </c>
      <c r="DU26" s="11">
        <v>0</v>
      </c>
      <c r="DV26" s="11">
        <v>0</v>
      </c>
      <c r="DW26" s="11">
        <v>0</v>
      </c>
      <c r="DX26" s="11">
        <v>0.23706150779362412</v>
      </c>
      <c r="DY26" s="11">
        <v>1.74858693306644E-2</v>
      </c>
      <c r="DZ26" s="11">
        <v>0</v>
      </c>
      <c r="EA26" s="11">
        <v>0</v>
      </c>
      <c r="EB26" s="11">
        <v>0</v>
      </c>
      <c r="EC26" s="11">
        <v>0</v>
      </c>
      <c r="ED26" s="11">
        <v>0</v>
      </c>
      <c r="EE26" s="11">
        <v>0</v>
      </c>
      <c r="EF26" s="11">
        <v>0</v>
      </c>
      <c r="EG26" s="11">
        <v>0</v>
      </c>
      <c r="EH26" s="11">
        <v>6.3380793110514981E-4</v>
      </c>
      <c r="EI26" s="11">
        <v>0</v>
      </c>
      <c r="EJ26" s="11">
        <v>0</v>
      </c>
      <c r="EK26" s="11">
        <v>0</v>
      </c>
      <c r="EL26" s="11">
        <v>0.15055195352309958</v>
      </c>
      <c r="EM26" s="11">
        <v>0</v>
      </c>
      <c r="EN26" s="11">
        <v>0</v>
      </c>
      <c r="EO26" s="11">
        <v>0</v>
      </c>
      <c r="EP26" s="11">
        <v>0.100998942551</v>
      </c>
      <c r="EQ26" s="11">
        <v>6.3340032955594913E-3</v>
      </c>
      <c r="ER26" s="11">
        <v>3.0595793870479833</v>
      </c>
      <c r="ES26" s="11">
        <v>0</v>
      </c>
      <c r="ET26" s="11">
        <v>0</v>
      </c>
      <c r="EU26" s="11">
        <v>5.2784619605115522E-3</v>
      </c>
      <c r="EV26" s="11">
        <v>0</v>
      </c>
      <c r="EW26" s="11">
        <v>0.5630493700685113</v>
      </c>
      <c r="EX26" s="11">
        <v>1.6405613245270352E-2</v>
      </c>
      <c r="EY26" s="11">
        <v>9.1011301946003758E-4</v>
      </c>
      <c r="EZ26" s="11">
        <v>5.0774974782197254E-3</v>
      </c>
      <c r="FA26" s="11">
        <v>1.8714928326774811E-2</v>
      </c>
      <c r="FB26" s="11">
        <v>1.5520655859910715E-2</v>
      </c>
      <c r="FC26" s="11">
        <v>5.9926309223817739E-2</v>
      </c>
      <c r="FD26" s="11">
        <v>1.9121418118024612E-2</v>
      </c>
      <c r="FE26" s="11">
        <v>0</v>
      </c>
      <c r="FF26" s="11">
        <v>3.2560381831249E-3</v>
      </c>
      <c r="FG26" s="11">
        <v>0</v>
      </c>
      <c r="FH26" s="11">
        <v>0</v>
      </c>
      <c r="FI26" s="11">
        <v>0</v>
      </c>
      <c r="FJ26" s="11">
        <v>9.1453964575203888E-4</v>
      </c>
      <c r="FK26" s="11">
        <v>0</v>
      </c>
      <c r="FL26" s="11">
        <v>1.8316166921977033E-3</v>
      </c>
      <c r="FM26" s="11">
        <v>2.1200784024946492E-3</v>
      </c>
      <c r="FN26" s="11">
        <v>0</v>
      </c>
      <c r="FO26" s="11">
        <v>0</v>
      </c>
      <c r="FP26" s="11">
        <v>0</v>
      </c>
      <c r="FQ26" s="11">
        <v>0</v>
      </c>
      <c r="FR26" s="11">
        <v>0.25023115586042172</v>
      </c>
      <c r="FS26" s="11">
        <v>0.14653663870093853</v>
      </c>
      <c r="FT26" s="11">
        <v>0</v>
      </c>
      <c r="FU26" s="11">
        <v>9.863622718377105E-3</v>
      </c>
      <c r="FV26" s="11">
        <v>5.8649451581982695E-3</v>
      </c>
      <c r="FW26" s="11">
        <v>0</v>
      </c>
      <c r="FX26" s="11">
        <v>0</v>
      </c>
      <c r="FY26" s="11">
        <v>0</v>
      </c>
      <c r="FZ26" s="11">
        <v>0</v>
      </c>
      <c r="GA26" s="11">
        <v>5.5296551948727922E-2</v>
      </c>
      <c r="GB26" s="11">
        <v>0</v>
      </c>
      <c r="GC26" s="11">
        <v>0</v>
      </c>
      <c r="GD26" s="11">
        <v>0</v>
      </c>
      <c r="GE26" s="11">
        <v>0</v>
      </c>
      <c r="GF26" s="11">
        <v>0</v>
      </c>
      <c r="GG26" s="11">
        <v>6.2211854943951761E-2</v>
      </c>
      <c r="GH26" s="11">
        <v>0</v>
      </c>
      <c r="GI26" s="11">
        <v>0</v>
      </c>
      <c r="GJ26" s="11">
        <v>0</v>
      </c>
      <c r="GK26" s="11">
        <v>0</v>
      </c>
      <c r="GL26" s="11">
        <v>0</v>
      </c>
      <c r="GM26" s="11">
        <v>0</v>
      </c>
      <c r="GN26" s="11">
        <v>0</v>
      </c>
      <c r="GO26" s="11">
        <v>1.5923853713567207E-2</v>
      </c>
      <c r="GP26" s="11">
        <v>0</v>
      </c>
      <c r="GQ26" s="11">
        <v>0</v>
      </c>
      <c r="GR26" s="11">
        <v>0</v>
      </c>
      <c r="GS26" s="11">
        <v>0</v>
      </c>
      <c r="GT26" s="11">
        <v>0</v>
      </c>
      <c r="GU26" s="11">
        <v>3.3545462113023492E-3</v>
      </c>
      <c r="GV26" s="11">
        <v>0</v>
      </c>
      <c r="GW26" s="11">
        <v>0</v>
      </c>
      <c r="GX26" s="11">
        <v>0</v>
      </c>
      <c r="GY26" s="11">
        <v>0</v>
      </c>
      <c r="GZ26" s="11">
        <v>0</v>
      </c>
      <c r="HA26" s="11">
        <v>0</v>
      </c>
      <c r="HB26" s="11">
        <v>0</v>
      </c>
      <c r="HC26" s="11">
        <v>1.6001304478484645E-2</v>
      </c>
      <c r="HD26" s="11">
        <v>0</v>
      </c>
      <c r="HE26" s="11">
        <v>0</v>
      </c>
      <c r="HF26" s="11">
        <v>0</v>
      </c>
      <c r="HG26" s="11">
        <v>1.7964111950624665E-3</v>
      </c>
      <c r="HH26" s="11">
        <v>0</v>
      </c>
      <c r="HI26" s="11">
        <v>6.0006451492901902E-3</v>
      </c>
      <c r="HJ26" s="11">
        <v>0</v>
      </c>
      <c r="HK26" s="11">
        <v>1.1967465259073524E-3</v>
      </c>
      <c r="HL26" s="11">
        <v>0</v>
      </c>
      <c r="HM26" s="11">
        <v>0</v>
      </c>
      <c r="HN26" s="11">
        <v>0</v>
      </c>
      <c r="HO26" s="11">
        <v>0</v>
      </c>
      <c r="HP26" s="11">
        <v>0</v>
      </c>
      <c r="HQ26" s="11">
        <v>0</v>
      </c>
      <c r="HR26" s="11">
        <v>0</v>
      </c>
      <c r="HS26" s="11">
        <v>0</v>
      </c>
      <c r="HT26" s="11">
        <v>0</v>
      </c>
      <c r="HU26" s="11">
        <v>0</v>
      </c>
      <c r="HV26" s="11">
        <v>0</v>
      </c>
      <c r="HW26" s="11">
        <v>6.6213143197459152E-3</v>
      </c>
      <c r="HX26" s="11">
        <v>0</v>
      </c>
      <c r="HY26" s="11">
        <v>0</v>
      </c>
      <c r="HZ26" s="11">
        <v>0</v>
      </c>
      <c r="IA26" s="11">
        <v>0</v>
      </c>
      <c r="IB26" s="11">
        <v>0</v>
      </c>
      <c r="IC26" s="11">
        <v>0</v>
      </c>
      <c r="ID26" s="11">
        <v>0</v>
      </c>
      <c r="IE26" s="11">
        <v>4.6362996345080476E-5</v>
      </c>
      <c r="IF26" s="11">
        <v>0</v>
      </c>
      <c r="IG26" s="11">
        <v>0</v>
      </c>
      <c r="IH26" s="11">
        <v>0</v>
      </c>
      <c r="II26" s="11">
        <v>0</v>
      </c>
      <c r="IJ26" s="11">
        <v>0</v>
      </c>
      <c r="IK26" s="11">
        <v>0</v>
      </c>
      <c r="IL26" s="11">
        <v>0</v>
      </c>
      <c r="IM26" s="11">
        <v>0</v>
      </c>
      <c r="IN26" s="11">
        <v>0</v>
      </c>
      <c r="IO26" s="11">
        <v>0.14951201521717541</v>
      </c>
      <c r="IP26" s="11">
        <v>0</v>
      </c>
      <c r="IQ26" s="11">
        <v>0</v>
      </c>
      <c r="IR26" s="11">
        <v>0</v>
      </c>
      <c r="IS26" s="11">
        <v>0</v>
      </c>
      <c r="IT26" s="11">
        <v>0</v>
      </c>
      <c r="IU26" s="11">
        <v>0</v>
      </c>
      <c r="IV26" s="11">
        <v>0</v>
      </c>
      <c r="IW26" s="11">
        <v>0</v>
      </c>
      <c r="IX26" s="11">
        <v>0</v>
      </c>
      <c r="IY26" s="11">
        <v>0</v>
      </c>
      <c r="IZ26" s="11">
        <v>0</v>
      </c>
      <c r="JA26" s="11">
        <v>0</v>
      </c>
      <c r="JB26" s="11">
        <v>0</v>
      </c>
      <c r="JC26" s="11">
        <v>0</v>
      </c>
      <c r="JD26" s="11">
        <v>0</v>
      </c>
      <c r="JE26" s="11">
        <v>0</v>
      </c>
      <c r="JF26" s="11">
        <v>0</v>
      </c>
      <c r="JG26" s="11">
        <v>0</v>
      </c>
      <c r="JH26" s="11">
        <v>0</v>
      </c>
      <c r="JI26" s="11">
        <v>0</v>
      </c>
      <c r="JJ26" s="11">
        <v>0</v>
      </c>
      <c r="JK26" s="11">
        <v>0</v>
      </c>
      <c r="JL26" s="11">
        <v>0</v>
      </c>
      <c r="JM26" s="11">
        <v>0</v>
      </c>
      <c r="JN26" s="11">
        <v>0</v>
      </c>
      <c r="JO26" s="11">
        <v>0</v>
      </c>
      <c r="JP26" s="11">
        <v>0</v>
      </c>
      <c r="JQ26" s="11">
        <v>0</v>
      </c>
      <c r="JR26" s="11">
        <v>0</v>
      </c>
      <c r="JS26" s="11">
        <v>0</v>
      </c>
      <c r="JT26" s="11">
        <v>0</v>
      </c>
      <c r="JU26" s="11">
        <v>0</v>
      </c>
      <c r="JV26" s="11">
        <v>0</v>
      </c>
      <c r="JW26" s="11">
        <v>0</v>
      </c>
      <c r="JX26" s="11">
        <v>0</v>
      </c>
      <c r="JY26" s="11">
        <v>0</v>
      </c>
      <c r="JZ26" s="11">
        <v>0</v>
      </c>
      <c r="KA26" s="11">
        <v>0</v>
      </c>
      <c r="KB26" s="11">
        <v>0</v>
      </c>
      <c r="KC26" s="11">
        <v>0</v>
      </c>
      <c r="KD26" s="11">
        <v>0</v>
      </c>
      <c r="KE26" s="11">
        <v>0</v>
      </c>
      <c r="KF26" s="11">
        <v>0</v>
      </c>
      <c r="KG26" s="11">
        <v>0</v>
      </c>
      <c r="KH26" s="11">
        <v>0</v>
      </c>
      <c r="KI26" s="11">
        <v>3.1299022867799001E-3</v>
      </c>
      <c r="KJ26" s="11">
        <v>0</v>
      </c>
      <c r="KK26" s="11">
        <v>0</v>
      </c>
      <c r="KL26" s="11">
        <v>0</v>
      </c>
      <c r="KM26" s="11">
        <v>0</v>
      </c>
      <c r="KN26" s="11">
        <v>0</v>
      </c>
      <c r="KO26" s="11">
        <v>0</v>
      </c>
      <c r="KP26" s="11">
        <v>0</v>
      </c>
      <c r="KQ26" s="11">
        <v>0</v>
      </c>
      <c r="KR26" s="11">
        <v>0</v>
      </c>
      <c r="KS26" s="11">
        <v>0</v>
      </c>
      <c r="KT26" s="11">
        <v>0</v>
      </c>
      <c r="KU26" s="11">
        <v>0</v>
      </c>
      <c r="KV26" s="11">
        <v>0</v>
      </c>
      <c r="KW26" s="11">
        <v>0</v>
      </c>
      <c r="KX26" s="11">
        <v>0</v>
      </c>
      <c r="KY26" s="11">
        <v>0</v>
      </c>
      <c r="KZ26" s="11">
        <v>0</v>
      </c>
      <c r="LA26" s="11">
        <v>0</v>
      </c>
      <c r="LB26" s="11">
        <v>0</v>
      </c>
      <c r="LC26" s="11">
        <v>0</v>
      </c>
      <c r="LD26" s="11">
        <v>0</v>
      </c>
      <c r="LE26" s="11">
        <v>1.7753674082755199E-3</v>
      </c>
      <c r="LF26" s="11">
        <v>0</v>
      </c>
      <c r="LG26" s="11">
        <v>0</v>
      </c>
      <c r="LH26" s="11">
        <v>0</v>
      </c>
      <c r="LI26" s="11">
        <v>0</v>
      </c>
      <c r="LJ26" s="11">
        <v>0</v>
      </c>
      <c r="LK26" s="11">
        <v>0</v>
      </c>
      <c r="LL26" s="11">
        <v>0</v>
      </c>
      <c r="LM26" s="11">
        <v>1.8831104463825079E-3</v>
      </c>
      <c r="LN26" s="11">
        <v>0</v>
      </c>
      <c r="LO26" s="11">
        <v>0</v>
      </c>
      <c r="LP26" s="11">
        <v>0</v>
      </c>
      <c r="LQ26" s="11">
        <v>0</v>
      </c>
      <c r="LR26" s="11">
        <v>0</v>
      </c>
      <c r="LS26" s="11">
        <v>0</v>
      </c>
      <c r="LT26" s="11">
        <v>4.0736819107097846</v>
      </c>
      <c r="LU26" s="11">
        <v>0</v>
      </c>
      <c r="LV26" s="11">
        <v>0</v>
      </c>
      <c r="LW26" s="11">
        <v>0</v>
      </c>
      <c r="LX26" s="11">
        <v>0</v>
      </c>
      <c r="LY26" s="11">
        <v>3.8108626661187742E-3</v>
      </c>
      <c r="LZ26" s="11">
        <v>0</v>
      </c>
      <c r="MA26" s="11">
        <v>0</v>
      </c>
      <c r="MB26" s="11">
        <v>0</v>
      </c>
      <c r="MC26" s="11">
        <v>0</v>
      </c>
      <c r="MD26" s="11">
        <v>0</v>
      </c>
      <c r="ME26" s="11">
        <v>0</v>
      </c>
      <c r="MF26" s="11">
        <v>1.5758362394041154E-3</v>
      </c>
      <c r="MG26" s="11">
        <v>3.1934538861939335E-3</v>
      </c>
      <c r="MH26" s="11">
        <v>0</v>
      </c>
      <c r="MI26" s="11">
        <v>0</v>
      </c>
      <c r="MJ26" s="11">
        <v>0</v>
      </c>
      <c r="MK26" s="11">
        <v>0</v>
      </c>
      <c r="ML26" s="11">
        <v>0</v>
      </c>
      <c r="MM26" s="11">
        <v>0</v>
      </c>
      <c r="MN26" s="11">
        <v>0</v>
      </c>
      <c r="MO26" s="11">
        <v>0</v>
      </c>
      <c r="MP26" s="11">
        <v>3.3613615145259218E-4</v>
      </c>
      <c r="MQ26" s="11">
        <v>0</v>
      </c>
      <c r="MR26" s="11">
        <v>0</v>
      </c>
      <c r="MS26" s="11">
        <v>0</v>
      </c>
      <c r="MT26" s="11">
        <v>0</v>
      </c>
      <c r="MU26" s="11">
        <v>0</v>
      </c>
      <c r="MV26" s="11">
        <v>0</v>
      </c>
      <c r="MW26" s="11">
        <v>0</v>
      </c>
      <c r="MX26" s="11">
        <v>0</v>
      </c>
      <c r="MY26" s="11">
        <v>2.858221290995935E-3</v>
      </c>
      <c r="MZ26" s="11">
        <v>0</v>
      </c>
      <c r="NA26" s="11">
        <v>0</v>
      </c>
      <c r="NB26" s="11">
        <v>0</v>
      </c>
      <c r="NC26" s="11">
        <v>0</v>
      </c>
      <c r="ND26" s="11">
        <v>1.8688070450065661E-3</v>
      </c>
      <c r="NE26" s="11">
        <v>0</v>
      </c>
      <c r="NF26" s="11">
        <v>0</v>
      </c>
      <c r="NG26" s="11">
        <v>0</v>
      </c>
      <c r="NH26" s="11">
        <v>0</v>
      </c>
      <c r="NI26" s="11">
        <v>0</v>
      </c>
      <c r="NJ26" s="11">
        <v>0</v>
      </c>
      <c r="NK26" s="11">
        <v>0</v>
      </c>
      <c r="NL26" s="11">
        <v>0</v>
      </c>
      <c r="NM26" s="11">
        <v>0</v>
      </c>
      <c r="NN26" s="11">
        <v>0</v>
      </c>
      <c r="NO26" s="11">
        <v>0</v>
      </c>
      <c r="NP26" s="11">
        <v>0</v>
      </c>
      <c r="NQ26" s="11">
        <v>0</v>
      </c>
      <c r="NR26" s="11">
        <v>0</v>
      </c>
      <c r="NS26" s="11">
        <v>0</v>
      </c>
      <c r="NT26" s="11">
        <v>0</v>
      </c>
      <c r="NU26" s="11">
        <v>0</v>
      </c>
      <c r="NV26" s="11">
        <v>0</v>
      </c>
      <c r="NW26" s="11">
        <v>0</v>
      </c>
      <c r="NX26" s="11">
        <v>0.47248267456605797</v>
      </c>
      <c r="NY26" s="11">
        <v>0</v>
      </c>
      <c r="NZ26" s="11">
        <v>0</v>
      </c>
      <c r="OA26" s="11">
        <v>0</v>
      </c>
      <c r="OB26" s="11">
        <v>2.9204476477481704E-2</v>
      </c>
      <c r="OC26" s="11">
        <v>3.9207172910175146E-3</v>
      </c>
      <c r="OD26" s="11">
        <v>0</v>
      </c>
      <c r="OE26" s="11">
        <v>0</v>
      </c>
      <c r="OF26" s="11">
        <v>0</v>
      </c>
      <c r="OG26" s="11">
        <v>0</v>
      </c>
      <c r="OH26" s="11">
        <v>3.006568061357013E-3</v>
      </c>
      <c r="OI26" s="11">
        <v>0</v>
      </c>
      <c r="OJ26" s="11">
        <v>0</v>
      </c>
      <c r="OK26" s="11">
        <v>0</v>
      </c>
      <c r="OL26" s="11">
        <v>0</v>
      </c>
      <c r="OM26" s="11">
        <v>1.7161664943938133E-2</v>
      </c>
      <c r="ON26" s="11">
        <v>0</v>
      </c>
      <c r="OO26" s="11">
        <v>0</v>
      </c>
      <c r="OP26" s="11">
        <v>0</v>
      </c>
      <c r="OQ26" s="11">
        <v>0</v>
      </c>
      <c r="OR26" s="11">
        <v>0</v>
      </c>
      <c r="OS26" s="11">
        <v>2.2255925922966577E-2</v>
      </c>
      <c r="OT26" s="11">
        <v>0</v>
      </c>
      <c r="OU26" s="11">
        <v>0</v>
      </c>
      <c r="OV26" s="11">
        <v>0</v>
      </c>
      <c r="OW26" s="11">
        <v>0</v>
      </c>
      <c r="OX26" s="11">
        <v>0</v>
      </c>
      <c r="OY26" s="11">
        <v>0</v>
      </c>
      <c r="OZ26" s="11">
        <v>0</v>
      </c>
      <c r="PA26" s="11">
        <v>0</v>
      </c>
      <c r="PB26" s="11">
        <v>0</v>
      </c>
      <c r="PC26" s="11">
        <v>0</v>
      </c>
      <c r="PD26" s="11">
        <v>0</v>
      </c>
      <c r="PE26" s="11">
        <v>0</v>
      </c>
      <c r="PF26" s="11">
        <v>0</v>
      </c>
      <c r="PG26" s="11">
        <v>0</v>
      </c>
      <c r="PH26" s="11">
        <v>0</v>
      </c>
      <c r="PI26" s="11">
        <v>0</v>
      </c>
      <c r="PJ26" s="11">
        <v>0</v>
      </c>
      <c r="PK26" s="11">
        <v>0</v>
      </c>
      <c r="PL26" s="11">
        <v>0</v>
      </c>
      <c r="PM26" s="11">
        <v>0</v>
      </c>
      <c r="PN26" s="11">
        <v>0</v>
      </c>
      <c r="PO26" s="11">
        <v>0</v>
      </c>
      <c r="PP26" s="11">
        <v>0</v>
      </c>
      <c r="PQ26" s="11">
        <v>0</v>
      </c>
      <c r="PR26" s="11">
        <v>0</v>
      </c>
      <c r="PS26" s="11">
        <v>0</v>
      </c>
      <c r="PT26" s="11">
        <v>0</v>
      </c>
      <c r="PU26" s="11">
        <v>0</v>
      </c>
      <c r="PV26" s="11">
        <v>0</v>
      </c>
      <c r="PW26" s="11">
        <v>0</v>
      </c>
      <c r="PX26" s="11">
        <v>0</v>
      </c>
      <c r="PY26" s="11">
        <v>0</v>
      </c>
      <c r="PZ26" s="11">
        <v>0</v>
      </c>
      <c r="QA26" s="11">
        <v>0</v>
      </c>
      <c r="QB26" s="11">
        <v>0</v>
      </c>
      <c r="QC26" s="11">
        <v>0</v>
      </c>
      <c r="QD26" s="11">
        <v>0</v>
      </c>
      <c r="QE26" s="11">
        <v>0</v>
      </c>
      <c r="QF26" s="11">
        <v>0</v>
      </c>
      <c r="QG26" s="11">
        <v>0</v>
      </c>
      <c r="QH26" s="11">
        <v>0</v>
      </c>
      <c r="QI26" s="11">
        <v>0</v>
      </c>
      <c r="QJ26" s="11">
        <v>0</v>
      </c>
      <c r="QK26" s="11">
        <v>0</v>
      </c>
      <c r="QL26" s="11">
        <v>0</v>
      </c>
      <c r="QM26" s="11">
        <v>0</v>
      </c>
      <c r="QN26" s="11">
        <v>0</v>
      </c>
      <c r="QO26" s="11">
        <v>0</v>
      </c>
      <c r="QP26" s="11">
        <v>0</v>
      </c>
      <c r="QQ26" s="11">
        <v>0</v>
      </c>
      <c r="QR26" s="11">
        <v>0</v>
      </c>
      <c r="QS26" s="11">
        <v>0</v>
      </c>
      <c r="QT26" s="11">
        <v>0</v>
      </c>
      <c r="QU26" s="11">
        <v>0</v>
      </c>
      <c r="QV26" s="11">
        <v>0</v>
      </c>
      <c r="QW26" s="11">
        <v>0</v>
      </c>
      <c r="QX26" s="11">
        <v>0</v>
      </c>
      <c r="QY26" s="11">
        <v>0</v>
      </c>
      <c r="QZ26" s="11">
        <v>0</v>
      </c>
      <c r="RA26" s="11">
        <v>1.0883311659740059E-3</v>
      </c>
      <c r="RB26" s="11">
        <v>0</v>
      </c>
      <c r="RC26" s="11">
        <v>0</v>
      </c>
      <c r="RD26" s="11">
        <v>0</v>
      </c>
      <c r="RE26" s="11">
        <v>0</v>
      </c>
      <c r="RF26" s="11">
        <v>0</v>
      </c>
      <c r="RG26" s="11">
        <v>0</v>
      </c>
      <c r="RH26" s="11">
        <v>0</v>
      </c>
      <c r="RI26" s="11">
        <v>0</v>
      </c>
      <c r="RJ26" s="11">
        <v>7.7757067340671472E-5</v>
      </c>
      <c r="RK26" s="11">
        <v>0</v>
      </c>
      <c r="RL26" s="11">
        <v>2.4454799188762246E-3</v>
      </c>
      <c r="RM26" s="11">
        <v>1.3015128205777854E-2</v>
      </c>
      <c r="RN26" s="11">
        <v>0</v>
      </c>
      <c r="RO26" s="11">
        <v>0</v>
      </c>
      <c r="RP26" s="11">
        <v>0</v>
      </c>
      <c r="RQ26" s="11">
        <v>0</v>
      </c>
      <c r="RR26" s="11">
        <v>0</v>
      </c>
      <c r="RS26" s="11">
        <v>0</v>
      </c>
      <c r="RT26" s="11">
        <v>0</v>
      </c>
      <c r="RU26" s="11">
        <v>0</v>
      </c>
      <c r="RV26" s="11">
        <v>0</v>
      </c>
      <c r="RW26" s="11">
        <v>0</v>
      </c>
      <c r="RX26" s="11">
        <v>0</v>
      </c>
      <c r="RY26" s="11">
        <v>4.4726120257707232E-3</v>
      </c>
      <c r="RZ26" s="11">
        <v>0</v>
      </c>
      <c r="SA26" s="11">
        <v>0</v>
      </c>
      <c r="SB26" s="11">
        <v>0</v>
      </c>
      <c r="SC26" s="11">
        <v>0</v>
      </c>
      <c r="SD26" s="11">
        <v>0</v>
      </c>
      <c r="SE26" s="11">
        <v>0</v>
      </c>
      <c r="SF26" s="11">
        <v>0</v>
      </c>
      <c r="SG26" s="11">
        <v>0</v>
      </c>
      <c r="SH26" s="11">
        <v>0</v>
      </c>
      <c r="SI26" s="11">
        <v>0</v>
      </c>
      <c r="SJ26" s="11">
        <v>0</v>
      </c>
      <c r="SK26" s="11">
        <v>0</v>
      </c>
      <c r="SL26" s="11">
        <v>0</v>
      </c>
      <c r="SM26" s="11">
        <v>0</v>
      </c>
      <c r="SN26" s="11">
        <v>0</v>
      </c>
      <c r="SO26" s="11">
        <v>0</v>
      </c>
      <c r="SP26" s="11">
        <v>0</v>
      </c>
      <c r="SQ26" s="11">
        <v>0</v>
      </c>
      <c r="SR26" s="11">
        <v>0</v>
      </c>
      <c r="SS26" s="11">
        <v>0</v>
      </c>
      <c r="ST26" s="11">
        <v>0</v>
      </c>
      <c r="SU26" s="11">
        <v>0</v>
      </c>
      <c r="SV26" s="11">
        <v>0</v>
      </c>
      <c r="SW26" s="11">
        <v>0</v>
      </c>
      <c r="SX26" s="11">
        <v>0</v>
      </c>
      <c r="SY26" s="11">
        <v>0</v>
      </c>
      <c r="SZ26" s="11">
        <v>0</v>
      </c>
      <c r="TA26" s="11">
        <v>0</v>
      </c>
      <c r="TB26" s="11">
        <v>1.7113295645280252E-3</v>
      </c>
      <c r="TC26" s="11">
        <v>1.7327286147461479E-4</v>
      </c>
      <c r="TD26" s="11">
        <v>0</v>
      </c>
      <c r="TE26" s="11">
        <v>0</v>
      </c>
      <c r="TF26" s="11">
        <v>0</v>
      </c>
      <c r="TG26" s="11">
        <v>0</v>
      </c>
      <c r="TH26" s="11">
        <v>0</v>
      </c>
      <c r="TI26" s="11">
        <v>0</v>
      </c>
      <c r="TJ26" s="11">
        <v>0</v>
      </c>
      <c r="TK26" s="11">
        <v>0</v>
      </c>
      <c r="TL26" s="11">
        <v>0</v>
      </c>
      <c r="TM26" s="11">
        <v>0</v>
      </c>
      <c r="TN26" s="11">
        <v>0</v>
      </c>
      <c r="TO26" s="11">
        <v>0</v>
      </c>
      <c r="TP26" s="11">
        <v>0</v>
      </c>
      <c r="TQ26" s="11">
        <v>0</v>
      </c>
      <c r="TR26" s="11">
        <v>0</v>
      </c>
      <c r="TS26" s="11">
        <v>0</v>
      </c>
      <c r="TT26" s="11">
        <v>0</v>
      </c>
      <c r="TU26" s="11">
        <v>0</v>
      </c>
      <c r="TV26" s="11">
        <v>0</v>
      </c>
      <c r="TW26" s="11">
        <v>0</v>
      </c>
      <c r="TX26" s="11">
        <v>0</v>
      </c>
      <c r="TY26" s="11">
        <v>0</v>
      </c>
      <c r="TZ26" s="11">
        <v>0</v>
      </c>
      <c r="UA26" s="11">
        <v>0</v>
      </c>
      <c r="UB26" s="11">
        <v>0</v>
      </c>
      <c r="UC26" s="11">
        <v>0</v>
      </c>
      <c r="UD26" s="11">
        <v>0</v>
      </c>
      <c r="UE26" s="11">
        <v>0</v>
      </c>
      <c r="UF26" s="11">
        <v>0</v>
      </c>
      <c r="UG26" s="11">
        <v>0</v>
      </c>
      <c r="UH26" s="11">
        <v>0</v>
      </c>
      <c r="UI26" s="11">
        <v>0</v>
      </c>
      <c r="UJ26" s="11">
        <v>0</v>
      </c>
      <c r="UK26" s="11">
        <v>0</v>
      </c>
      <c r="UL26" s="11">
        <v>0</v>
      </c>
      <c r="UM26" s="11">
        <v>0</v>
      </c>
      <c r="UN26" s="11">
        <v>0</v>
      </c>
      <c r="UO26" s="11">
        <v>0</v>
      </c>
      <c r="UP26" s="11">
        <v>0</v>
      </c>
      <c r="UQ26" s="11">
        <v>0</v>
      </c>
      <c r="UR26" s="11">
        <v>0</v>
      </c>
      <c r="US26" s="11">
        <v>2.6299688516407673E-4</v>
      </c>
      <c r="UT26" s="11">
        <v>0</v>
      </c>
      <c r="UU26" s="11">
        <v>0</v>
      </c>
      <c r="UV26" s="11">
        <v>0</v>
      </c>
      <c r="UW26" s="11">
        <v>0</v>
      </c>
      <c r="UX26" s="11">
        <v>0</v>
      </c>
      <c r="UY26" s="11">
        <v>0</v>
      </c>
      <c r="UZ26" s="11">
        <v>0</v>
      </c>
      <c r="VA26" s="11">
        <v>0</v>
      </c>
      <c r="VB26" s="11">
        <v>0</v>
      </c>
      <c r="VC26" s="11">
        <v>0</v>
      </c>
      <c r="VD26" s="11">
        <v>0</v>
      </c>
      <c r="VE26" s="11">
        <v>0</v>
      </c>
      <c r="VF26" s="11">
        <v>0</v>
      </c>
      <c r="VG26" s="11">
        <v>0</v>
      </c>
      <c r="VH26" s="11">
        <v>0</v>
      </c>
      <c r="VI26" s="11">
        <v>0</v>
      </c>
      <c r="VJ26" s="11">
        <v>0</v>
      </c>
      <c r="VK26" s="11">
        <v>0</v>
      </c>
      <c r="VL26" s="11">
        <v>0</v>
      </c>
      <c r="VM26" s="11">
        <v>8.1853591130566158E-4</v>
      </c>
      <c r="VN26" s="11">
        <v>0</v>
      </c>
      <c r="VO26" s="11">
        <v>0</v>
      </c>
      <c r="VP26" s="11">
        <v>0</v>
      </c>
      <c r="VQ26" s="11">
        <v>0</v>
      </c>
      <c r="VR26" s="11">
        <v>0</v>
      </c>
      <c r="VS26" s="11">
        <v>9.4810425767732443E-4</v>
      </c>
      <c r="VT26" s="11">
        <v>0</v>
      </c>
      <c r="VU26" s="11">
        <v>0</v>
      </c>
      <c r="VV26" s="11">
        <v>0</v>
      </c>
      <c r="VW26" s="11">
        <v>0</v>
      </c>
      <c r="VX26" s="11">
        <v>0</v>
      </c>
      <c r="VY26" s="11">
        <v>0</v>
      </c>
      <c r="VZ26" s="11">
        <v>0</v>
      </c>
      <c r="WA26" s="11">
        <v>0</v>
      </c>
      <c r="WB26" s="11">
        <v>0</v>
      </c>
      <c r="WC26" s="11">
        <v>0</v>
      </c>
      <c r="WD26" s="11">
        <v>0</v>
      </c>
      <c r="WE26" s="11">
        <v>0</v>
      </c>
      <c r="WF26" s="11">
        <v>0</v>
      </c>
      <c r="WG26" s="11">
        <v>0</v>
      </c>
      <c r="WH26" s="11">
        <v>0</v>
      </c>
      <c r="WI26" s="11">
        <v>0</v>
      </c>
      <c r="WJ26" s="11">
        <v>0</v>
      </c>
      <c r="WK26" s="11">
        <v>0</v>
      </c>
      <c r="WL26" s="11">
        <v>0</v>
      </c>
      <c r="WM26" s="11">
        <v>0</v>
      </c>
      <c r="WN26" s="11">
        <v>4.0391331713465225E-4</v>
      </c>
      <c r="WO26" s="11">
        <v>0</v>
      </c>
      <c r="WP26" s="11">
        <v>2.2101091448994115E-3</v>
      </c>
      <c r="WQ26" s="11">
        <v>0</v>
      </c>
      <c r="WR26" s="11">
        <v>0</v>
      </c>
      <c r="WS26" s="11">
        <v>0</v>
      </c>
      <c r="WT26" s="11">
        <v>0</v>
      </c>
      <c r="WU26" s="11">
        <v>0</v>
      </c>
      <c r="WV26" s="11">
        <v>0</v>
      </c>
      <c r="WW26" s="11">
        <v>0</v>
      </c>
      <c r="WX26" s="11">
        <v>0</v>
      </c>
      <c r="WY26" s="11">
        <v>0</v>
      </c>
      <c r="WZ26" s="11">
        <v>0</v>
      </c>
      <c r="XA26" s="11">
        <v>0</v>
      </c>
      <c r="XB26" s="11">
        <v>0</v>
      </c>
      <c r="XC26" s="11">
        <v>0</v>
      </c>
      <c r="XD26" s="11">
        <v>0</v>
      </c>
      <c r="XE26" s="11">
        <v>0</v>
      </c>
      <c r="XF26" s="11">
        <v>0</v>
      </c>
      <c r="XG26" s="11">
        <v>0</v>
      </c>
      <c r="XH26" s="11">
        <v>0</v>
      </c>
      <c r="XI26" s="11">
        <v>0</v>
      </c>
      <c r="XJ26" s="11">
        <v>0</v>
      </c>
      <c r="XK26" s="11">
        <v>0</v>
      </c>
      <c r="XL26" s="11">
        <v>0</v>
      </c>
      <c r="XM26" s="11">
        <v>0</v>
      </c>
      <c r="XN26" s="11">
        <v>0</v>
      </c>
      <c r="XO26" s="11">
        <v>0</v>
      </c>
      <c r="XP26" s="11">
        <v>0</v>
      </c>
      <c r="XQ26" s="11">
        <v>0</v>
      </c>
      <c r="XR26" s="11">
        <v>0</v>
      </c>
      <c r="XS26" s="11">
        <v>0</v>
      </c>
      <c r="XT26" s="11">
        <v>0</v>
      </c>
      <c r="XU26" s="11">
        <v>0</v>
      </c>
      <c r="XV26" s="11">
        <v>0</v>
      </c>
      <c r="XW26" s="11">
        <v>0</v>
      </c>
      <c r="XX26" s="11">
        <v>0</v>
      </c>
      <c r="XY26" s="11">
        <v>0</v>
      </c>
      <c r="XZ26" s="11">
        <v>0</v>
      </c>
      <c r="YA26" s="11">
        <v>0</v>
      </c>
      <c r="YB26" s="11">
        <v>0</v>
      </c>
      <c r="YC26" s="11">
        <v>0</v>
      </c>
      <c r="YD26" s="11">
        <v>0</v>
      </c>
      <c r="YE26" s="11">
        <v>4.1929737776430929E-5</v>
      </c>
      <c r="YF26" s="11">
        <v>0</v>
      </c>
      <c r="YG26" s="11">
        <v>0</v>
      </c>
      <c r="YH26" s="11">
        <v>0</v>
      </c>
      <c r="YI26" s="11">
        <v>0</v>
      </c>
      <c r="YJ26" s="11">
        <v>0</v>
      </c>
      <c r="YK26" s="11">
        <v>0</v>
      </c>
      <c r="YL26" s="11">
        <v>0</v>
      </c>
      <c r="YM26" s="11">
        <v>0</v>
      </c>
      <c r="YN26" s="11">
        <v>0</v>
      </c>
      <c r="YO26" s="11">
        <v>0</v>
      </c>
      <c r="YP26" s="11">
        <v>0</v>
      </c>
      <c r="YQ26" s="11">
        <v>0</v>
      </c>
      <c r="YR26" s="11">
        <v>0</v>
      </c>
      <c r="YS26" s="11">
        <v>0</v>
      </c>
      <c r="YT26" s="11">
        <v>0</v>
      </c>
      <c r="YU26" s="11">
        <v>0</v>
      </c>
      <c r="YV26" s="11">
        <v>0</v>
      </c>
      <c r="YW26" s="11">
        <v>0</v>
      </c>
      <c r="YX26" s="11">
        <v>0</v>
      </c>
      <c r="YY26" s="11">
        <v>0</v>
      </c>
      <c r="YZ26" s="11">
        <v>0</v>
      </c>
      <c r="ZA26" s="11">
        <v>0</v>
      </c>
      <c r="ZB26" s="11">
        <v>0</v>
      </c>
      <c r="ZC26" s="11">
        <v>0</v>
      </c>
      <c r="ZD26" s="11">
        <v>0</v>
      </c>
      <c r="ZE26" s="11">
        <v>0</v>
      </c>
      <c r="ZF26" s="11">
        <v>1.8922695574318676E-3</v>
      </c>
      <c r="ZG26" s="11">
        <v>0</v>
      </c>
      <c r="ZH26" s="11">
        <v>0</v>
      </c>
      <c r="ZI26" s="11">
        <v>0</v>
      </c>
      <c r="ZJ26" s="11">
        <v>0</v>
      </c>
      <c r="ZK26" s="11">
        <v>0</v>
      </c>
      <c r="ZL26" s="11">
        <v>0</v>
      </c>
      <c r="ZM26" s="11">
        <v>0</v>
      </c>
      <c r="ZN26" s="11">
        <v>0</v>
      </c>
      <c r="ZO26" s="11">
        <v>0</v>
      </c>
      <c r="ZP26" s="11">
        <v>0</v>
      </c>
      <c r="ZQ26" s="11">
        <v>0</v>
      </c>
      <c r="ZR26" s="11">
        <v>0</v>
      </c>
      <c r="ZS26" s="11">
        <v>0</v>
      </c>
      <c r="ZT26" s="11">
        <v>0</v>
      </c>
      <c r="ZU26" s="11">
        <v>2.2438462235052915E-5</v>
      </c>
      <c r="ZV26" s="11">
        <v>0</v>
      </c>
      <c r="ZW26" s="11">
        <v>0</v>
      </c>
      <c r="ZX26" s="11">
        <v>0</v>
      </c>
      <c r="ZY26" s="11">
        <v>0</v>
      </c>
      <c r="ZZ26" s="11">
        <v>0</v>
      </c>
      <c r="AAA26" s="11">
        <v>0</v>
      </c>
      <c r="AAB26" s="11">
        <v>0</v>
      </c>
      <c r="AAC26" s="11">
        <v>0</v>
      </c>
      <c r="AAD26" s="11">
        <v>0</v>
      </c>
      <c r="AAE26" s="11">
        <v>0</v>
      </c>
      <c r="AAF26" s="11">
        <v>0</v>
      </c>
      <c r="AAG26" s="11">
        <v>0</v>
      </c>
      <c r="AAH26" s="11">
        <v>0</v>
      </c>
      <c r="AAI26" s="11">
        <v>0</v>
      </c>
      <c r="AAJ26" s="11">
        <v>0</v>
      </c>
      <c r="AAK26" s="11">
        <v>0</v>
      </c>
      <c r="AAL26" s="11">
        <v>1.1027041025282975E-4</v>
      </c>
      <c r="AAM26" s="11">
        <v>0</v>
      </c>
      <c r="AAN26" s="11">
        <v>9.3630191439830862E-5</v>
      </c>
      <c r="AAO26" s="11">
        <v>0</v>
      </c>
      <c r="AAP26" s="11">
        <v>0</v>
      </c>
      <c r="AAQ26" s="11">
        <v>0</v>
      </c>
      <c r="AAR26" s="11">
        <v>0</v>
      </c>
      <c r="AAS26" s="11">
        <v>0</v>
      </c>
      <c r="AAT26" s="11">
        <v>0</v>
      </c>
      <c r="AAU26" s="11">
        <v>0</v>
      </c>
      <c r="AAV26" s="11">
        <v>1.1345479769841965E-3</v>
      </c>
      <c r="AAW26" s="11">
        <v>0</v>
      </c>
      <c r="AAX26" s="11">
        <v>0</v>
      </c>
      <c r="AAY26" s="11">
        <v>0</v>
      </c>
      <c r="AAZ26" s="11">
        <v>0</v>
      </c>
      <c r="ABA26" s="11">
        <v>0</v>
      </c>
      <c r="ABB26" s="11">
        <v>0</v>
      </c>
      <c r="ABC26" s="11">
        <v>0</v>
      </c>
      <c r="ABD26" s="11">
        <v>0</v>
      </c>
      <c r="ABE26" s="11">
        <v>0</v>
      </c>
      <c r="ABF26" s="11">
        <v>0</v>
      </c>
      <c r="ABG26" s="11">
        <v>0</v>
      </c>
      <c r="ABH26" s="11">
        <v>0</v>
      </c>
      <c r="ABI26" s="11">
        <v>0</v>
      </c>
      <c r="ABJ26" s="11">
        <v>0</v>
      </c>
      <c r="ABK26" s="11">
        <v>0</v>
      </c>
      <c r="ABL26" s="11">
        <v>0</v>
      </c>
      <c r="ABM26" s="11">
        <v>0</v>
      </c>
      <c r="ABN26" s="11">
        <v>0</v>
      </c>
      <c r="ABO26" s="11">
        <v>1.4601510469260709E-3</v>
      </c>
      <c r="ABP26" s="11">
        <v>0</v>
      </c>
      <c r="ABQ26" s="11">
        <v>0</v>
      </c>
      <c r="ABR26" s="11">
        <v>0</v>
      </c>
      <c r="ABS26" s="11">
        <v>0</v>
      </c>
      <c r="ABT26" s="11">
        <v>0</v>
      </c>
      <c r="ABU26" s="11">
        <v>3.4416911003197228E-3</v>
      </c>
      <c r="ABV26" s="11">
        <v>0</v>
      </c>
      <c r="ABW26" s="11">
        <v>0</v>
      </c>
      <c r="ABX26" s="11">
        <v>2.8859488157440206E-4</v>
      </c>
      <c r="ABY26" s="11">
        <v>0</v>
      </c>
      <c r="ABZ26" s="11">
        <v>0</v>
      </c>
      <c r="ACA26" s="11">
        <v>0</v>
      </c>
      <c r="ACB26" s="11">
        <v>0</v>
      </c>
      <c r="ACC26" s="11">
        <v>0</v>
      </c>
      <c r="ACD26" s="11">
        <v>0</v>
      </c>
      <c r="ACE26" s="11">
        <v>0</v>
      </c>
      <c r="ACF26" s="11">
        <v>0</v>
      </c>
      <c r="ACG26" s="11">
        <v>0</v>
      </c>
      <c r="ACH26" s="11">
        <v>0</v>
      </c>
      <c r="ACI26" s="11">
        <v>0</v>
      </c>
      <c r="ACJ26" s="11">
        <v>0</v>
      </c>
      <c r="ACK26" s="11">
        <v>0</v>
      </c>
      <c r="ACL26" s="11">
        <v>0</v>
      </c>
      <c r="ACM26" s="11">
        <v>0</v>
      </c>
      <c r="ACN26" s="11">
        <v>0</v>
      </c>
      <c r="ACO26" s="11">
        <v>0</v>
      </c>
      <c r="ACP26" s="11">
        <v>6.5162669741348133E-4</v>
      </c>
      <c r="ACQ26" s="11">
        <v>0</v>
      </c>
      <c r="ACR26" s="11">
        <v>0</v>
      </c>
      <c r="ACS26" s="11">
        <v>0</v>
      </c>
      <c r="ACT26" s="11">
        <v>0</v>
      </c>
      <c r="ACU26" s="11">
        <v>0</v>
      </c>
      <c r="ACV26" s="11">
        <v>0</v>
      </c>
      <c r="ACW26" s="11">
        <v>0</v>
      </c>
      <c r="ACX26" s="11">
        <v>0</v>
      </c>
      <c r="ACY26" s="11">
        <v>0</v>
      </c>
      <c r="ACZ26" s="11">
        <v>0</v>
      </c>
      <c r="ADA26" s="11">
        <v>0</v>
      </c>
      <c r="ADB26" s="11">
        <v>0</v>
      </c>
      <c r="ADC26" s="11">
        <v>0</v>
      </c>
      <c r="ADD26" s="11">
        <v>0</v>
      </c>
      <c r="ADE26" s="11">
        <v>0</v>
      </c>
      <c r="ADF26" s="11">
        <v>0</v>
      </c>
      <c r="ADG26" s="11">
        <v>5.7243727496122474E-3</v>
      </c>
    </row>
    <row r="27" spans="1:787" x14ac:dyDescent="0.25">
      <c r="A27" s="2">
        <v>57</v>
      </c>
      <c r="B27" s="6">
        <v>585</v>
      </c>
      <c r="C27" s="6" t="s">
        <v>861</v>
      </c>
      <c r="D27" s="7">
        <v>392</v>
      </c>
      <c r="E27" s="2" t="s">
        <v>6</v>
      </c>
      <c r="F27" s="3">
        <v>76</v>
      </c>
      <c r="G27" s="2" t="s">
        <v>864</v>
      </c>
      <c r="H27" s="17">
        <v>168</v>
      </c>
      <c r="I27" s="17">
        <v>3894.9</v>
      </c>
      <c r="J27" s="2">
        <v>208</v>
      </c>
      <c r="K27" s="5">
        <v>17.632911392405063</v>
      </c>
      <c r="L27" s="5">
        <v>446.8354430379747</v>
      </c>
      <c r="M27" s="20" t="s">
        <v>16</v>
      </c>
      <c r="N27" s="5" t="s">
        <v>20</v>
      </c>
      <c r="O27" s="5" t="s">
        <v>864</v>
      </c>
      <c r="P27" s="5" t="s">
        <v>855</v>
      </c>
      <c r="Q27" s="20" t="s">
        <v>1</v>
      </c>
      <c r="R27" s="20" t="s">
        <v>1</v>
      </c>
      <c r="S27" s="27" t="s">
        <v>25</v>
      </c>
      <c r="T27" s="5" t="s">
        <v>45</v>
      </c>
      <c r="U27" s="30" t="s">
        <v>33</v>
      </c>
      <c r="V27" s="31" t="s">
        <v>33</v>
      </c>
      <c r="W27" s="31">
        <v>0</v>
      </c>
      <c r="X27" s="31"/>
      <c r="Y27" s="5">
        <v>1.55</v>
      </c>
      <c r="Z27" s="3"/>
      <c r="AA27" s="3"/>
      <c r="AB27" s="11"/>
      <c r="AC27" s="11"/>
      <c r="AD27" s="11"/>
      <c r="AE27" s="11"/>
      <c r="AF27" s="11"/>
      <c r="AG27" s="11"/>
      <c r="AH27" s="11">
        <v>4.4602284872716589E-3</v>
      </c>
      <c r="AI27" s="11">
        <v>3.0024029607020552E-3</v>
      </c>
      <c r="AJ27" s="11">
        <v>1.4131375530612625E-6</v>
      </c>
      <c r="AK27" s="11">
        <v>8.8277496298234438E-4</v>
      </c>
      <c r="AL27" s="11">
        <v>2.545797412252946E-3</v>
      </c>
      <c r="AM27" s="11">
        <v>1.8870303386532108E-3</v>
      </c>
      <c r="AN27" s="11">
        <v>1.3794733809923804E-3</v>
      </c>
      <c r="AO27" s="11">
        <v>0</v>
      </c>
      <c r="AP27" s="11">
        <v>8.0834648146901403E-5</v>
      </c>
      <c r="AQ27" s="11">
        <v>9.8499583074586877E-3</v>
      </c>
      <c r="AR27" s="11">
        <v>0</v>
      </c>
      <c r="AS27" s="11">
        <v>0.49838526956028456</v>
      </c>
      <c r="AT27" s="11">
        <v>7.5900932902625605E-3</v>
      </c>
      <c r="AU27" s="11">
        <v>0</v>
      </c>
      <c r="AV27" s="11">
        <v>3.1844532953260904E-4</v>
      </c>
      <c r="AW27" s="11">
        <v>6.806447009851841E-6</v>
      </c>
      <c r="AX27" s="11">
        <v>8.6520722509743754E-4</v>
      </c>
      <c r="AY27" s="11">
        <v>0</v>
      </c>
      <c r="AZ27" s="11">
        <v>2.7114145654587443E-4</v>
      </c>
      <c r="BA27" s="11">
        <v>7.2657796718079738E-3</v>
      </c>
      <c r="BB27" s="11">
        <v>4.8038447371232876E-2</v>
      </c>
      <c r="BC27" s="11">
        <v>0</v>
      </c>
      <c r="BD27" s="11">
        <v>1.1655781297734591E-4</v>
      </c>
      <c r="BE27" s="11">
        <v>8.3226658379555055E-4</v>
      </c>
      <c r="BF27" s="11">
        <v>0</v>
      </c>
      <c r="BG27" s="11">
        <v>2.8092587722801314E-2</v>
      </c>
      <c r="BH27" s="11">
        <v>1.7976568040627677E-3</v>
      </c>
      <c r="BI27" s="11">
        <v>2.4001384318527463E-3</v>
      </c>
      <c r="BJ27" s="11">
        <v>1.0098336225243475E-3</v>
      </c>
      <c r="BK27" s="11">
        <v>3.9916184072256768E-5</v>
      </c>
      <c r="BL27" s="11">
        <v>5.1232017752677532E-4</v>
      </c>
      <c r="BM27" s="11">
        <v>0</v>
      </c>
      <c r="BN27" s="11">
        <v>6.4278369481846411</v>
      </c>
      <c r="BO27" s="11">
        <v>0</v>
      </c>
      <c r="BP27" s="11">
        <v>3.1757946248499999E-3</v>
      </c>
      <c r="BQ27" s="11">
        <v>3.0633657297456695E-3</v>
      </c>
      <c r="BR27" s="11">
        <v>0</v>
      </c>
      <c r="BS27" s="11">
        <v>0</v>
      </c>
      <c r="BT27" s="11">
        <v>6.5850277634408497E-2</v>
      </c>
      <c r="BU27" s="11">
        <v>4.9452577354304039E-4</v>
      </c>
      <c r="BV27" s="11">
        <v>3.9395905985102988E-4</v>
      </c>
      <c r="BW27" s="11">
        <v>1.4056033385459889E-2</v>
      </c>
      <c r="BX27" s="11">
        <v>9.1463081311869879E-2</v>
      </c>
      <c r="BY27" s="11">
        <v>0</v>
      </c>
      <c r="BZ27" s="11">
        <v>1.3824137987181979E-2</v>
      </c>
      <c r="CA27" s="11">
        <v>0</v>
      </c>
      <c r="CB27" s="11">
        <v>0</v>
      </c>
      <c r="CC27" s="11">
        <v>9.8085896680785841E-4</v>
      </c>
      <c r="CD27" s="11">
        <v>1.6819625892599999E-3</v>
      </c>
      <c r="CE27" s="11">
        <v>5.707669911544844E-6</v>
      </c>
      <c r="CF27" s="11">
        <v>2.5885023321109966E-3</v>
      </c>
      <c r="CG27" s="11">
        <v>3.4345417407858916E-3</v>
      </c>
      <c r="CH27" s="11">
        <v>0</v>
      </c>
      <c r="CI27" s="11">
        <v>2.8660141111307895E-4</v>
      </c>
      <c r="CJ27" s="11">
        <v>1.91991935520992E-4</v>
      </c>
      <c r="CK27" s="11">
        <v>1.3502153477631366E-2</v>
      </c>
      <c r="CL27" s="11">
        <v>2.751445062745296E-2</v>
      </c>
      <c r="CM27" s="11">
        <v>0.52826485367462805</v>
      </c>
      <c r="CN27" s="11">
        <v>2.722714502899075E-4</v>
      </c>
      <c r="CO27" s="11">
        <v>4.0441317480963367E-7</v>
      </c>
      <c r="CP27" s="11">
        <v>0</v>
      </c>
      <c r="CQ27" s="11">
        <v>0</v>
      </c>
      <c r="CR27" s="11">
        <v>6.1261207672148963E-5</v>
      </c>
      <c r="CS27" s="11">
        <v>1.446050181268782E-3</v>
      </c>
      <c r="CT27" s="11">
        <v>2.9858001787543319E-3</v>
      </c>
      <c r="CU27" s="11">
        <v>0</v>
      </c>
      <c r="CV27" s="11">
        <v>2.4556715621781881E-3</v>
      </c>
      <c r="CW27" s="11">
        <v>0</v>
      </c>
      <c r="CX27" s="11">
        <v>5.1908608264581619E-5</v>
      </c>
      <c r="CY27" s="11">
        <v>6.3255438485523161E-2</v>
      </c>
      <c r="CZ27" s="11">
        <v>8.4329985880267008E-4</v>
      </c>
      <c r="DA27" s="11">
        <v>0</v>
      </c>
      <c r="DB27" s="11">
        <v>7.7703188923669458E-5</v>
      </c>
      <c r="DC27" s="11">
        <v>1.7618823826472548E-3</v>
      </c>
      <c r="DD27" s="11">
        <v>3.2967527982621843E-4</v>
      </c>
      <c r="DE27" s="11">
        <v>6.7273844809145932E-4</v>
      </c>
      <c r="DF27" s="11">
        <v>0</v>
      </c>
      <c r="DG27" s="11">
        <v>3.151829564682767E-2</v>
      </c>
      <c r="DH27" s="11">
        <v>0</v>
      </c>
      <c r="DI27" s="11">
        <v>8.3346268980106115E-3</v>
      </c>
      <c r="DJ27" s="11">
        <v>3.5802137236924853E-4</v>
      </c>
      <c r="DK27" s="11">
        <v>4.1182908228260527E-4</v>
      </c>
      <c r="DL27" s="11">
        <v>6.8977106839933503E-3</v>
      </c>
      <c r="DM27" s="11">
        <v>0.60555643905924417</v>
      </c>
      <c r="DN27" s="11">
        <v>0</v>
      </c>
      <c r="DO27" s="11">
        <v>0</v>
      </c>
      <c r="DP27" s="11">
        <v>0</v>
      </c>
      <c r="DQ27" s="11">
        <v>2.0492807101071017E-3</v>
      </c>
      <c r="DR27" s="11">
        <v>0</v>
      </c>
      <c r="DS27" s="11">
        <v>4.1240039452909526E-4</v>
      </c>
      <c r="DT27" s="11">
        <v>5.696381273674854E-4</v>
      </c>
      <c r="DU27" s="11">
        <v>0</v>
      </c>
      <c r="DV27" s="11">
        <v>0</v>
      </c>
      <c r="DW27" s="11">
        <v>0</v>
      </c>
      <c r="DX27" s="11">
        <v>0.24491165446768787</v>
      </c>
      <c r="DY27" s="11">
        <v>1.332549867216444E-2</v>
      </c>
      <c r="DZ27" s="11">
        <v>7.0719967807325122E-3</v>
      </c>
      <c r="EA27" s="11">
        <v>3.0638238060269507</v>
      </c>
      <c r="EB27" s="11">
        <v>0</v>
      </c>
      <c r="EC27" s="11">
        <v>0</v>
      </c>
      <c r="ED27" s="11">
        <v>0</v>
      </c>
      <c r="EE27" s="11">
        <v>0</v>
      </c>
      <c r="EF27" s="11">
        <v>0</v>
      </c>
      <c r="EG27" s="11">
        <v>0</v>
      </c>
      <c r="EH27" s="11">
        <v>9.317699526722324E-5</v>
      </c>
      <c r="EI27" s="11">
        <v>0</v>
      </c>
      <c r="EJ27" s="11">
        <v>0</v>
      </c>
      <c r="EK27" s="11">
        <v>0</v>
      </c>
      <c r="EL27" s="11">
        <v>0.21306024545166077</v>
      </c>
      <c r="EM27" s="11">
        <v>0</v>
      </c>
      <c r="EN27" s="11">
        <v>0</v>
      </c>
      <c r="EO27" s="11">
        <v>0</v>
      </c>
      <c r="EP27" s="11">
        <v>5.1772626968413678E-2</v>
      </c>
      <c r="EQ27" s="11">
        <v>1.4847186014527084E-2</v>
      </c>
      <c r="ER27" s="11">
        <v>4.5672739709661725</v>
      </c>
      <c r="ES27" s="11">
        <v>2.3392494478164199E-4</v>
      </c>
      <c r="ET27" s="11">
        <v>0</v>
      </c>
      <c r="EU27" s="11">
        <v>3.6581585830081664E-3</v>
      </c>
      <c r="EV27" s="11">
        <v>0</v>
      </c>
      <c r="EW27" s="11">
        <v>0.94956149089699493</v>
      </c>
      <c r="EX27" s="11">
        <v>4.6593141883498066E-3</v>
      </c>
      <c r="EY27" s="11">
        <v>1.4361331593227051E-2</v>
      </c>
      <c r="EZ27" s="11">
        <v>4.4816988605426869E-4</v>
      </c>
      <c r="FA27" s="11">
        <v>1.3288603715732905E-2</v>
      </c>
      <c r="FB27" s="11">
        <v>1.1934925187525447E-2</v>
      </c>
      <c r="FC27" s="11">
        <v>8.0567027190911827E-2</v>
      </c>
      <c r="FD27" s="11">
        <v>1.3633816994387871E-2</v>
      </c>
      <c r="FE27" s="11">
        <v>0</v>
      </c>
      <c r="FF27" s="11">
        <v>2.4034680376003267E-3</v>
      </c>
      <c r="FG27" s="11">
        <v>0</v>
      </c>
      <c r="FH27" s="11">
        <v>0</v>
      </c>
      <c r="FI27" s="11">
        <v>9.8426426246390748E-4</v>
      </c>
      <c r="FJ27" s="11">
        <v>9.835822588571989E-4</v>
      </c>
      <c r="FK27" s="11">
        <v>2.1452081179922718E-3</v>
      </c>
      <c r="FL27" s="11">
        <v>1.1480532207250857E-2</v>
      </c>
      <c r="FM27" s="11">
        <v>9.0763838158735913E-3</v>
      </c>
      <c r="FN27" s="11">
        <v>0</v>
      </c>
      <c r="FO27" s="11">
        <v>0</v>
      </c>
      <c r="FP27" s="11">
        <v>0</v>
      </c>
      <c r="FQ27" s="11">
        <v>0</v>
      </c>
      <c r="FR27" s="11">
        <v>8.2889509349598045E-2</v>
      </c>
      <c r="FS27" s="11">
        <v>2.3136802900300513E-2</v>
      </c>
      <c r="FT27" s="11">
        <v>0</v>
      </c>
      <c r="FU27" s="11">
        <v>2.7648275974363961E-2</v>
      </c>
      <c r="FV27" s="11">
        <v>1.0182682123075285E-3</v>
      </c>
      <c r="FW27" s="11">
        <v>1.3774936926204344E-4</v>
      </c>
      <c r="FX27" s="11">
        <v>7.08180744865712E-3</v>
      </c>
      <c r="FY27" s="11">
        <v>0</v>
      </c>
      <c r="FZ27" s="11">
        <v>0</v>
      </c>
      <c r="GA27" s="11">
        <v>8.67695906549871E-2</v>
      </c>
      <c r="GB27" s="11">
        <v>0</v>
      </c>
      <c r="GC27" s="11">
        <v>0</v>
      </c>
      <c r="GD27" s="11">
        <v>0</v>
      </c>
      <c r="GE27" s="11">
        <v>5.5907650322134072E-4</v>
      </c>
      <c r="GF27" s="11">
        <v>6.6901831794647076E-4</v>
      </c>
      <c r="GG27" s="11">
        <v>8.5812601584060802E-2</v>
      </c>
      <c r="GH27" s="11">
        <v>2.5688410382713927E-3</v>
      </c>
      <c r="GI27" s="11">
        <v>2.5019374347492166E-4</v>
      </c>
      <c r="GJ27" s="11">
        <v>0</v>
      </c>
      <c r="GK27" s="11">
        <v>3.1999419043024865E-4</v>
      </c>
      <c r="GL27" s="11">
        <v>3.6530908119153135E-3</v>
      </c>
      <c r="GM27" s="11">
        <v>0</v>
      </c>
      <c r="GN27" s="11">
        <v>2.0392599804664881E-4</v>
      </c>
      <c r="GO27" s="11">
        <v>9.8090785484734409E-3</v>
      </c>
      <c r="GP27" s="11">
        <v>0</v>
      </c>
      <c r="GQ27" s="11">
        <v>8.3863655282558958E-4</v>
      </c>
      <c r="GR27" s="11">
        <v>0</v>
      </c>
      <c r="GS27" s="11">
        <v>2.0622075266537324E-2</v>
      </c>
      <c r="GT27" s="11">
        <v>0</v>
      </c>
      <c r="GU27" s="11">
        <v>1.7316142978797062E-3</v>
      </c>
      <c r="GV27" s="11">
        <v>0</v>
      </c>
      <c r="GW27" s="11">
        <v>0</v>
      </c>
      <c r="GX27" s="11">
        <v>0</v>
      </c>
      <c r="GY27" s="11">
        <v>0</v>
      </c>
      <c r="GZ27" s="11">
        <v>1.9866439500685762</v>
      </c>
      <c r="HA27" s="11">
        <v>0</v>
      </c>
      <c r="HB27" s="11">
        <v>0</v>
      </c>
      <c r="HC27" s="11">
        <v>1.1035237028902815E-3</v>
      </c>
      <c r="HD27" s="11">
        <v>0</v>
      </c>
      <c r="HE27" s="11">
        <v>0</v>
      </c>
      <c r="HF27" s="11">
        <v>0</v>
      </c>
      <c r="HG27" s="11">
        <v>2.6483937264777184E-3</v>
      </c>
      <c r="HH27" s="11">
        <v>4.1383214498412062E-4</v>
      </c>
      <c r="HI27" s="11">
        <v>2.3103599171764048E-3</v>
      </c>
      <c r="HJ27" s="11">
        <v>0</v>
      </c>
      <c r="HK27" s="11">
        <v>1.7582224578478742E-3</v>
      </c>
      <c r="HL27" s="11">
        <v>0</v>
      </c>
      <c r="HM27" s="11">
        <v>0</v>
      </c>
      <c r="HN27" s="11">
        <v>0</v>
      </c>
      <c r="HO27" s="11">
        <v>0</v>
      </c>
      <c r="HP27" s="11">
        <v>0</v>
      </c>
      <c r="HQ27" s="11">
        <v>0</v>
      </c>
      <c r="HR27" s="11">
        <v>0</v>
      </c>
      <c r="HS27" s="11">
        <v>0</v>
      </c>
      <c r="HT27" s="11">
        <v>2.0378469629317312E-4</v>
      </c>
      <c r="HU27" s="11">
        <v>0</v>
      </c>
      <c r="HV27" s="11">
        <v>0</v>
      </c>
      <c r="HW27" s="11">
        <v>1.4764347694565085E-3</v>
      </c>
      <c r="HX27" s="11">
        <v>3.645138944194141E-5</v>
      </c>
      <c r="HY27" s="11">
        <v>5.5717001458285721E-3</v>
      </c>
      <c r="HZ27" s="11">
        <v>0</v>
      </c>
      <c r="IA27" s="11">
        <v>0</v>
      </c>
      <c r="IB27" s="11">
        <v>1.403516196806025E-4</v>
      </c>
      <c r="IC27" s="11">
        <v>0</v>
      </c>
      <c r="ID27" s="11">
        <v>0</v>
      </c>
      <c r="IE27" s="11">
        <v>0</v>
      </c>
      <c r="IF27" s="11">
        <v>0</v>
      </c>
      <c r="IG27" s="11">
        <v>0</v>
      </c>
      <c r="IH27" s="11">
        <v>0</v>
      </c>
      <c r="II27" s="11">
        <v>0</v>
      </c>
      <c r="IJ27" s="11">
        <v>0</v>
      </c>
      <c r="IK27" s="11">
        <v>0</v>
      </c>
      <c r="IL27" s="11">
        <v>0</v>
      </c>
      <c r="IM27" s="11">
        <v>0</v>
      </c>
      <c r="IN27" s="11">
        <v>1.2320985181320039E-3</v>
      </c>
      <c r="IO27" s="11">
        <v>0.10975308011791843</v>
      </c>
      <c r="IP27" s="11">
        <v>0</v>
      </c>
      <c r="IQ27" s="11">
        <v>0</v>
      </c>
      <c r="IR27" s="11">
        <v>0</v>
      </c>
      <c r="IS27" s="11">
        <v>3.0107389400716514E-3</v>
      </c>
      <c r="IT27" s="11">
        <v>0</v>
      </c>
      <c r="IU27" s="11">
        <v>0</v>
      </c>
      <c r="IV27" s="11">
        <v>0</v>
      </c>
      <c r="IW27" s="11">
        <v>0</v>
      </c>
      <c r="IX27" s="11">
        <v>0</v>
      </c>
      <c r="IY27" s="11">
        <v>0</v>
      </c>
      <c r="IZ27" s="11">
        <v>0</v>
      </c>
      <c r="JA27" s="11">
        <v>2.0491785748088845E-4</v>
      </c>
      <c r="JB27" s="11">
        <v>0</v>
      </c>
      <c r="JC27" s="11">
        <v>0</v>
      </c>
      <c r="JD27" s="11">
        <v>0</v>
      </c>
      <c r="JE27" s="11">
        <v>0</v>
      </c>
      <c r="JF27" s="11">
        <v>0</v>
      </c>
      <c r="JG27" s="11">
        <v>0</v>
      </c>
      <c r="JH27" s="11">
        <v>0</v>
      </c>
      <c r="JI27" s="11">
        <v>0</v>
      </c>
      <c r="JJ27" s="11">
        <v>0</v>
      </c>
      <c r="JK27" s="11">
        <v>0</v>
      </c>
      <c r="JL27" s="11">
        <v>0</v>
      </c>
      <c r="JM27" s="11">
        <v>0</v>
      </c>
      <c r="JN27" s="11">
        <v>0</v>
      </c>
      <c r="JO27" s="11">
        <v>0</v>
      </c>
      <c r="JP27" s="11">
        <v>0</v>
      </c>
      <c r="JQ27" s="11">
        <v>0</v>
      </c>
      <c r="JR27" s="11">
        <v>0</v>
      </c>
      <c r="JS27" s="11">
        <v>0</v>
      </c>
      <c r="JT27" s="11">
        <v>0</v>
      </c>
      <c r="JU27" s="11">
        <v>0</v>
      </c>
      <c r="JV27" s="11">
        <v>0</v>
      </c>
      <c r="JW27" s="11">
        <v>0</v>
      </c>
      <c r="JX27" s="11">
        <v>0</v>
      </c>
      <c r="JY27" s="11">
        <v>0</v>
      </c>
      <c r="JZ27" s="11">
        <v>0</v>
      </c>
      <c r="KA27" s="11">
        <v>0</v>
      </c>
      <c r="KB27" s="11">
        <v>0</v>
      </c>
      <c r="KC27" s="11">
        <v>0</v>
      </c>
      <c r="KD27" s="11">
        <v>0</v>
      </c>
      <c r="KE27" s="11">
        <v>0</v>
      </c>
      <c r="KF27" s="11">
        <v>3.4821390341317507E-5</v>
      </c>
      <c r="KG27" s="11">
        <v>0</v>
      </c>
      <c r="KH27" s="11">
        <v>0</v>
      </c>
      <c r="KI27" s="11">
        <v>0</v>
      </c>
      <c r="KJ27" s="11">
        <v>0</v>
      </c>
      <c r="KK27" s="11">
        <v>433.33331114806657</v>
      </c>
      <c r="KL27" s="11">
        <v>0</v>
      </c>
      <c r="KM27" s="11">
        <v>0</v>
      </c>
      <c r="KN27" s="11">
        <v>0</v>
      </c>
      <c r="KO27" s="11">
        <v>0</v>
      </c>
      <c r="KP27" s="11">
        <v>0</v>
      </c>
      <c r="KQ27" s="11">
        <v>0</v>
      </c>
      <c r="KR27" s="11">
        <v>0</v>
      </c>
      <c r="KS27" s="11">
        <v>0</v>
      </c>
      <c r="KT27" s="11">
        <v>0</v>
      </c>
      <c r="KU27" s="11">
        <v>0</v>
      </c>
      <c r="KV27" s="11">
        <v>0</v>
      </c>
      <c r="KW27" s="11">
        <v>0</v>
      </c>
      <c r="KX27" s="11">
        <v>0</v>
      </c>
      <c r="KY27" s="11">
        <v>0</v>
      </c>
      <c r="KZ27" s="11">
        <v>0</v>
      </c>
      <c r="LA27" s="11">
        <v>0</v>
      </c>
      <c r="LB27" s="11">
        <v>0</v>
      </c>
      <c r="LC27" s="11">
        <v>0</v>
      </c>
      <c r="LD27" s="11">
        <v>4.1125856149433742E-4</v>
      </c>
      <c r="LE27" s="11">
        <v>6.6439707086254939E-4</v>
      </c>
      <c r="LF27" s="11">
        <v>0</v>
      </c>
      <c r="LG27" s="11">
        <v>0</v>
      </c>
      <c r="LH27" s="11">
        <v>0</v>
      </c>
      <c r="LI27" s="11">
        <v>0</v>
      </c>
      <c r="LJ27" s="11">
        <v>0</v>
      </c>
      <c r="LK27" s="11">
        <v>0</v>
      </c>
      <c r="LL27" s="11">
        <v>0</v>
      </c>
      <c r="LM27" s="11">
        <v>0</v>
      </c>
      <c r="LN27" s="11">
        <v>0</v>
      </c>
      <c r="LO27" s="11">
        <v>0</v>
      </c>
      <c r="LP27" s="11">
        <v>0</v>
      </c>
      <c r="LQ27" s="11">
        <v>0</v>
      </c>
      <c r="LR27" s="11">
        <v>0</v>
      </c>
      <c r="LS27" s="11">
        <v>0</v>
      </c>
      <c r="LT27" s="11">
        <v>19.936404404514562</v>
      </c>
      <c r="LU27" s="11">
        <v>0</v>
      </c>
      <c r="LV27" s="11">
        <v>0</v>
      </c>
      <c r="LW27" s="11">
        <v>0</v>
      </c>
      <c r="LX27" s="11">
        <v>0</v>
      </c>
      <c r="LY27" s="11">
        <v>4.880799939805093E-3</v>
      </c>
      <c r="LZ27" s="11">
        <v>0</v>
      </c>
      <c r="MA27" s="11">
        <v>0</v>
      </c>
      <c r="MB27" s="11">
        <v>4.6076965654326716E-4</v>
      </c>
      <c r="MC27" s="11">
        <v>0</v>
      </c>
      <c r="MD27" s="11">
        <v>0</v>
      </c>
      <c r="ME27" s="11">
        <v>0</v>
      </c>
      <c r="MF27" s="11">
        <v>6.9936505588761308E-4</v>
      </c>
      <c r="MG27" s="11">
        <v>0</v>
      </c>
      <c r="MH27" s="11">
        <v>0</v>
      </c>
      <c r="MI27" s="11">
        <v>0</v>
      </c>
      <c r="MJ27" s="11">
        <v>0</v>
      </c>
      <c r="MK27" s="11">
        <v>38.328173213234905</v>
      </c>
      <c r="ML27" s="11">
        <v>0</v>
      </c>
      <c r="MM27" s="11">
        <v>4.6010840396400617E-5</v>
      </c>
      <c r="MN27" s="11">
        <v>221.06599818596709</v>
      </c>
      <c r="MO27" s="11">
        <v>0</v>
      </c>
      <c r="MP27" s="11">
        <v>0</v>
      </c>
      <c r="MQ27" s="11">
        <v>0</v>
      </c>
      <c r="MR27" s="11">
        <v>0</v>
      </c>
      <c r="MS27" s="11">
        <v>0</v>
      </c>
      <c r="MT27" s="11">
        <v>4.0140141790961524E-4</v>
      </c>
      <c r="MU27" s="11">
        <v>0</v>
      </c>
      <c r="MV27" s="11">
        <v>0</v>
      </c>
      <c r="MW27" s="11">
        <v>0</v>
      </c>
      <c r="MX27" s="11">
        <v>0</v>
      </c>
      <c r="MY27" s="11">
        <v>1.4469807338223639E-4</v>
      </c>
      <c r="MZ27" s="11">
        <v>1.8687139044407566E-4</v>
      </c>
      <c r="NA27" s="11">
        <v>0</v>
      </c>
      <c r="NB27" s="11">
        <v>0</v>
      </c>
      <c r="NC27" s="11">
        <v>0</v>
      </c>
      <c r="ND27" s="11">
        <v>1.2210460563226808E-3</v>
      </c>
      <c r="NE27" s="11">
        <v>0</v>
      </c>
      <c r="NF27" s="11">
        <v>0</v>
      </c>
      <c r="NG27" s="11">
        <v>0</v>
      </c>
      <c r="NH27" s="11">
        <v>0</v>
      </c>
      <c r="NI27" s="11">
        <v>32504.083003135755</v>
      </c>
      <c r="NJ27" s="11">
        <v>0</v>
      </c>
      <c r="NK27" s="11">
        <v>0</v>
      </c>
      <c r="NL27" s="11">
        <v>0</v>
      </c>
      <c r="NM27" s="11">
        <v>0</v>
      </c>
      <c r="NN27" s="11">
        <v>0</v>
      </c>
      <c r="NO27" s="11">
        <v>0</v>
      </c>
      <c r="NP27" s="11">
        <v>0</v>
      </c>
      <c r="NQ27" s="11">
        <v>0</v>
      </c>
      <c r="NR27" s="11">
        <v>0</v>
      </c>
      <c r="NS27" s="11">
        <v>0</v>
      </c>
      <c r="NT27" s="11">
        <v>0</v>
      </c>
      <c r="NU27" s="11">
        <v>0</v>
      </c>
      <c r="NV27" s="11">
        <v>0</v>
      </c>
      <c r="NW27" s="11">
        <v>0</v>
      </c>
      <c r="NX27" s="11">
        <v>0.36156660361026333</v>
      </c>
      <c r="NY27" s="11">
        <v>0</v>
      </c>
      <c r="NZ27" s="11">
        <v>8.1967142992355401E-4</v>
      </c>
      <c r="OA27" s="11">
        <v>0</v>
      </c>
      <c r="OB27" s="11">
        <v>2.6577207431465816E-2</v>
      </c>
      <c r="OC27" s="11">
        <v>1.6819299469176231E-3</v>
      </c>
      <c r="OD27" s="11">
        <v>0</v>
      </c>
      <c r="OE27" s="11">
        <v>0</v>
      </c>
      <c r="OF27" s="11">
        <v>5.2965234632719341E-4</v>
      </c>
      <c r="OG27" s="11">
        <v>0</v>
      </c>
      <c r="OH27" s="11">
        <v>2.6742190018577976E-3</v>
      </c>
      <c r="OI27" s="11">
        <v>0</v>
      </c>
      <c r="OJ27" s="11">
        <v>0</v>
      </c>
      <c r="OK27" s="11">
        <v>6.5661409203257202E-4</v>
      </c>
      <c r="OL27" s="11">
        <v>2.0323059661924627E-3</v>
      </c>
      <c r="OM27" s="11">
        <v>5.6026820324456073E-3</v>
      </c>
      <c r="ON27" s="11">
        <v>2.9918663147683887E-4</v>
      </c>
      <c r="OO27" s="11">
        <v>3.7064696879943572E-4</v>
      </c>
      <c r="OP27" s="11">
        <v>0</v>
      </c>
      <c r="OQ27" s="11">
        <v>0</v>
      </c>
      <c r="OR27" s="11">
        <v>0</v>
      </c>
      <c r="OS27" s="11">
        <v>2.3136802900300513E-2</v>
      </c>
      <c r="OT27" s="11">
        <v>0</v>
      </c>
      <c r="OU27" s="11">
        <v>2.7150406675584385E-5</v>
      </c>
      <c r="OV27" s="11">
        <v>0</v>
      </c>
      <c r="OW27" s="11">
        <v>0</v>
      </c>
      <c r="OX27" s="11">
        <v>0</v>
      </c>
      <c r="OY27" s="11">
        <v>0</v>
      </c>
      <c r="OZ27" s="11">
        <v>0</v>
      </c>
      <c r="PA27" s="11">
        <v>0</v>
      </c>
      <c r="PB27" s="11">
        <v>0</v>
      </c>
      <c r="PC27" s="11">
        <v>0</v>
      </c>
      <c r="PD27" s="11">
        <v>0</v>
      </c>
      <c r="PE27" s="11">
        <v>0</v>
      </c>
      <c r="PF27" s="11">
        <v>0</v>
      </c>
      <c r="PG27" s="11">
        <v>0</v>
      </c>
      <c r="PH27" s="11">
        <v>0</v>
      </c>
      <c r="PI27" s="11">
        <v>0</v>
      </c>
      <c r="PJ27" s="11">
        <v>0</v>
      </c>
      <c r="PK27" s="11">
        <v>0</v>
      </c>
      <c r="PL27" s="11">
        <v>0</v>
      </c>
      <c r="PM27" s="11">
        <v>0</v>
      </c>
      <c r="PN27" s="11">
        <v>0</v>
      </c>
      <c r="PO27" s="11">
        <v>0</v>
      </c>
      <c r="PP27" s="11">
        <v>0</v>
      </c>
      <c r="PQ27" s="11">
        <v>0</v>
      </c>
      <c r="PR27" s="11">
        <v>0</v>
      </c>
      <c r="PS27" s="11">
        <v>0</v>
      </c>
      <c r="PT27" s="11">
        <v>0</v>
      </c>
      <c r="PU27" s="11">
        <v>0</v>
      </c>
      <c r="PV27" s="11">
        <v>0</v>
      </c>
      <c r="PW27" s="11">
        <v>0</v>
      </c>
      <c r="PX27" s="11">
        <v>0</v>
      </c>
      <c r="PY27" s="11">
        <v>0</v>
      </c>
      <c r="PZ27" s="11">
        <v>0</v>
      </c>
      <c r="QA27" s="11">
        <v>0</v>
      </c>
      <c r="QB27" s="11">
        <v>0</v>
      </c>
      <c r="QC27" s="11">
        <v>0</v>
      </c>
      <c r="QD27" s="11">
        <v>0</v>
      </c>
      <c r="QE27" s="11">
        <v>0</v>
      </c>
      <c r="QF27" s="11">
        <v>0</v>
      </c>
      <c r="QG27" s="11">
        <v>0</v>
      </c>
      <c r="QH27" s="11">
        <v>0</v>
      </c>
      <c r="QI27" s="11">
        <v>0</v>
      </c>
      <c r="QJ27" s="11">
        <v>0</v>
      </c>
      <c r="QK27" s="11">
        <v>0</v>
      </c>
      <c r="QL27" s="11">
        <v>0</v>
      </c>
      <c r="QM27" s="11">
        <v>0</v>
      </c>
      <c r="QN27" s="11">
        <v>0</v>
      </c>
      <c r="QO27" s="11">
        <v>0</v>
      </c>
      <c r="QP27" s="11">
        <v>0</v>
      </c>
      <c r="QQ27" s="11">
        <v>0</v>
      </c>
      <c r="QR27" s="11">
        <v>0</v>
      </c>
      <c r="QS27" s="11">
        <v>0</v>
      </c>
      <c r="QT27" s="11">
        <v>0</v>
      </c>
      <c r="QU27" s="11">
        <v>0</v>
      </c>
      <c r="QV27" s="11">
        <v>0</v>
      </c>
      <c r="QW27" s="11">
        <v>0</v>
      </c>
      <c r="QX27" s="11">
        <v>0</v>
      </c>
      <c r="QY27" s="11">
        <v>0</v>
      </c>
      <c r="QZ27" s="11">
        <v>0</v>
      </c>
      <c r="RA27" s="11">
        <v>4.1154372302475595E-4</v>
      </c>
      <c r="RB27" s="11">
        <v>2.7151759908004743E-4</v>
      </c>
      <c r="RC27" s="11">
        <v>0</v>
      </c>
      <c r="RD27" s="11">
        <v>0</v>
      </c>
      <c r="RE27" s="11">
        <v>0</v>
      </c>
      <c r="RF27" s="11">
        <v>0</v>
      </c>
      <c r="RG27" s="11">
        <v>0</v>
      </c>
      <c r="RH27" s="11">
        <v>0</v>
      </c>
      <c r="RI27" s="11">
        <v>0</v>
      </c>
      <c r="RJ27" s="11">
        <v>1.5508355513121027E-4</v>
      </c>
      <c r="RK27" s="11">
        <v>0</v>
      </c>
      <c r="RL27" s="11">
        <v>6.0883264335258747E-4</v>
      </c>
      <c r="RM27" s="11">
        <v>7.7334792349481648E-3</v>
      </c>
      <c r="RN27" s="11">
        <v>0</v>
      </c>
      <c r="RO27" s="11">
        <v>0</v>
      </c>
      <c r="RP27" s="11">
        <v>0</v>
      </c>
      <c r="RQ27" s="11">
        <v>0</v>
      </c>
      <c r="RR27" s="11">
        <v>0</v>
      </c>
      <c r="RS27" s="11">
        <v>0</v>
      </c>
      <c r="RT27" s="11">
        <v>0</v>
      </c>
      <c r="RU27" s="11">
        <v>0</v>
      </c>
      <c r="RV27" s="11">
        <v>0</v>
      </c>
      <c r="RW27" s="11">
        <v>0</v>
      </c>
      <c r="RX27" s="11">
        <v>0</v>
      </c>
      <c r="RY27" s="11">
        <v>1.5779436792509344E-4</v>
      </c>
      <c r="RZ27" s="11">
        <v>0</v>
      </c>
      <c r="SA27" s="11">
        <v>0</v>
      </c>
      <c r="SB27" s="11">
        <v>0</v>
      </c>
      <c r="SC27" s="11">
        <v>0</v>
      </c>
      <c r="SD27" s="11">
        <v>0</v>
      </c>
      <c r="SE27" s="11">
        <v>0</v>
      </c>
      <c r="SF27" s="11">
        <v>0</v>
      </c>
      <c r="SG27" s="11">
        <v>0</v>
      </c>
      <c r="SH27" s="11">
        <v>0</v>
      </c>
      <c r="SI27" s="11">
        <v>0</v>
      </c>
      <c r="SJ27" s="11">
        <v>0</v>
      </c>
      <c r="SK27" s="11">
        <v>0</v>
      </c>
      <c r="SL27" s="11">
        <v>0</v>
      </c>
      <c r="SM27" s="11">
        <v>0</v>
      </c>
      <c r="SN27" s="11">
        <v>0</v>
      </c>
      <c r="SO27" s="11">
        <v>0</v>
      </c>
      <c r="SP27" s="11">
        <v>0</v>
      </c>
      <c r="SQ27" s="11">
        <v>1.6199775361910973E-5</v>
      </c>
      <c r="SR27" s="11">
        <v>0</v>
      </c>
      <c r="SS27" s="11">
        <v>0</v>
      </c>
      <c r="ST27" s="11">
        <v>0</v>
      </c>
      <c r="SU27" s="11">
        <v>0</v>
      </c>
      <c r="SV27" s="11">
        <v>0</v>
      </c>
      <c r="SW27" s="11">
        <v>0</v>
      </c>
      <c r="SX27" s="11">
        <v>0</v>
      </c>
      <c r="SY27" s="11">
        <v>0</v>
      </c>
      <c r="SZ27" s="11">
        <v>0</v>
      </c>
      <c r="TA27" s="11">
        <v>0</v>
      </c>
      <c r="TB27" s="11">
        <v>1.8150958224061754E-4</v>
      </c>
      <c r="TC27" s="11">
        <v>5.2815954754525441E-5</v>
      </c>
      <c r="TD27" s="11">
        <v>0</v>
      </c>
      <c r="TE27" s="11">
        <v>0</v>
      </c>
      <c r="TF27" s="11">
        <v>0</v>
      </c>
      <c r="TG27" s="11">
        <v>0</v>
      </c>
      <c r="TH27" s="11">
        <v>0</v>
      </c>
      <c r="TI27" s="11">
        <v>0</v>
      </c>
      <c r="TJ27" s="11">
        <v>0</v>
      </c>
      <c r="TK27" s="11">
        <v>0</v>
      </c>
      <c r="TL27" s="11">
        <v>0</v>
      </c>
      <c r="TM27" s="11">
        <v>0</v>
      </c>
      <c r="TN27" s="11">
        <v>0</v>
      </c>
      <c r="TO27" s="11">
        <v>0</v>
      </c>
      <c r="TP27" s="11">
        <v>0</v>
      </c>
      <c r="TQ27" s="11">
        <v>0</v>
      </c>
      <c r="TR27" s="11">
        <v>0</v>
      </c>
      <c r="TS27" s="11">
        <v>0</v>
      </c>
      <c r="TT27" s="11">
        <v>0</v>
      </c>
      <c r="TU27" s="11">
        <v>0</v>
      </c>
      <c r="TV27" s="11">
        <v>0</v>
      </c>
      <c r="TW27" s="11">
        <v>0</v>
      </c>
      <c r="TX27" s="11">
        <v>0</v>
      </c>
      <c r="TY27" s="11">
        <v>0</v>
      </c>
      <c r="TZ27" s="11">
        <v>0</v>
      </c>
      <c r="UA27" s="11">
        <v>0</v>
      </c>
      <c r="UB27" s="11">
        <v>0</v>
      </c>
      <c r="UC27" s="11">
        <v>0</v>
      </c>
      <c r="UD27" s="11">
        <v>0</v>
      </c>
      <c r="UE27" s="11">
        <v>0</v>
      </c>
      <c r="UF27" s="11">
        <v>0</v>
      </c>
      <c r="UG27" s="11">
        <v>0</v>
      </c>
      <c r="UH27" s="11">
        <v>1.0577844797881636E-4</v>
      </c>
      <c r="UI27" s="11">
        <v>1.5855394873784475E-5</v>
      </c>
      <c r="UJ27" s="11">
        <v>0</v>
      </c>
      <c r="UK27" s="11">
        <v>0</v>
      </c>
      <c r="UL27" s="11">
        <v>0</v>
      </c>
      <c r="UM27" s="11">
        <v>0</v>
      </c>
      <c r="UN27" s="11">
        <v>0</v>
      </c>
      <c r="UO27" s="11">
        <v>0</v>
      </c>
      <c r="UP27" s="11">
        <v>1.1282178853265819E-4</v>
      </c>
      <c r="UQ27" s="11">
        <v>0</v>
      </c>
      <c r="UR27" s="11">
        <v>0</v>
      </c>
      <c r="US27" s="11">
        <v>5.9627332923710508E-5</v>
      </c>
      <c r="UT27" s="11">
        <v>0</v>
      </c>
      <c r="UU27" s="11">
        <v>0</v>
      </c>
      <c r="UV27" s="11">
        <v>0</v>
      </c>
      <c r="UW27" s="11">
        <v>0</v>
      </c>
      <c r="UX27" s="11">
        <v>0</v>
      </c>
      <c r="UY27" s="11">
        <v>0</v>
      </c>
      <c r="UZ27" s="11">
        <v>0</v>
      </c>
      <c r="VA27" s="11">
        <v>0</v>
      </c>
      <c r="VB27" s="11">
        <v>0</v>
      </c>
      <c r="VC27" s="11">
        <v>0</v>
      </c>
      <c r="VD27" s="11">
        <v>0</v>
      </c>
      <c r="VE27" s="11">
        <v>0</v>
      </c>
      <c r="VF27" s="11">
        <v>0</v>
      </c>
      <c r="VG27" s="11">
        <v>0</v>
      </c>
      <c r="VH27" s="11">
        <v>0</v>
      </c>
      <c r="VI27" s="11">
        <v>0</v>
      </c>
      <c r="VJ27" s="11">
        <v>0</v>
      </c>
      <c r="VK27" s="11">
        <v>0</v>
      </c>
      <c r="VL27" s="11">
        <v>6.1559171185210373E-5</v>
      </c>
      <c r="VM27" s="11">
        <v>1.5725627847233982E-3</v>
      </c>
      <c r="VN27" s="11">
        <v>0</v>
      </c>
      <c r="VO27" s="11">
        <v>0</v>
      </c>
      <c r="VP27" s="11">
        <v>0</v>
      </c>
      <c r="VQ27" s="11">
        <v>0</v>
      </c>
      <c r="VR27" s="11">
        <v>8.5447940083498901E-4</v>
      </c>
      <c r="VS27" s="11">
        <v>3.1382794153864718E-5</v>
      </c>
      <c r="VT27" s="11">
        <v>0</v>
      </c>
      <c r="VU27" s="11">
        <v>0</v>
      </c>
      <c r="VV27" s="11">
        <v>1.6923708163994695E-4</v>
      </c>
      <c r="VW27" s="11">
        <v>0</v>
      </c>
      <c r="VX27" s="11">
        <v>0</v>
      </c>
      <c r="VY27" s="11">
        <v>0</v>
      </c>
      <c r="VZ27" s="11">
        <v>0</v>
      </c>
      <c r="WA27" s="11">
        <v>0</v>
      </c>
      <c r="WB27" s="11">
        <v>1.6312453710348336E-5</v>
      </c>
      <c r="WC27" s="11">
        <v>0</v>
      </c>
      <c r="WD27" s="11">
        <v>0</v>
      </c>
      <c r="WE27" s="11">
        <v>0</v>
      </c>
      <c r="WF27" s="11">
        <v>0</v>
      </c>
      <c r="WG27" s="11">
        <v>0</v>
      </c>
      <c r="WH27" s="11">
        <v>0</v>
      </c>
      <c r="WI27" s="11">
        <v>0</v>
      </c>
      <c r="WJ27" s="11">
        <v>0</v>
      </c>
      <c r="WK27" s="11">
        <v>0</v>
      </c>
      <c r="WL27" s="11">
        <v>0</v>
      </c>
      <c r="WM27" s="11">
        <v>2.0335124276877534E-5</v>
      </c>
      <c r="WN27" s="11">
        <v>0</v>
      </c>
      <c r="WO27" s="11">
        <v>0</v>
      </c>
      <c r="WP27" s="11">
        <v>5.5791514422312181E-4</v>
      </c>
      <c r="WQ27" s="11">
        <v>0</v>
      </c>
      <c r="WR27" s="11">
        <v>0</v>
      </c>
      <c r="WS27" s="11">
        <v>0</v>
      </c>
      <c r="WT27" s="11">
        <v>0</v>
      </c>
      <c r="WU27" s="11">
        <v>0</v>
      </c>
      <c r="WV27" s="11">
        <v>0</v>
      </c>
      <c r="WW27" s="11">
        <v>0</v>
      </c>
      <c r="WX27" s="11">
        <v>0</v>
      </c>
      <c r="WY27" s="11">
        <v>0</v>
      </c>
      <c r="WZ27" s="11">
        <v>0</v>
      </c>
      <c r="XA27" s="11">
        <v>0</v>
      </c>
      <c r="XB27" s="11">
        <v>9.3431038425851775E-6</v>
      </c>
      <c r="XC27" s="11">
        <v>0</v>
      </c>
      <c r="XD27" s="11">
        <v>9.5064184210369865E-6</v>
      </c>
      <c r="XE27" s="11">
        <v>0</v>
      </c>
      <c r="XF27" s="11">
        <v>0</v>
      </c>
      <c r="XG27" s="11">
        <v>2.4706692731703656E-6</v>
      </c>
      <c r="XH27" s="11">
        <v>0</v>
      </c>
      <c r="XI27" s="11">
        <v>0</v>
      </c>
      <c r="XJ27" s="11">
        <v>0</v>
      </c>
      <c r="XK27" s="11">
        <v>0</v>
      </c>
      <c r="XL27" s="11">
        <v>3454.6727685199999</v>
      </c>
      <c r="XM27" s="11">
        <v>0</v>
      </c>
      <c r="XN27" s="11">
        <v>0</v>
      </c>
      <c r="XO27" s="11">
        <v>0</v>
      </c>
      <c r="XP27" s="11">
        <v>0</v>
      </c>
      <c r="XQ27" s="11">
        <v>0</v>
      </c>
      <c r="XR27" s="11">
        <v>1.1352780737199965E-4</v>
      </c>
      <c r="XS27" s="11">
        <v>0</v>
      </c>
      <c r="XT27" s="11">
        <v>0</v>
      </c>
      <c r="XU27" s="11">
        <v>0</v>
      </c>
      <c r="XV27" s="11">
        <v>0</v>
      </c>
      <c r="XW27" s="11">
        <v>0</v>
      </c>
      <c r="XX27" s="11">
        <v>0</v>
      </c>
      <c r="XY27" s="11">
        <v>0</v>
      </c>
      <c r="XZ27" s="11">
        <v>0</v>
      </c>
      <c r="YA27" s="11">
        <v>0</v>
      </c>
      <c r="YB27" s="11">
        <v>0</v>
      </c>
      <c r="YC27" s="11">
        <v>0</v>
      </c>
      <c r="YD27" s="11">
        <v>0</v>
      </c>
      <c r="YE27" s="11">
        <v>0</v>
      </c>
      <c r="YF27" s="11">
        <v>0</v>
      </c>
      <c r="YG27" s="11">
        <v>7.5160455381384814E-5</v>
      </c>
      <c r="YH27" s="11">
        <v>0</v>
      </c>
      <c r="YI27" s="11">
        <v>0</v>
      </c>
      <c r="YJ27" s="11">
        <v>0</v>
      </c>
      <c r="YK27" s="11">
        <v>0</v>
      </c>
      <c r="YL27" s="11">
        <v>0</v>
      </c>
      <c r="YM27" s="11">
        <v>0</v>
      </c>
      <c r="YN27" s="11">
        <v>0</v>
      </c>
      <c r="YO27" s="11">
        <v>0</v>
      </c>
      <c r="YP27" s="11">
        <v>0</v>
      </c>
      <c r="YQ27" s="11">
        <v>0</v>
      </c>
      <c r="YR27" s="11">
        <v>0</v>
      </c>
      <c r="YS27" s="11">
        <v>0</v>
      </c>
      <c r="YT27" s="11">
        <v>0</v>
      </c>
      <c r="YU27" s="11">
        <v>0</v>
      </c>
      <c r="YV27" s="11">
        <v>0</v>
      </c>
      <c r="YW27" s="11">
        <v>0</v>
      </c>
      <c r="YX27" s="11">
        <v>4.1040426189806748E-4</v>
      </c>
      <c r="YY27" s="11">
        <v>0</v>
      </c>
      <c r="YZ27" s="11">
        <v>6.9884562902667631E-5</v>
      </c>
      <c r="ZA27" s="11">
        <v>0</v>
      </c>
      <c r="ZB27" s="11">
        <v>0</v>
      </c>
      <c r="ZC27" s="11">
        <v>0</v>
      </c>
      <c r="ZD27" s="11">
        <v>0</v>
      </c>
      <c r="ZE27" s="11">
        <v>0</v>
      </c>
      <c r="ZF27" s="11">
        <v>0</v>
      </c>
      <c r="ZG27" s="11">
        <v>0</v>
      </c>
      <c r="ZH27" s="11">
        <v>0</v>
      </c>
      <c r="ZI27" s="11">
        <v>0</v>
      </c>
      <c r="ZJ27" s="11">
        <v>0</v>
      </c>
      <c r="ZK27" s="11">
        <v>0</v>
      </c>
      <c r="ZL27" s="11">
        <v>0</v>
      </c>
      <c r="ZM27" s="11">
        <v>0</v>
      </c>
      <c r="ZN27" s="11">
        <v>0</v>
      </c>
      <c r="ZO27" s="11">
        <v>0</v>
      </c>
      <c r="ZP27" s="11">
        <v>0</v>
      </c>
      <c r="ZQ27" s="11">
        <v>0</v>
      </c>
      <c r="ZR27" s="11">
        <v>0</v>
      </c>
      <c r="ZS27" s="11">
        <v>0</v>
      </c>
      <c r="ZT27" s="11">
        <v>0</v>
      </c>
      <c r="ZU27" s="11">
        <v>0</v>
      </c>
      <c r="ZV27" s="11">
        <v>0</v>
      </c>
      <c r="ZW27" s="11">
        <v>0</v>
      </c>
      <c r="ZX27" s="11">
        <v>0</v>
      </c>
      <c r="ZY27" s="11">
        <v>0</v>
      </c>
      <c r="ZZ27" s="11">
        <v>0</v>
      </c>
      <c r="AAA27" s="11">
        <v>0</v>
      </c>
      <c r="AAB27" s="11">
        <v>0</v>
      </c>
      <c r="AAC27" s="11">
        <v>0</v>
      </c>
      <c r="AAD27" s="11">
        <v>0</v>
      </c>
      <c r="AAE27" s="11">
        <v>0</v>
      </c>
      <c r="AAF27" s="11">
        <v>0</v>
      </c>
      <c r="AAG27" s="11">
        <v>0</v>
      </c>
      <c r="AAH27" s="11">
        <v>0</v>
      </c>
      <c r="AAI27" s="11">
        <v>0</v>
      </c>
      <c r="AAJ27" s="11">
        <v>0</v>
      </c>
      <c r="AAK27" s="11">
        <v>0</v>
      </c>
      <c r="AAL27" s="11">
        <v>6.1434357351290356E-4</v>
      </c>
      <c r="AAM27" s="11">
        <v>0</v>
      </c>
      <c r="AAN27" s="11">
        <v>0</v>
      </c>
      <c r="AAO27" s="11">
        <v>0</v>
      </c>
      <c r="AAP27" s="11">
        <v>0</v>
      </c>
      <c r="AAQ27" s="11">
        <v>0</v>
      </c>
      <c r="AAR27" s="11">
        <v>0</v>
      </c>
      <c r="AAS27" s="11">
        <v>0</v>
      </c>
      <c r="AAT27" s="11">
        <v>0</v>
      </c>
      <c r="AAU27" s="11">
        <v>0</v>
      </c>
      <c r="AAV27" s="11">
        <v>0</v>
      </c>
      <c r="AAW27" s="11">
        <v>0</v>
      </c>
      <c r="AAX27" s="11">
        <v>0</v>
      </c>
      <c r="AAY27" s="11">
        <v>0</v>
      </c>
      <c r="AAZ27" s="11">
        <v>0</v>
      </c>
      <c r="ABA27" s="11">
        <v>0</v>
      </c>
      <c r="ABB27" s="11">
        <v>1.3918904942347116E-4</v>
      </c>
      <c r="ABC27" s="11">
        <v>0</v>
      </c>
      <c r="ABD27" s="11">
        <v>0</v>
      </c>
      <c r="ABE27" s="11">
        <v>0</v>
      </c>
      <c r="ABF27" s="11">
        <v>0</v>
      </c>
      <c r="ABG27" s="11">
        <v>0</v>
      </c>
      <c r="ABH27" s="11">
        <v>0</v>
      </c>
      <c r="ABI27" s="11">
        <v>0</v>
      </c>
      <c r="ABJ27" s="11">
        <v>0</v>
      </c>
      <c r="ABK27" s="11">
        <v>0</v>
      </c>
      <c r="ABL27" s="11">
        <v>0</v>
      </c>
      <c r="ABM27" s="11">
        <v>0</v>
      </c>
      <c r="ABN27" s="11">
        <v>0</v>
      </c>
      <c r="ABO27" s="11">
        <v>0</v>
      </c>
      <c r="ABP27" s="11">
        <v>0</v>
      </c>
      <c r="ABQ27" s="11">
        <v>0</v>
      </c>
      <c r="ABR27" s="11">
        <v>0</v>
      </c>
      <c r="ABS27" s="11">
        <v>0</v>
      </c>
      <c r="ABT27" s="11">
        <v>0</v>
      </c>
      <c r="ABU27" s="11">
        <v>3.0024029607020552E-3</v>
      </c>
      <c r="ABV27" s="11">
        <v>1.9105311866220542E-5</v>
      </c>
      <c r="ABW27" s="11">
        <v>0</v>
      </c>
      <c r="ABX27" s="11">
        <v>1.5137401980033585E-3</v>
      </c>
      <c r="ABY27" s="11">
        <v>0</v>
      </c>
      <c r="ABZ27" s="11">
        <v>0</v>
      </c>
      <c r="ACA27" s="11">
        <v>0</v>
      </c>
      <c r="ACB27" s="11">
        <v>0</v>
      </c>
      <c r="ACC27" s="11">
        <v>0</v>
      </c>
      <c r="ACD27" s="11">
        <v>0</v>
      </c>
      <c r="ACE27" s="11">
        <v>0</v>
      </c>
      <c r="ACF27" s="11">
        <v>0</v>
      </c>
      <c r="ACG27" s="11">
        <v>0</v>
      </c>
      <c r="ACH27" s="11">
        <v>0</v>
      </c>
      <c r="ACI27" s="11">
        <v>0</v>
      </c>
      <c r="ACJ27" s="11">
        <v>0</v>
      </c>
      <c r="ACK27" s="11">
        <v>0</v>
      </c>
      <c r="ACL27" s="11">
        <v>0</v>
      </c>
      <c r="ACM27" s="11">
        <v>0</v>
      </c>
      <c r="ACN27" s="11">
        <v>0</v>
      </c>
      <c r="ACO27" s="11">
        <v>0</v>
      </c>
      <c r="ACP27" s="11">
        <v>0</v>
      </c>
      <c r="ACQ27" s="11">
        <v>0</v>
      </c>
      <c r="ACR27" s="11">
        <v>0</v>
      </c>
      <c r="ACS27" s="11">
        <v>0</v>
      </c>
      <c r="ACT27" s="11">
        <v>0</v>
      </c>
      <c r="ACU27" s="11">
        <v>0</v>
      </c>
      <c r="ACV27" s="11">
        <v>0</v>
      </c>
      <c r="ACW27" s="11">
        <v>0</v>
      </c>
      <c r="ACX27" s="11">
        <v>0</v>
      </c>
      <c r="ACY27" s="11">
        <v>2.0237705257366553E-4</v>
      </c>
      <c r="ACZ27" s="11">
        <v>0</v>
      </c>
      <c r="ADA27" s="11">
        <v>0</v>
      </c>
      <c r="ADB27" s="11">
        <v>0</v>
      </c>
      <c r="ADC27" s="11">
        <v>0</v>
      </c>
      <c r="ADD27" s="11">
        <v>1.6099832879713831E-4</v>
      </c>
      <c r="ADE27" s="11">
        <v>0</v>
      </c>
      <c r="ADF27" s="11">
        <v>0</v>
      </c>
      <c r="ADG27" s="11">
        <v>1.0303379501273406E-3</v>
      </c>
    </row>
    <row r="28" spans="1:787" x14ac:dyDescent="0.25">
      <c r="A28" s="2">
        <v>60</v>
      </c>
      <c r="B28" s="6">
        <v>31</v>
      </c>
      <c r="C28" s="6" t="s">
        <v>861</v>
      </c>
      <c r="D28" s="7">
        <v>3</v>
      </c>
      <c r="E28" s="2" t="s">
        <v>4</v>
      </c>
      <c r="F28" s="3">
        <v>74</v>
      </c>
      <c r="G28" s="2" t="s">
        <v>864</v>
      </c>
      <c r="H28" s="17"/>
      <c r="I28" s="17"/>
      <c r="J28" s="2">
        <v>1143</v>
      </c>
      <c r="K28" s="5">
        <f>7300/2380</f>
        <v>3.0672268907563027</v>
      </c>
      <c r="L28" s="5">
        <f>498000/2380</f>
        <v>209.24369747899161</v>
      </c>
      <c r="M28" s="20" t="s">
        <v>15</v>
      </c>
      <c r="N28" s="5" t="s">
        <v>20</v>
      </c>
      <c r="O28" s="22" t="s">
        <v>866</v>
      </c>
      <c r="P28" s="5" t="s">
        <v>855</v>
      </c>
      <c r="Q28" s="20" t="s">
        <v>1</v>
      </c>
      <c r="R28" s="20" t="s">
        <v>1</v>
      </c>
      <c r="S28" s="27" t="s">
        <v>28</v>
      </c>
      <c r="T28" s="5" t="s">
        <v>48</v>
      </c>
      <c r="U28" s="30"/>
      <c r="V28" s="31" t="s">
        <v>34</v>
      </c>
      <c r="W28" s="31">
        <v>19.251999999999999</v>
      </c>
      <c r="X28" s="31">
        <v>19.251999999999999</v>
      </c>
      <c r="Y28" s="5"/>
      <c r="Z28" s="3"/>
      <c r="AA28" s="3"/>
      <c r="AB28" s="11">
        <v>0.31306420000000001</v>
      </c>
      <c r="AC28" s="11">
        <v>100.795534</v>
      </c>
      <c r="AD28" s="11">
        <v>62.156720399999998</v>
      </c>
      <c r="AE28" s="11">
        <v>26.44709624</v>
      </c>
      <c r="AF28" s="11">
        <v>22.624812859999999</v>
      </c>
      <c r="AG28" s="11">
        <v>14.726658110000001</v>
      </c>
      <c r="AH28" s="11">
        <v>2.2718320583129888E-2</v>
      </c>
      <c r="AI28" s="11">
        <v>6.934463572417943E-3</v>
      </c>
      <c r="AJ28" s="11">
        <v>1.8171939149982176E-4</v>
      </c>
      <c r="AK28" s="11">
        <v>5.867655964613E-3</v>
      </c>
      <c r="AL28" s="11">
        <v>6.2540219582523735E-3</v>
      </c>
      <c r="AM28" s="11">
        <v>8.7951755844524276E-4</v>
      </c>
      <c r="AN28" s="11">
        <v>2.8278632963736378E-4</v>
      </c>
      <c r="AO28" s="11">
        <v>2.3699492896475684E-2</v>
      </c>
      <c r="AP28" s="11">
        <v>1.6896358838519053E-4</v>
      </c>
      <c r="AQ28" s="11">
        <v>1.3322420183874318E-2</v>
      </c>
      <c r="AR28" s="11">
        <v>0</v>
      </c>
      <c r="AS28" s="11">
        <v>0.13821633166503347</v>
      </c>
      <c r="AT28" s="11">
        <v>2.3373214974412328E-2</v>
      </c>
      <c r="AU28" s="11">
        <v>5.3654991092621119E-4</v>
      </c>
      <c r="AV28" s="11">
        <v>3.584352138755137E-4</v>
      </c>
      <c r="AW28" s="11">
        <v>8.4888467451845943E-6</v>
      </c>
      <c r="AX28" s="11">
        <v>0</v>
      </c>
      <c r="AY28" s="11">
        <v>0</v>
      </c>
      <c r="AZ28" s="11">
        <v>4.1201943170411062E-4</v>
      </c>
      <c r="BA28" s="11">
        <v>7.1889660205068477E-3</v>
      </c>
      <c r="BB28" s="11">
        <v>6.155415268097196E-2</v>
      </c>
      <c r="BC28" s="11">
        <v>0</v>
      </c>
      <c r="BD28" s="11">
        <v>3.7521366730664343E-4</v>
      </c>
      <c r="BE28" s="11">
        <v>1.2576969038181895E-3</v>
      </c>
      <c r="BF28" s="11">
        <v>0</v>
      </c>
      <c r="BG28" s="11">
        <v>4.5185384204554591E-2</v>
      </c>
      <c r="BH28" s="11">
        <v>3.3190820278853513E-3</v>
      </c>
      <c r="BI28" s="11">
        <v>1.010300372577058E-3</v>
      </c>
      <c r="BJ28" s="11">
        <v>1.4628524750236159E-3</v>
      </c>
      <c r="BK28" s="11">
        <v>0</v>
      </c>
      <c r="BL28" s="11">
        <v>1.0685396735284467E-5</v>
      </c>
      <c r="BM28" s="11">
        <v>1.6400188302261942E-4</v>
      </c>
      <c r="BN28" s="11">
        <v>0</v>
      </c>
      <c r="BO28" s="11">
        <v>0</v>
      </c>
      <c r="BP28" s="11">
        <v>5.2226581851763029E-3</v>
      </c>
      <c r="BQ28" s="11">
        <v>2.7832765901343462E-3</v>
      </c>
      <c r="BR28" s="11">
        <v>0</v>
      </c>
      <c r="BS28" s="11">
        <v>3.6497161987624227E-3</v>
      </c>
      <c r="BT28" s="11">
        <v>0.10754407882643002</v>
      </c>
      <c r="BU28" s="11">
        <v>3.1442422595454733E-4</v>
      </c>
      <c r="BV28" s="11">
        <v>3.6851219934583973E-4</v>
      </c>
      <c r="BW28" s="11">
        <v>1.1233879162866856E-2</v>
      </c>
      <c r="BX28" s="11">
        <v>4.0386025957421641E-2</v>
      </c>
      <c r="BY28" s="11">
        <v>0</v>
      </c>
      <c r="BZ28" s="11">
        <v>6.6658288915005257E-3</v>
      </c>
      <c r="CA28" s="11">
        <v>0</v>
      </c>
      <c r="CB28" s="11">
        <v>0</v>
      </c>
      <c r="CC28" s="11">
        <v>5.4671322874812302E-3</v>
      </c>
      <c r="CD28" s="11">
        <v>2.9014705481656801E-3</v>
      </c>
      <c r="CE28" s="11">
        <v>0</v>
      </c>
      <c r="CF28" s="11">
        <v>2.5416833114100278E-3</v>
      </c>
      <c r="CG28" s="11">
        <v>4.3583567278318927E-3</v>
      </c>
      <c r="CH28" s="11">
        <v>0</v>
      </c>
      <c r="CI28" s="11">
        <v>3.1356929246716893E-3</v>
      </c>
      <c r="CJ28" s="11">
        <v>3.0882387367341568E-3</v>
      </c>
      <c r="CK28" s="11">
        <v>8.6150322060976919E-2</v>
      </c>
      <c r="CL28" s="11">
        <v>2.8716027608720298E-2</v>
      </c>
      <c r="CM28" s="11">
        <v>0.15219575233287344</v>
      </c>
      <c r="CN28" s="11">
        <v>1.9102802215768323E-3</v>
      </c>
      <c r="CO28" s="11">
        <v>0</v>
      </c>
      <c r="CP28" s="11">
        <v>0</v>
      </c>
      <c r="CQ28" s="11">
        <v>0</v>
      </c>
      <c r="CR28" s="11">
        <v>0</v>
      </c>
      <c r="CS28" s="11">
        <v>1.4447143645008171E-3</v>
      </c>
      <c r="CT28" s="11">
        <v>5.3360947529468659E-3</v>
      </c>
      <c r="CU28" s="11">
        <v>0</v>
      </c>
      <c r="CV28" s="11">
        <v>1.1422323815625272E-2</v>
      </c>
      <c r="CW28" s="11">
        <v>5.4218465586546626E-3</v>
      </c>
      <c r="CX28" s="11">
        <v>0</v>
      </c>
      <c r="CY28" s="11">
        <v>6.7592172717726051E-2</v>
      </c>
      <c r="CZ28" s="11">
        <v>2.5753781533054024E-3</v>
      </c>
      <c r="DA28" s="11">
        <v>0</v>
      </c>
      <c r="DB28" s="11">
        <v>0</v>
      </c>
      <c r="DC28" s="11">
        <v>6.4790589516753264E-3</v>
      </c>
      <c r="DD28" s="11">
        <v>1.573289630954592E-3</v>
      </c>
      <c r="DE28" s="11">
        <v>7.2990685968502879E-4</v>
      </c>
      <c r="DF28" s="11">
        <v>5.2221376079260446E-5</v>
      </c>
      <c r="DG28" s="11">
        <v>6.1128967090458688E-2</v>
      </c>
      <c r="DH28" s="11">
        <v>0</v>
      </c>
      <c r="DI28" s="11">
        <v>9.7661117389469601E-3</v>
      </c>
      <c r="DJ28" s="11">
        <v>4.7099520731647322E-4</v>
      </c>
      <c r="DK28" s="11">
        <v>2.4447931047640031E-4</v>
      </c>
      <c r="DL28" s="11">
        <v>5.6835182954482694E-3</v>
      </c>
      <c r="DM28" s="11">
        <v>0.73001600532725985</v>
      </c>
      <c r="DN28" s="11">
        <v>0</v>
      </c>
      <c r="DO28" s="11">
        <v>0</v>
      </c>
      <c r="DP28" s="11">
        <v>0</v>
      </c>
      <c r="DQ28" s="11">
        <v>1.0401965728409145E-2</v>
      </c>
      <c r="DR28" s="11">
        <v>0</v>
      </c>
      <c r="DS28" s="11">
        <v>6.6427668755015363E-3</v>
      </c>
      <c r="DT28" s="11">
        <v>3.0413511122301563E-4</v>
      </c>
      <c r="DU28" s="11">
        <v>0</v>
      </c>
      <c r="DV28" s="11">
        <v>0</v>
      </c>
      <c r="DW28" s="11">
        <v>0</v>
      </c>
      <c r="DX28" s="11">
        <v>0.135653671485226</v>
      </c>
      <c r="DY28" s="11">
        <v>3.1400429325904359E-3</v>
      </c>
      <c r="DZ28" s="11">
        <v>1.5744590006414157E-2</v>
      </c>
      <c r="EA28" s="11">
        <v>0</v>
      </c>
      <c r="EB28" s="11">
        <v>3.054026074495275E-4</v>
      </c>
      <c r="EC28" s="11">
        <v>0</v>
      </c>
      <c r="ED28" s="11">
        <v>1.8839808292658933E-3</v>
      </c>
      <c r="EE28" s="11">
        <v>0</v>
      </c>
      <c r="EF28" s="11">
        <v>0</v>
      </c>
      <c r="EG28" s="11">
        <v>0</v>
      </c>
      <c r="EH28" s="11">
        <v>6.6654966693611647E-4</v>
      </c>
      <c r="EI28" s="11">
        <v>0</v>
      </c>
      <c r="EJ28" s="11">
        <v>0</v>
      </c>
      <c r="EK28" s="11">
        <v>0</v>
      </c>
      <c r="EL28" s="11">
        <v>0.44627348573648862</v>
      </c>
      <c r="EM28" s="11">
        <v>0</v>
      </c>
      <c r="EN28" s="11">
        <v>0</v>
      </c>
      <c r="EO28" s="11">
        <v>0</v>
      </c>
      <c r="EP28" s="11">
        <v>9.3234001668216646E-2</v>
      </c>
      <c r="EQ28" s="11">
        <v>2.2892201165802168E-2</v>
      </c>
      <c r="ER28" s="11">
        <v>2.8088897514759958</v>
      </c>
      <c r="ES28" s="11">
        <v>0</v>
      </c>
      <c r="ET28" s="11">
        <v>0</v>
      </c>
      <c r="EU28" s="11">
        <v>2.3534615527241918E-3</v>
      </c>
      <c r="EV28" s="11">
        <v>0</v>
      </c>
      <c r="EW28" s="11">
        <v>0.59625443616531593</v>
      </c>
      <c r="EX28" s="11">
        <v>1.2595044242077616E-2</v>
      </c>
      <c r="EY28" s="11">
        <v>6.4745695663124495E-3</v>
      </c>
      <c r="EZ28" s="11">
        <v>1.4884226858786806E-3</v>
      </c>
      <c r="FA28" s="11">
        <v>3.4770316268276043E-2</v>
      </c>
      <c r="FB28" s="11">
        <v>2.2297101651841868E-2</v>
      </c>
      <c r="FC28" s="11">
        <v>7.463147940487796E-3</v>
      </c>
      <c r="FD28" s="11">
        <v>3.8580081465423098E-2</v>
      </c>
      <c r="FE28" s="11">
        <v>0</v>
      </c>
      <c r="FF28" s="11">
        <v>9.8887233903928087E-3</v>
      </c>
      <c r="FG28" s="11">
        <v>0</v>
      </c>
      <c r="FH28" s="11">
        <v>0</v>
      </c>
      <c r="FI28" s="11">
        <v>0</v>
      </c>
      <c r="FJ28" s="11">
        <v>1.3564691056266282E-2</v>
      </c>
      <c r="FK28" s="11">
        <v>3.8765795886164774E-3</v>
      </c>
      <c r="FL28" s="11">
        <v>1.7947517255450175E-3</v>
      </c>
      <c r="FM28" s="11">
        <v>6.5467744895933494E-3</v>
      </c>
      <c r="FN28" s="11">
        <v>2.4566841393988784E-4</v>
      </c>
      <c r="FO28" s="11">
        <v>0</v>
      </c>
      <c r="FP28" s="11">
        <v>0</v>
      </c>
      <c r="FQ28" s="11">
        <v>0.23700674128216154</v>
      </c>
      <c r="FR28" s="11">
        <v>0.36933451589564048</v>
      </c>
      <c r="FS28" s="11">
        <v>0.22113510883288509</v>
      </c>
      <c r="FT28" s="11">
        <v>1.7676788481967194E-2</v>
      </c>
      <c r="FU28" s="11">
        <v>1.5431263460083966E-2</v>
      </c>
      <c r="FV28" s="11">
        <v>1.5590988271428101E-4</v>
      </c>
      <c r="FW28" s="11">
        <v>1.9221386146709064E-4</v>
      </c>
      <c r="FX28" s="11">
        <v>1.765230022765819E-2</v>
      </c>
      <c r="FY28" s="11">
        <v>0</v>
      </c>
      <c r="FZ28" s="11">
        <v>0</v>
      </c>
      <c r="GA28" s="11">
        <v>9.6856991369896492E-2</v>
      </c>
      <c r="GB28" s="11">
        <v>3.4694629960482418E-4</v>
      </c>
      <c r="GC28" s="11">
        <v>0</v>
      </c>
      <c r="GD28" s="11">
        <v>0</v>
      </c>
      <c r="GE28" s="11">
        <v>3.584352138755137E-4</v>
      </c>
      <c r="GF28" s="11">
        <v>0</v>
      </c>
      <c r="GG28" s="11">
        <v>7.4480160910877863E-2</v>
      </c>
      <c r="GH28" s="11">
        <v>2.3632697055064327E-3</v>
      </c>
      <c r="GI28" s="11">
        <v>0</v>
      </c>
      <c r="GJ28" s="11">
        <v>0</v>
      </c>
      <c r="GK28" s="11">
        <v>3.0859450645820489E-4</v>
      </c>
      <c r="GL28" s="11">
        <v>3.1684654514728219E-3</v>
      </c>
      <c r="GM28" s="11">
        <v>0</v>
      </c>
      <c r="GN28" s="11">
        <v>4.2862392461402298E-4</v>
      </c>
      <c r="GO28" s="11">
        <v>5.154327776456624E-3</v>
      </c>
      <c r="GP28" s="11">
        <v>0</v>
      </c>
      <c r="GQ28" s="11">
        <v>1.364889620948306E-3</v>
      </c>
      <c r="GR28" s="11">
        <v>0</v>
      </c>
      <c r="GS28" s="11">
        <v>5.3694870920782322E-3</v>
      </c>
      <c r="GT28" s="11">
        <v>0</v>
      </c>
      <c r="GU28" s="11">
        <v>1.3858626525394368E-3</v>
      </c>
      <c r="GV28" s="11">
        <v>0</v>
      </c>
      <c r="GW28" s="11">
        <v>0</v>
      </c>
      <c r="GX28" s="11">
        <v>0</v>
      </c>
      <c r="GY28" s="11">
        <v>3.5670028773087769E-4</v>
      </c>
      <c r="GZ28" s="11">
        <v>0</v>
      </c>
      <c r="HA28" s="11">
        <v>0</v>
      </c>
      <c r="HB28" s="11">
        <v>0</v>
      </c>
      <c r="HC28" s="11">
        <v>6.934463572417943E-3</v>
      </c>
      <c r="HD28" s="11">
        <v>0</v>
      </c>
      <c r="HE28" s="11">
        <v>0</v>
      </c>
      <c r="HF28" s="11">
        <v>0</v>
      </c>
      <c r="HG28" s="11">
        <v>5.0798443224550028E-3</v>
      </c>
      <c r="HH28" s="11">
        <v>1.1597840395539441E-2</v>
      </c>
      <c r="HI28" s="11">
        <v>1.640100572156524E-3</v>
      </c>
      <c r="HJ28" s="11">
        <v>0</v>
      </c>
      <c r="HK28" s="11">
        <v>7.2135647635867271E-4</v>
      </c>
      <c r="HL28" s="11">
        <v>0</v>
      </c>
      <c r="HM28" s="11">
        <v>0</v>
      </c>
      <c r="HN28" s="11">
        <v>0</v>
      </c>
      <c r="HO28" s="11">
        <v>0</v>
      </c>
      <c r="HP28" s="11">
        <v>0</v>
      </c>
      <c r="HQ28" s="11">
        <v>0</v>
      </c>
      <c r="HR28" s="11">
        <v>0</v>
      </c>
      <c r="HS28" s="11">
        <v>0</v>
      </c>
      <c r="HT28" s="11">
        <v>0</v>
      </c>
      <c r="HU28" s="11">
        <v>0</v>
      </c>
      <c r="HV28" s="11">
        <v>0</v>
      </c>
      <c r="HW28" s="11">
        <v>2.8934371055084353E-3</v>
      </c>
      <c r="HX28" s="11">
        <v>0</v>
      </c>
      <c r="HY28" s="11">
        <v>1.7836792298855861E-2</v>
      </c>
      <c r="HZ28" s="11">
        <v>0</v>
      </c>
      <c r="IA28" s="11">
        <v>0</v>
      </c>
      <c r="IB28" s="11">
        <v>0</v>
      </c>
      <c r="IC28" s="11">
        <v>0</v>
      </c>
      <c r="ID28" s="11">
        <v>0</v>
      </c>
      <c r="IE28" s="11">
        <v>0</v>
      </c>
      <c r="IF28" s="11">
        <v>0</v>
      </c>
      <c r="IG28" s="11">
        <v>0</v>
      </c>
      <c r="IH28" s="11">
        <v>0</v>
      </c>
      <c r="II28" s="11">
        <v>0</v>
      </c>
      <c r="IJ28" s="11">
        <v>0</v>
      </c>
      <c r="IK28" s="11">
        <v>5.5316595961708837E-4</v>
      </c>
      <c r="IL28" s="11">
        <v>0</v>
      </c>
      <c r="IM28" s="11">
        <v>0</v>
      </c>
      <c r="IN28" s="11">
        <v>2.3603486866724031</v>
      </c>
      <c r="IO28" s="11">
        <v>0.18763488718929652</v>
      </c>
      <c r="IP28" s="11">
        <v>0</v>
      </c>
      <c r="IQ28" s="11">
        <v>0</v>
      </c>
      <c r="IR28" s="11">
        <v>0</v>
      </c>
      <c r="IS28" s="11">
        <v>7.694269085121495E-3</v>
      </c>
      <c r="IT28" s="11">
        <v>0</v>
      </c>
      <c r="IU28" s="11">
        <v>2.4363347631812732E-4</v>
      </c>
      <c r="IV28" s="11">
        <v>0</v>
      </c>
      <c r="IW28" s="11">
        <v>0</v>
      </c>
      <c r="IX28" s="11">
        <v>0</v>
      </c>
      <c r="IY28" s="11">
        <v>0</v>
      </c>
      <c r="IZ28" s="11">
        <v>0</v>
      </c>
      <c r="JA28" s="11">
        <v>0</v>
      </c>
      <c r="JB28" s="11">
        <v>1.0820089101499838E-4</v>
      </c>
      <c r="JC28" s="11">
        <v>0</v>
      </c>
      <c r="JD28" s="11">
        <v>0</v>
      </c>
      <c r="JE28" s="11">
        <v>0</v>
      </c>
      <c r="JF28" s="11">
        <v>0</v>
      </c>
      <c r="JG28" s="11">
        <v>0</v>
      </c>
      <c r="JH28" s="11">
        <v>0</v>
      </c>
      <c r="JI28" s="11">
        <v>0</v>
      </c>
      <c r="JJ28" s="11">
        <v>0</v>
      </c>
      <c r="JK28" s="11">
        <v>0</v>
      </c>
      <c r="JL28" s="11">
        <v>0</v>
      </c>
      <c r="JM28" s="11">
        <v>0</v>
      </c>
      <c r="JN28" s="11">
        <v>0</v>
      </c>
      <c r="JO28" s="11">
        <v>0</v>
      </c>
      <c r="JP28" s="11">
        <v>0</v>
      </c>
      <c r="JQ28" s="11">
        <v>0</v>
      </c>
      <c r="JR28" s="11">
        <v>0</v>
      </c>
      <c r="JS28" s="11">
        <v>0</v>
      </c>
      <c r="JT28" s="11">
        <v>0</v>
      </c>
      <c r="JU28" s="11">
        <v>0</v>
      </c>
      <c r="JV28" s="11">
        <v>0</v>
      </c>
      <c r="JW28" s="11">
        <v>0</v>
      </c>
      <c r="JX28" s="11">
        <v>0</v>
      </c>
      <c r="JY28" s="11">
        <v>0</v>
      </c>
      <c r="JZ28" s="11">
        <v>0</v>
      </c>
      <c r="KA28" s="11">
        <v>0</v>
      </c>
      <c r="KB28" s="11">
        <v>0</v>
      </c>
      <c r="KC28" s="11">
        <v>0</v>
      </c>
      <c r="KD28" s="11">
        <v>0</v>
      </c>
      <c r="KE28" s="11">
        <v>0</v>
      </c>
      <c r="KF28" s="11">
        <v>198.63829869436296</v>
      </c>
      <c r="KG28" s="11">
        <v>0</v>
      </c>
      <c r="KH28" s="11">
        <v>0</v>
      </c>
      <c r="KI28" s="11">
        <v>0</v>
      </c>
      <c r="KJ28" s="11">
        <v>7.2135647635867271E-4</v>
      </c>
      <c r="KK28" s="11">
        <v>1.2878816295098263</v>
      </c>
      <c r="KL28" s="11">
        <v>6.2185083954057499E-6</v>
      </c>
      <c r="KM28" s="11">
        <v>0</v>
      </c>
      <c r="KN28" s="11">
        <v>0</v>
      </c>
      <c r="KO28" s="11">
        <v>0</v>
      </c>
      <c r="KP28" s="11">
        <v>0</v>
      </c>
      <c r="KQ28" s="11">
        <v>0</v>
      </c>
      <c r="KR28" s="11">
        <v>0</v>
      </c>
      <c r="KS28" s="11">
        <v>0</v>
      </c>
      <c r="KT28" s="11">
        <v>0</v>
      </c>
      <c r="KU28" s="11">
        <v>7.3801005605063512E-5</v>
      </c>
      <c r="KV28" s="11">
        <v>0</v>
      </c>
      <c r="KW28" s="11">
        <v>0</v>
      </c>
      <c r="KX28" s="11">
        <v>0</v>
      </c>
      <c r="KY28" s="11">
        <v>0</v>
      </c>
      <c r="KZ28" s="11">
        <v>0</v>
      </c>
      <c r="LA28" s="11">
        <v>0</v>
      </c>
      <c r="LB28" s="11">
        <v>0</v>
      </c>
      <c r="LC28" s="11">
        <v>0</v>
      </c>
      <c r="LD28" s="11">
        <v>6.3410088023920126E-4</v>
      </c>
      <c r="LE28" s="11">
        <v>7.2536763704142047E-4</v>
      </c>
      <c r="LF28" s="11">
        <v>0</v>
      </c>
      <c r="LG28" s="11">
        <v>0</v>
      </c>
      <c r="LH28" s="11">
        <v>0</v>
      </c>
      <c r="LI28" s="11">
        <v>0</v>
      </c>
      <c r="LJ28" s="11">
        <v>0</v>
      </c>
      <c r="LK28" s="11">
        <v>0</v>
      </c>
      <c r="LL28" s="11">
        <v>0</v>
      </c>
      <c r="LM28" s="11">
        <v>0</v>
      </c>
      <c r="LN28" s="11">
        <v>0</v>
      </c>
      <c r="LO28" s="11">
        <v>0</v>
      </c>
      <c r="LP28" s="11">
        <v>0</v>
      </c>
      <c r="LQ28" s="11">
        <v>0</v>
      </c>
      <c r="LR28" s="11">
        <v>0</v>
      </c>
      <c r="LS28" s="11">
        <v>0</v>
      </c>
      <c r="LT28" s="11">
        <v>2.7836927836622007</v>
      </c>
      <c r="LU28" s="11">
        <v>0</v>
      </c>
      <c r="LV28" s="11">
        <v>0</v>
      </c>
      <c r="LW28" s="11">
        <v>0</v>
      </c>
      <c r="LX28" s="11">
        <v>0</v>
      </c>
      <c r="LY28" s="11">
        <v>7.2339533009947296E-3</v>
      </c>
      <c r="LZ28" s="11">
        <v>1.4987007860291243E-4</v>
      </c>
      <c r="MA28" s="11">
        <v>0</v>
      </c>
      <c r="MB28" s="11">
        <v>3.0015597345082567E-4</v>
      </c>
      <c r="MC28" s="11">
        <v>0</v>
      </c>
      <c r="MD28" s="11">
        <v>0</v>
      </c>
      <c r="ME28" s="11">
        <v>0</v>
      </c>
      <c r="MF28" s="11">
        <v>1.4945512602541574E-4</v>
      </c>
      <c r="MG28" s="11">
        <v>7.0749128640374857E-4</v>
      </c>
      <c r="MH28" s="11">
        <v>0</v>
      </c>
      <c r="MI28" s="11">
        <v>0</v>
      </c>
      <c r="MJ28" s="11">
        <v>0</v>
      </c>
      <c r="MK28" s="11">
        <v>0</v>
      </c>
      <c r="ML28" s="11">
        <v>0</v>
      </c>
      <c r="MM28" s="11">
        <v>3.1074095099510373E-4</v>
      </c>
      <c r="MN28" s="11">
        <v>0</v>
      </c>
      <c r="MO28" s="11">
        <v>0</v>
      </c>
      <c r="MP28" s="11">
        <v>0</v>
      </c>
      <c r="MQ28" s="11">
        <v>4.227229323826458E-4</v>
      </c>
      <c r="MR28" s="11">
        <v>1.0130549140502725E-4</v>
      </c>
      <c r="MS28" s="11">
        <v>0</v>
      </c>
      <c r="MT28" s="11">
        <v>6.8623959971031174E-4</v>
      </c>
      <c r="MU28" s="11">
        <v>0</v>
      </c>
      <c r="MV28" s="11">
        <v>1.0422579521377516E-4</v>
      </c>
      <c r="MW28" s="11">
        <v>0</v>
      </c>
      <c r="MX28" s="11">
        <v>0</v>
      </c>
      <c r="MY28" s="11">
        <v>2.2811863176037438E-3</v>
      </c>
      <c r="MZ28" s="11">
        <v>6.1374547143461261E-5</v>
      </c>
      <c r="NA28" s="11">
        <v>0</v>
      </c>
      <c r="NB28" s="11">
        <v>0</v>
      </c>
      <c r="NC28" s="11">
        <v>0</v>
      </c>
      <c r="ND28" s="11">
        <v>1.6629955229471576E-3</v>
      </c>
      <c r="NE28" s="11">
        <v>2.4566841393988784E-4</v>
      </c>
      <c r="NF28" s="11">
        <v>0</v>
      </c>
      <c r="NG28" s="11">
        <v>0</v>
      </c>
      <c r="NH28" s="11">
        <v>0</v>
      </c>
      <c r="NI28" s="11">
        <v>0</v>
      </c>
      <c r="NJ28" s="11">
        <v>0</v>
      </c>
      <c r="NK28" s="11">
        <v>0</v>
      </c>
      <c r="NL28" s="11">
        <v>0</v>
      </c>
      <c r="NM28" s="11">
        <v>0</v>
      </c>
      <c r="NN28" s="11">
        <v>0</v>
      </c>
      <c r="NO28" s="11">
        <v>5.9906493029970918E-4</v>
      </c>
      <c r="NP28" s="11">
        <v>1.2039573490857474E-3</v>
      </c>
      <c r="NQ28" s="11">
        <v>0</v>
      </c>
      <c r="NR28" s="11">
        <v>0</v>
      </c>
      <c r="NS28" s="11">
        <v>0</v>
      </c>
      <c r="NT28" s="11">
        <v>0</v>
      </c>
      <c r="NU28" s="11">
        <v>0</v>
      </c>
      <c r="NV28" s="11">
        <v>0</v>
      </c>
      <c r="NW28" s="11">
        <v>0</v>
      </c>
      <c r="NX28" s="11">
        <v>0.48767773076382132</v>
      </c>
      <c r="NY28" s="11">
        <v>3.1377107848373374E-4</v>
      </c>
      <c r="NZ28" s="11">
        <v>3.8444688360695272E-3</v>
      </c>
      <c r="OA28" s="11">
        <v>2.008134902295897E-2</v>
      </c>
      <c r="OB28" s="11">
        <v>4.8866852695537047E-2</v>
      </c>
      <c r="OC28" s="11">
        <v>8.2407993520942358E-3</v>
      </c>
      <c r="OD28" s="11">
        <v>0</v>
      </c>
      <c r="OE28" s="11">
        <v>0</v>
      </c>
      <c r="OF28" s="11">
        <v>0</v>
      </c>
      <c r="OG28" s="11">
        <v>3.2754937130914544E-4</v>
      </c>
      <c r="OH28" s="11">
        <v>5.3250101846973033E-3</v>
      </c>
      <c r="OI28" s="11">
        <v>0</v>
      </c>
      <c r="OJ28" s="11">
        <v>0</v>
      </c>
      <c r="OK28" s="11">
        <v>2.9277335971788004E-3</v>
      </c>
      <c r="OL28" s="11">
        <v>1.5996810505074747E-3</v>
      </c>
      <c r="OM28" s="11">
        <v>7.8016770789142934E-3</v>
      </c>
      <c r="ON28" s="11">
        <v>0</v>
      </c>
      <c r="OO28" s="11">
        <v>1.916912234088829E-3</v>
      </c>
      <c r="OP28" s="11">
        <v>0</v>
      </c>
      <c r="OQ28" s="11">
        <v>0</v>
      </c>
      <c r="OR28" s="11">
        <v>0</v>
      </c>
      <c r="OS28" s="11">
        <v>1.8517074545962225E-2</v>
      </c>
      <c r="OT28" s="11">
        <v>0</v>
      </c>
      <c r="OU28" s="11">
        <v>1.8930498201831148E-4</v>
      </c>
      <c r="OV28" s="11">
        <v>0</v>
      </c>
      <c r="OW28" s="11">
        <v>0</v>
      </c>
      <c r="OX28" s="11">
        <v>0</v>
      </c>
      <c r="OY28" s="11">
        <v>0</v>
      </c>
      <c r="OZ28" s="11">
        <v>0</v>
      </c>
      <c r="PA28" s="11">
        <v>0</v>
      </c>
      <c r="PB28" s="11">
        <v>0</v>
      </c>
      <c r="PC28" s="11">
        <v>0</v>
      </c>
      <c r="PD28" s="11">
        <v>0</v>
      </c>
      <c r="PE28" s="11">
        <v>0</v>
      </c>
      <c r="PF28" s="11">
        <v>0</v>
      </c>
      <c r="PG28" s="11">
        <v>0</v>
      </c>
      <c r="PH28" s="11">
        <v>0</v>
      </c>
      <c r="PI28" s="11">
        <v>0</v>
      </c>
      <c r="PJ28" s="11">
        <v>0</v>
      </c>
      <c r="PK28" s="11">
        <v>0</v>
      </c>
      <c r="PL28" s="11">
        <v>0</v>
      </c>
      <c r="PM28" s="11">
        <v>1.0678524962229289E-4</v>
      </c>
      <c r="PN28" s="11">
        <v>0</v>
      </c>
      <c r="PO28" s="11">
        <v>0</v>
      </c>
      <c r="PP28" s="11">
        <v>0</v>
      </c>
      <c r="PQ28" s="11">
        <v>0</v>
      </c>
      <c r="PR28" s="11">
        <v>0</v>
      </c>
      <c r="PS28" s="11">
        <v>0</v>
      </c>
      <c r="PT28" s="11">
        <v>0</v>
      </c>
      <c r="PU28" s="11">
        <v>0</v>
      </c>
      <c r="PV28" s="11">
        <v>0</v>
      </c>
      <c r="PW28" s="11">
        <v>0</v>
      </c>
      <c r="PX28" s="11">
        <v>0</v>
      </c>
      <c r="PY28" s="11">
        <v>0</v>
      </c>
      <c r="PZ28" s="11">
        <v>0</v>
      </c>
      <c r="QA28" s="11">
        <v>0</v>
      </c>
      <c r="QB28" s="11">
        <v>0</v>
      </c>
      <c r="QC28" s="11">
        <v>0</v>
      </c>
      <c r="QD28" s="11">
        <v>0</v>
      </c>
      <c r="QE28" s="11">
        <v>0</v>
      </c>
      <c r="QF28" s="11">
        <v>0</v>
      </c>
      <c r="QG28" s="11">
        <v>0</v>
      </c>
      <c r="QH28" s="11">
        <v>0</v>
      </c>
      <c r="QI28" s="11">
        <v>7.5527393532020017</v>
      </c>
      <c r="QJ28" s="11">
        <v>0</v>
      </c>
      <c r="QK28" s="11">
        <v>0</v>
      </c>
      <c r="QL28" s="11">
        <v>0</v>
      </c>
      <c r="QM28" s="11">
        <v>0</v>
      </c>
      <c r="QN28" s="11">
        <v>0</v>
      </c>
      <c r="QO28" s="11">
        <v>0</v>
      </c>
      <c r="QP28" s="11">
        <v>0</v>
      </c>
      <c r="QQ28" s="11">
        <v>0</v>
      </c>
      <c r="QR28" s="11">
        <v>0</v>
      </c>
      <c r="QS28" s="11">
        <v>0</v>
      </c>
      <c r="QT28" s="11">
        <v>0</v>
      </c>
      <c r="QU28" s="11">
        <v>6.6329032136600247E-5</v>
      </c>
      <c r="QV28" s="11">
        <v>0</v>
      </c>
      <c r="QW28" s="11">
        <v>0</v>
      </c>
      <c r="QX28" s="11">
        <v>0</v>
      </c>
      <c r="QY28" s="11">
        <v>0</v>
      </c>
      <c r="QZ28" s="11">
        <v>0</v>
      </c>
      <c r="RA28" s="11">
        <v>2.6514550388281374E-3</v>
      </c>
      <c r="RB28" s="11">
        <v>5.3953343984370749E-4</v>
      </c>
      <c r="RC28" s="11">
        <v>0</v>
      </c>
      <c r="RD28" s="11">
        <v>0</v>
      </c>
      <c r="RE28" s="11">
        <v>0</v>
      </c>
      <c r="RF28" s="11">
        <v>0</v>
      </c>
      <c r="RG28" s="11">
        <v>0</v>
      </c>
      <c r="RH28" s="11">
        <v>0</v>
      </c>
      <c r="RI28" s="11">
        <v>0</v>
      </c>
      <c r="RJ28" s="11">
        <v>5.2548168233575656E-5</v>
      </c>
      <c r="RK28" s="11">
        <v>0</v>
      </c>
      <c r="RL28" s="11">
        <v>0.11281259093280382</v>
      </c>
      <c r="RM28" s="11">
        <v>0.14428567718960497</v>
      </c>
      <c r="RN28" s="11">
        <v>5.6011085167293243E-4</v>
      </c>
      <c r="RO28" s="11">
        <v>0</v>
      </c>
      <c r="RP28" s="11">
        <v>0</v>
      </c>
      <c r="RQ28" s="11">
        <v>0</v>
      </c>
      <c r="RR28" s="11">
        <v>0</v>
      </c>
      <c r="RS28" s="11">
        <v>0</v>
      </c>
      <c r="RT28" s="11">
        <v>0</v>
      </c>
      <c r="RU28" s="11">
        <v>0</v>
      </c>
      <c r="RV28" s="11">
        <v>0</v>
      </c>
      <c r="RW28" s="11">
        <v>0</v>
      </c>
      <c r="RX28" s="11">
        <v>0</v>
      </c>
      <c r="RY28" s="11">
        <v>1.2189512885271418E-5</v>
      </c>
      <c r="RZ28" s="11">
        <v>1.6073814966543535E-4</v>
      </c>
      <c r="SA28" s="11">
        <v>0</v>
      </c>
      <c r="SB28" s="11">
        <v>0</v>
      </c>
      <c r="SC28" s="11">
        <v>0</v>
      </c>
      <c r="SD28" s="11">
        <v>0</v>
      </c>
      <c r="SE28" s="11">
        <v>0</v>
      </c>
      <c r="SF28" s="11">
        <v>0</v>
      </c>
      <c r="SG28" s="11">
        <v>9.7381010718876018E-5</v>
      </c>
      <c r="SH28" s="11">
        <v>0</v>
      </c>
      <c r="SI28" s="11">
        <v>0</v>
      </c>
      <c r="SJ28" s="11">
        <v>0</v>
      </c>
      <c r="SK28" s="11">
        <v>3.7649754938034007E-5</v>
      </c>
      <c r="SL28" s="11">
        <v>0</v>
      </c>
      <c r="SM28" s="11">
        <v>0</v>
      </c>
      <c r="SN28" s="11">
        <v>0</v>
      </c>
      <c r="SO28" s="11">
        <v>0</v>
      </c>
      <c r="SP28" s="11">
        <v>0</v>
      </c>
      <c r="SQ28" s="11">
        <v>2.4093441366594061E-5</v>
      </c>
      <c r="SR28" s="11">
        <v>0</v>
      </c>
      <c r="SS28" s="11">
        <v>0</v>
      </c>
      <c r="ST28" s="11">
        <v>0</v>
      </c>
      <c r="SU28" s="11">
        <v>0</v>
      </c>
      <c r="SV28" s="11">
        <v>0</v>
      </c>
      <c r="SW28" s="11">
        <v>0</v>
      </c>
      <c r="SX28" s="11">
        <v>0</v>
      </c>
      <c r="SY28" s="11">
        <v>0</v>
      </c>
      <c r="SZ28" s="11">
        <v>0</v>
      </c>
      <c r="TA28" s="11">
        <v>0</v>
      </c>
      <c r="TB28" s="11">
        <v>2.6773101659759864E-3</v>
      </c>
      <c r="TC28" s="11">
        <v>5.7986311819990767E-4</v>
      </c>
      <c r="TD28" s="11">
        <v>0</v>
      </c>
      <c r="TE28" s="11">
        <v>0</v>
      </c>
      <c r="TF28" s="11">
        <v>0</v>
      </c>
      <c r="TG28" s="11">
        <v>8.0764000824537637E-4</v>
      </c>
      <c r="TH28" s="11">
        <v>0</v>
      </c>
      <c r="TI28" s="11">
        <v>0</v>
      </c>
      <c r="TJ28" s="11">
        <v>0</v>
      </c>
      <c r="TK28" s="11">
        <v>1.2524147281947514E-4</v>
      </c>
      <c r="TL28" s="11">
        <v>0</v>
      </c>
      <c r="TM28" s="11">
        <v>0</v>
      </c>
      <c r="TN28" s="11">
        <v>0</v>
      </c>
      <c r="TO28" s="11">
        <v>0</v>
      </c>
      <c r="TP28" s="11">
        <v>0</v>
      </c>
      <c r="TQ28" s="11">
        <v>0</v>
      </c>
      <c r="TR28" s="11">
        <v>0</v>
      </c>
      <c r="TS28" s="11">
        <v>0</v>
      </c>
      <c r="TT28" s="11">
        <v>0</v>
      </c>
      <c r="TU28" s="11">
        <v>20.336507028890676</v>
      </c>
      <c r="TV28" s="11">
        <v>0</v>
      </c>
      <c r="TW28" s="11">
        <v>0</v>
      </c>
      <c r="TX28" s="11">
        <v>0</v>
      </c>
      <c r="TY28" s="11">
        <v>0</v>
      </c>
      <c r="TZ28" s="11">
        <v>0</v>
      </c>
      <c r="UA28" s="11">
        <v>0</v>
      </c>
      <c r="UB28" s="11">
        <v>0</v>
      </c>
      <c r="UC28" s="11">
        <v>0</v>
      </c>
      <c r="UD28" s="11">
        <v>0</v>
      </c>
      <c r="UE28" s="11">
        <v>0</v>
      </c>
      <c r="UF28" s="11">
        <v>0</v>
      </c>
      <c r="UG28" s="11">
        <v>0</v>
      </c>
      <c r="UH28" s="11">
        <v>0</v>
      </c>
      <c r="UI28" s="11">
        <v>0</v>
      </c>
      <c r="UJ28" s="11">
        <v>0</v>
      </c>
      <c r="UK28" s="11">
        <v>3.0667538602136907E-4</v>
      </c>
      <c r="UL28" s="11">
        <v>0</v>
      </c>
      <c r="UM28" s="11">
        <v>0</v>
      </c>
      <c r="UN28" s="11">
        <v>0</v>
      </c>
      <c r="UO28" s="11">
        <v>0</v>
      </c>
      <c r="UP28" s="11">
        <v>8.0652115716378962E-4</v>
      </c>
      <c r="UQ28" s="11">
        <v>0</v>
      </c>
      <c r="UR28" s="11">
        <v>5.1291237500525127E-4</v>
      </c>
      <c r="US28" s="11">
        <v>4.370239604140491E-4</v>
      </c>
      <c r="UT28" s="11">
        <v>0</v>
      </c>
      <c r="UU28" s="11">
        <v>0</v>
      </c>
      <c r="UV28" s="11">
        <v>0</v>
      </c>
      <c r="UW28" s="11">
        <v>6.3936531195055979E-5</v>
      </c>
      <c r="UX28" s="11">
        <v>0</v>
      </c>
      <c r="UY28" s="11">
        <v>0</v>
      </c>
      <c r="UZ28" s="11">
        <v>0</v>
      </c>
      <c r="VA28" s="11">
        <v>8.4540372809504663E-5</v>
      </c>
      <c r="VB28" s="11">
        <v>9.4325018267576568E-5</v>
      </c>
      <c r="VC28" s="11">
        <v>0</v>
      </c>
      <c r="VD28" s="11">
        <v>0</v>
      </c>
      <c r="VE28" s="11">
        <v>0</v>
      </c>
      <c r="VF28" s="11">
        <v>0</v>
      </c>
      <c r="VG28" s="11">
        <v>0</v>
      </c>
      <c r="VH28" s="11">
        <v>0</v>
      </c>
      <c r="VI28" s="11">
        <v>0</v>
      </c>
      <c r="VJ28" s="11">
        <v>0</v>
      </c>
      <c r="VK28" s="11">
        <v>0</v>
      </c>
      <c r="VL28" s="11">
        <v>3.1639183726399751E-4</v>
      </c>
      <c r="VM28" s="11">
        <v>2.6367929396928628E-3</v>
      </c>
      <c r="VN28" s="11">
        <v>0</v>
      </c>
      <c r="VO28" s="11">
        <v>0</v>
      </c>
      <c r="VP28" s="11">
        <v>0</v>
      </c>
      <c r="VQ28" s="11">
        <v>0</v>
      </c>
      <c r="VR28" s="11">
        <v>1.8235027552640913E-4</v>
      </c>
      <c r="VS28" s="11">
        <v>2.522377637309248E-3</v>
      </c>
      <c r="VT28" s="11">
        <v>6.8008373079542835E-4</v>
      </c>
      <c r="VU28" s="11">
        <v>0</v>
      </c>
      <c r="VV28" s="11">
        <v>5.8349179924647662E-4</v>
      </c>
      <c r="VW28" s="11">
        <v>2.771587163442541E-4</v>
      </c>
      <c r="VX28" s="11">
        <v>0</v>
      </c>
      <c r="VY28" s="11">
        <v>1.7912913401817006</v>
      </c>
      <c r="VZ28" s="11">
        <v>0</v>
      </c>
      <c r="WA28" s="11">
        <v>0</v>
      </c>
      <c r="WB28" s="11">
        <v>0</v>
      </c>
      <c r="WC28" s="11">
        <v>0</v>
      </c>
      <c r="WD28" s="11">
        <v>0</v>
      </c>
      <c r="WE28" s="11">
        <v>0</v>
      </c>
      <c r="WF28" s="11">
        <v>0</v>
      </c>
      <c r="WG28" s="11">
        <v>0</v>
      </c>
      <c r="WH28" s="11">
        <v>0</v>
      </c>
      <c r="WI28" s="11">
        <v>0</v>
      </c>
      <c r="WJ28" s="11">
        <v>0</v>
      </c>
      <c r="WK28" s="11">
        <v>0</v>
      </c>
      <c r="WL28" s="11">
        <v>0</v>
      </c>
      <c r="WM28" s="11">
        <v>0</v>
      </c>
      <c r="WN28" s="11">
        <v>4.370239604140491E-4</v>
      </c>
      <c r="WO28" s="11">
        <v>0</v>
      </c>
      <c r="WP28" s="11">
        <v>1.0903990344704446E-2</v>
      </c>
      <c r="WQ28" s="11">
        <v>0</v>
      </c>
      <c r="WR28" s="11">
        <v>0</v>
      </c>
      <c r="WS28" s="11">
        <v>0</v>
      </c>
      <c r="WT28" s="11">
        <v>0</v>
      </c>
      <c r="WU28" s="11">
        <v>0</v>
      </c>
      <c r="WV28" s="11">
        <v>0</v>
      </c>
      <c r="WW28" s="11">
        <v>0</v>
      </c>
      <c r="WX28" s="11">
        <v>0</v>
      </c>
      <c r="WY28" s="11">
        <v>0</v>
      </c>
      <c r="WZ28" s="11">
        <v>0</v>
      </c>
      <c r="XA28" s="11">
        <v>0</v>
      </c>
      <c r="XB28" s="11">
        <v>1.1620824078339031E-4</v>
      </c>
      <c r="XC28" s="11">
        <v>0</v>
      </c>
      <c r="XD28" s="11">
        <v>0</v>
      </c>
      <c r="XE28" s="11">
        <v>0</v>
      </c>
      <c r="XF28" s="11">
        <v>0</v>
      </c>
      <c r="XG28" s="11">
        <v>0</v>
      </c>
      <c r="XH28" s="11">
        <v>0</v>
      </c>
      <c r="XI28" s="11">
        <v>0</v>
      </c>
      <c r="XJ28" s="11">
        <v>0</v>
      </c>
      <c r="XK28" s="11">
        <v>0</v>
      </c>
      <c r="XL28" s="11">
        <v>0</v>
      </c>
      <c r="XM28" s="11">
        <v>0</v>
      </c>
      <c r="XN28" s="11">
        <v>8.8928168572876564E-5</v>
      </c>
      <c r="XO28" s="11">
        <v>0.31014182442884736</v>
      </c>
      <c r="XP28" s="11">
        <v>0</v>
      </c>
      <c r="XQ28" s="11">
        <v>0</v>
      </c>
      <c r="XR28" s="11">
        <v>0</v>
      </c>
      <c r="XS28" s="11">
        <v>1.2420406397737891E-4</v>
      </c>
      <c r="XT28" s="11">
        <v>0</v>
      </c>
      <c r="XU28" s="11">
        <v>0</v>
      </c>
      <c r="XV28" s="11">
        <v>0</v>
      </c>
      <c r="XW28" s="11">
        <v>0</v>
      </c>
      <c r="XX28" s="11">
        <v>0</v>
      </c>
      <c r="XY28" s="11">
        <v>0</v>
      </c>
      <c r="XZ28" s="11">
        <v>0</v>
      </c>
      <c r="YA28" s="11">
        <v>0</v>
      </c>
      <c r="YB28" s="11">
        <v>0</v>
      </c>
      <c r="YC28" s="11">
        <v>0</v>
      </c>
      <c r="YD28" s="11">
        <v>0</v>
      </c>
      <c r="YE28" s="11">
        <v>0</v>
      </c>
      <c r="YF28" s="11">
        <v>0</v>
      </c>
      <c r="YG28" s="11">
        <v>0</v>
      </c>
      <c r="YH28" s="11">
        <v>0</v>
      </c>
      <c r="YI28" s="11">
        <v>0</v>
      </c>
      <c r="YJ28" s="11">
        <v>0</v>
      </c>
      <c r="YK28" s="11">
        <v>0</v>
      </c>
      <c r="YL28" s="11">
        <v>0</v>
      </c>
      <c r="YM28" s="11">
        <v>0</v>
      </c>
      <c r="YN28" s="11">
        <v>0</v>
      </c>
      <c r="YO28" s="11">
        <v>0</v>
      </c>
      <c r="YP28" s="11">
        <v>0</v>
      </c>
      <c r="YQ28" s="11">
        <v>0</v>
      </c>
      <c r="YR28" s="11">
        <v>0</v>
      </c>
      <c r="YS28" s="11">
        <v>0</v>
      </c>
      <c r="YT28" s="11">
        <v>3.1054111365194327E-3</v>
      </c>
      <c r="YU28" s="11">
        <v>0</v>
      </c>
      <c r="YV28" s="11">
        <v>0</v>
      </c>
      <c r="YW28" s="11">
        <v>0</v>
      </c>
      <c r="YX28" s="11">
        <v>0</v>
      </c>
      <c r="YY28" s="11">
        <v>0</v>
      </c>
      <c r="YZ28" s="11">
        <v>0</v>
      </c>
      <c r="ZA28" s="11">
        <v>0</v>
      </c>
      <c r="ZB28" s="11">
        <v>0</v>
      </c>
      <c r="ZC28" s="11">
        <v>0</v>
      </c>
      <c r="ZD28" s="11">
        <v>0</v>
      </c>
      <c r="ZE28" s="11">
        <v>0</v>
      </c>
      <c r="ZF28" s="11">
        <v>0</v>
      </c>
      <c r="ZG28" s="11">
        <v>0</v>
      </c>
      <c r="ZH28" s="11">
        <v>0</v>
      </c>
      <c r="ZI28" s="11">
        <v>0</v>
      </c>
      <c r="ZJ28" s="11">
        <v>0</v>
      </c>
      <c r="ZK28" s="11">
        <v>4.1144864721833591E-4</v>
      </c>
      <c r="ZL28" s="11">
        <v>0</v>
      </c>
      <c r="ZM28" s="11">
        <v>0</v>
      </c>
      <c r="ZN28" s="11">
        <v>0</v>
      </c>
      <c r="ZO28" s="11">
        <v>0</v>
      </c>
      <c r="ZP28" s="11">
        <v>0</v>
      </c>
      <c r="ZQ28" s="11">
        <v>0</v>
      </c>
      <c r="ZR28" s="11">
        <v>0</v>
      </c>
      <c r="ZS28" s="11">
        <v>0</v>
      </c>
      <c r="ZT28" s="11">
        <v>0</v>
      </c>
      <c r="ZU28" s="11">
        <v>8.7461038230780095E-5</v>
      </c>
      <c r="ZV28" s="11">
        <v>1.1476735870472754E-4</v>
      </c>
      <c r="ZW28" s="11">
        <v>0</v>
      </c>
      <c r="ZX28" s="11">
        <v>0</v>
      </c>
      <c r="ZY28" s="11">
        <v>0</v>
      </c>
      <c r="ZZ28" s="11">
        <v>0</v>
      </c>
      <c r="AAA28" s="11">
        <v>0</v>
      </c>
      <c r="AAB28" s="11">
        <v>0</v>
      </c>
      <c r="AAC28" s="11">
        <v>0</v>
      </c>
      <c r="AAD28" s="11">
        <v>0</v>
      </c>
      <c r="AAE28" s="11">
        <v>0</v>
      </c>
      <c r="AAF28" s="11">
        <v>0</v>
      </c>
      <c r="AAG28" s="11">
        <v>0</v>
      </c>
      <c r="AAH28" s="11">
        <v>0</v>
      </c>
      <c r="AAI28" s="11">
        <v>0</v>
      </c>
      <c r="AAJ28" s="11">
        <v>6.0781845281644213E-5</v>
      </c>
      <c r="AAK28" s="11">
        <v>0</v>
      </c>
      <c r="AAL28" s="11">
        <v>2.0136099976460729E-3</v>
      </c>
      <c r="AAM28" s="11">
        <v>0</v>
      </c>
      <c r="AAN28" s="11">
        <v>0</v>
      </c>
      <c r="AAO28" s="11">
        <v>0</v>
      </c>
      <c r="AAP28" s="11">
        <v>0</v>
      </c>
      <c r="AAQ28" s="11">
        <v>0</v>
      </c>
      <c r="AAR28" s="11">
        <v>0</v>
      </c>
      <c r="AAS28" s="11">
        <v>0</v>
      </c>
      <c r="AAT28" s="11">
        <v>0</v>
      </c>
      <c r="AAU28" s="11">
        <v>0</v>
      </c>
      <c r="AAV28" s="11">
        <v>0</v>
      </c>
      <c r="AAW28" s="11">
        <v>0</v>
      </c>
      <c r="AAX28" s="11">
        <v>0</v>
      </c>
      <c r="AAY28" s="11">
        <v>0</v>
      </c>
      <c r="AAZ28" s="11">
        <v>0</v>
      </c>
      <c r="ABA28" s="11">
        <v>0</v>
      </c>
      <c r="ABB28" s="11">
        <v>0</v>
      </c>
      <c r="ABC28" s="11">
        <v>0</v>
      </c>
      <c r="ABD28" s="11">
        <v>0</v>
      </c>
      <c r="ABE28" s="11">
        <v>0</v>
      </c>
      <c r="ABF28" s="11">
        <v>0</v>
      </c>
      <c r="ABG28" s="11">
        <v>0</v>
      </c>
      <c r="ABH28" s="11">
        <v>0</v>
      </c>
      <c r="ABI28" s="11">
        <v>0</v>
      </c>
      <c r="ABJ28" s="11">
        <v>0</v>
      </c>
      <c r="ABK28" s="11">
        <v>0</v>
      </c>
      <c r="ABL28" s="11">
        <v>4.474456272828861E-4</v>
      </c>
      <c r="ABM28" s="11">
        <v>0</v>
      </c>
      <c r="ABN28" s="11">
        <v>6.8576409948144495E-4</v>
      </c>
      <c r="ABO28" s="11">
        <v>5.6049922551513847E-4</v>
      </c>
      <c r="ABP28" s="11">
        <v>0</v>
      </c>
      <c r="ABQ28" s="11">
        <v>6.7211699296420885E-4</v>
      </c>
      <c r="ABR28" s="11">
        <v>0</v>
      </c>
      <c r="ABS28" s="11">
        <v>0</v>
      </c>
      <c r="ABT28" s="11">
        <v>0</v>
      </c>
      <c r="ABU28" s="11">
        <v>4.4749023162535796E-2</v>
      </c>
      <c r="ABV28" s="11">
        <v>2.9786125511969747E-5</v>
      </c>
      <c r="ABW28" s="11">
        <v>0</v>
      </c>
      <c r="ABX28" s="11">
        <v>2.3896250803356767E-3</v>
      </c>
      <c r="ABY28" s="11">
        <v>0</v>
      </c>
      <c r="ABZ28" s="11">
        <v>0</v>
      </c>
      <c r="ACA28" s="11">
        <v>0</v>
      </c>
      <c r="ACB28" s="11">
        <v>2.7965351705180371E-5</v>
      </c>
      <c r="ACC28" s="11">
        <v>0</v>
      </c>
      <c r="ACD28" s="11">
        <v>0</v>
      </c>
      <c r="ACE28" s="11">
        <v>2.6171561429100212</v>
      </c>
      <c r="ACF28" s="11">
        <v>0</v>
      </c>
      <c r="ACG28" s="11">
        <v>0</v>
      </c>
      <c r="ACH28" s="11">
        <v>0</v>
      </c>
      <c r="ACI28" s="11">
        <v>0</v>
      </c>
      <c r="ACJ28" s="11">
        <v>0</v>
      </c>
      <c r="ACK28" s="11">
        <v>0</v>
      </c>
      <c r="ACL28" s="11">
        <v>0</v>
      </c>
      <c r="ACM28" s="11">
        <v>0</v>
      </c>
      <c r="ACN28" s="11">
        <v>0</v>
      </c>
      <c r="ACO28" s="11">
        <v>0</v>
      </c>
      <c r="ACP28" s="11">
        <v>6.0827022244603246E-4</v>
      </c>
      <c r="ACQ28" s="11">
        <v>0</v>
      </c>
      <c r="ACR28" s="11">
        <v>0</v>
      </c>
      <c r="ACS28" s="11">
        <v>0</v>
      </c>
      <c r="ACT28" s="11">
        <v>0</v>
      </c>
      <c r="ACU28" s="11">
        <v>0</v>
      </c>
      <c r="ACV28" s="11">
        <v>0</v>
      </c>
      <c r="ACW28" s="11">
        <v>0</v>
      </c>
      <c r="ACX28" s="11">
        <v>0</v>
      </c>
      <c r="ACY28" s="11">
        <v>0</v>
      </c>
      <c r="ACZ28" s="11">
        <v>0</v>
      </c>
      <c r="ADA28" s="11">
        <v>0</v>
      </c>
      <c r="ADB28" s="11">
        <v>0</v>
      </c>
      <c r="ADC28" s="11">
        <v>0</v>
      </c>
      <c r="ADD28" s="11">
        <v>2.8832828648181946E-4</v>
      </c>
      <c r="ADE28" s="11">
        <v>6.0031194690165145E-4</v>
      </c>
      <c r="ADF28" s="11">
        <v>0</v>
      </c>
      <c r="ADG28" s="11">
        <v>7.5620861476073283E-3</v>
      </c>
    </row>
    <row r="29" spans="1:787" x14ac:dyDescent="0.25">
      <c r="A29" s="2">
        <v>61</v>
      </c>
      <c r="B29" s="6">
        <v>1326</v>
      </c>
      <c r="C29" s="6" t="s">
        <v>1</v>
      </c>
      <c r="D29" s="7">
        <v>0</v>
      </c>
      <c r="E29" s="2" t="s">
        <v>4</v>
      </c>
      <c r="F29" s="2">
        <v>53</v>
      </c>
      <c r="G29" s="2" t="s">
        <v>863</v>
      </c>
      <c r="H29" s="17">
        <v>1.5</v>
      </c>
      <c r="I29" s="17">
        <v>15.9</v>
      </c>
      <c r="J29" s="2">
        <v>219</v>
      </c>
      <c r="K29" s="5">
        <v>5.8196721311475408E-2</v>
      </c>
      <c r="L29" s="5">
        <v>3.4972677595628414</v>
      </c>
      <c r="M29" s="20" t="s">
        <v>15</v>
      </c>
      <c r="N29" s="5" t="s">
        <v>21</v>
      </c>
      <c r="O29" s="5" t="s">
        <v>864</v>
      </c>
      <c r="P29" s="5" t="s">
        <v>854</v>
      </c>
      <c r="Q29" s="20" t="s">
        <v>2</v>
      </c>
      <c r="R29" s="20" t="s">
        <v>1</v>
      </c>
      <c r="S29" s="27" t="s">
        <v>26</v>
      </c>
      <c r="T29" s="5" t="s">
        <v>47</v>
      </c>
      <c r="U29" s="30" t="s">
        <v>33</v>
      </c>
      <c r="V29" s="31" t="s">
        <v>33</v>
      </c>
      <c r="W29" s="31">
        <v>0</v>
      </c>
      <c r="X29" s="31"/>
      <c r="Y29" s="5">
        <v>0.35699999999999998</v>
      </c>
      <c r="Z29" s="3"/>
      <c r="AA29" s="3"/>
      <c r="AB29" s="5">
        <v>0.31866749999999999</v>
      </c>
      <c r="AC29" s="11">
        <v>42.318503489304426</v>
      </c>
      <c r="AD29" s="11">
        <v>150.95756828172892</v>
      </c>
      <c r="AE29" s="11">
        <v>28.440550319850036</v>
      </c>
      <c r="AF29" s="11">
        <v>9.6652945937697261</v>
      </c>
      <c r="AG29" s="11">
        <v>13.30026531</v>
      </c>
      <c r="AH29" s="11">
        <v>4.231348807817256E-3</v>
      </c>
      <c r="AI29" s="11">
        <v>0</v>
      </c>
      <c r="AJ29" s="11">
        <v>0</v>
      </c>
      <c r="AK29" s="11">
        <v>4.1615403284167617E-3</v>
      </c>
      <c r="AL29" s="11">
        <v>0</v>
      </c>
      <c r="AM29" s="11">
        <v>0</v>
      </c>
      <c r="AN29" s="11">
        <v>2.813015726035021E-3</v>
      </c>
      <c r="AO29" s="11">
        <v>5.9098340432598741E-3</v>
      </c>
      <c r="AP29" s="11">
        <v>0</v>
      </c>
      <c r="AQ29" s="11">
        <v>4.9626737641987268E-3</v>
      </c>
      <c r="AR29" s="11">
        <v>0</v>
      </c>
      <c r="AS29" s="11">
        <v>0.4020183706085021</v>
      </c>
      <c r="AT29" s="11">
        <v>8.2141860129713966E-3</v>
      </c>
      <c r="AU29" s="11">
        <v>4.5381919079367956E-3</v>
      </c>
      <c r="AV29" s="11">
        <v>3.1364175072788152E-3</v>
      </c>
      <c r="AW29" s="11">
        <v>0</v>
      </c>
      <c r="AX29" s="11">
        <v>0</v>
      </c>
      <c r="AY29" s="11">
        <v>0</v>
      </c>
      <c r="AZ29" s="11">
        <v>2.6354434081616234E-4</v>
      </c>
      <c r="BA29" s="11">
        <v>1.9241076577634506E-2</v>
      </c>
      <c r="BB29" s="11">
        <v>5.4573082048635639E-2</v>
      </c>
      <c r="BC29" s="11">
        <v>0</v>
      </c>
      <c r="BD29" s="11">
        <v>2.4302717074791737E-3</v>
      </c>
      <c r="BE29" s="11">
        <v>1.7545701357407444E-3</v>
      </c>
      <c r="BF29" s="11">
        <v>0</v>
      </c>
      <c r="BG29" s="11">
        <v>5.0672026364475917E-2</v>
      </c>
      <c r="BH29" s="11">
        <v>6.1480019303039512E-3</v>
      </c>
      <c r="BI29" s="11">
        <v>6.2684885232063186E-3</v>
      </c>
      <c r="BJ29" s="11">
        <v>0</v>
      </c>
      <c r="BK29" s="11">
        <v>0</v>
      </c>
      <c r="BL29" s="11">
        <v>0</v>
      </c>
      <c r="BM29" s="11">
        <v>0</v>
      </c>
      <c r="BN29" s="11">
        <v>0</v>
      </c>
      <c r="BO29" s="11">
        <v>0</v>
      </c>
      <c r="BP29" s="11">
        <v>0</v>
      </c>
      <c r="BQ29" s="11">
        <v>3.1691976070162913E-3</v>
      </c>
      <c r="BR29" s="11">
        <v>0</v>
      </c>
      <c r="BS29" s="11">
        <v>0</v>
      </c>
      <c r="BT29" s="11">
        <v>7.2913680303038103E-2</v>
      </c>
      <c r="BU29" s="11">
        <v>2.0907864475096203E-4</v>
      </c>
      <c r="BV29" s="11">
        <v>0</v>
      </c>
      <c r="BW29" s="11">
        <v>7.1261241497160921E-3</v>
      </c>
      <c r="BX29" s="11">
        <v>4.8138444447298499E-2</v>
      </c>
      <c r="BY29" s="11">
        <v>0</v>
      </c>
      <c r="BZ29" s="11">
        <v>4.1962994063019041E-3</v>
      </c>
      <c r="CA29" s="11">
        <v>0</v>
      </c>
      <c r="CB29" s="11">
        <v>0</v>
      </c>
      <c r="CC29" s="11">
        <v>0</v>
      </c>
      <c r="CD29" s="11">
        <v>0</v>
      </c>
      <c r="CE29" s="11">
        <v>0</v>
      </c>
      <c r="CF29" s="11">
        <v>5.0669500891758514E-3</v>
      </c>
      <c r="CG29" s="11">
        <v>1.5923853713567249E-2</v>
      </c>
      <c r="CH29" s="11">
        <v>0</v>
      </c>
      <c r="CI29" s="11">
        <v>0</v>
      </c>
      <c r="CJ29" s="11">
        <v>0</v>
      </c>
      <c r="CK29" s="11">
        <v>6.9364116666894085E-2</v>
      </c>
      <c r="CL29" s="11">
        <v>2.0779911689794768E-2</v>
      </c>
      <c r="CM29" s="11">
        <v>0.45829019762546686</v>
      </c>
      <c r="CN29" s="11">
        <v>4.3436320660918551E-6</v>
      </c>
      <c r="CO29" s="11">
        <v>0</v>
      </c>
      <c r="CP29" s="11">
        <v>0</v>
      </c>
      <c r="CQ29" s="11">
        <v>0</v>
      </c>
      <c r="CR29" s="11">
        <v>0</v>
      </c>
      <c r="CS29" s="11">
        <v>0</v>
      </c>
      <c r="CT29" s="11">
        <v>7.4852251539101616E-4</v>
      </c>
      <c r="CU29" s="11">
        <v>0</v>
      </c>
      <c r="CV29" s="11">
        <v>2.5494561480869881E-2</v>
      </c>
      <c r="CW29" s="11">
        <v>3.1715531577936433E-2</v>
      </c>
      <c r="CX29" s="11">
        <v>0</v>
      </c>
      <c r="CY29" s="11">
        <v>3.2158263900028655E-2</v>
      </c>
      <c r="CZ29" s="11">
        <v>0</v>
      </c>
      <c r="DA29" s="11">
        <v>0</v>
      </c>
      <c r="DB29" s="11">
        <v>0</v>
      </c>
      <c r="DC29" s="11">
        <v>0</v>
      </c>
      <c r="DD29" s="11">
        <v>8.491654731833969E-4</v>
      </c>
      <c r="DE29" s="11">
        <v>5.9630304873302604E-4</v>
      </c>
      <c r="DF29" s="11">
        <v>0</v>
      </c>
      <c r="DG29" s="11">
        <v>2.3787266966415116E-2</v>
      </c>
      <c r="DH29" s="11">
        <v>0</v>
      </c>
      <c r="DI29" s="11">
        <v>2.0794320220034027E-2</v>
      </c>
      <c r="DJ29" s="11">
        <v>0</v>
      </c>
      <c r="DK29" s="11">
        <v>2.8779583488624345E-4</v>
      </c>
      <c r="DL29" s="11">
        <v>1.9015679901103012E-2</v>
      </c>
      <c r="DM29" s="11">
        <v>0.90961839399828137</v>
      </c>
      <c r="DN29" s="11">
        <v>0</v>
      </c>
      <c r="DO29" s="11">
        <v>0</v>
      </c>
      <c r="DP29" s="11">
        <v>0</v>
      </c>
      <c r="DQ29" s="11">
        <v>0</v>
      </c>
      <c r="DR29" s="11">
        <v>0</v>
      </c>
      <c r="DS29" s="11">
        <v>2.4388305499574985E-2</v>
      </c>
      <c r="DT29" s="11">
        <v>0</v>
      </c>
      <c r="DU29" s="11">
        <v>1.4035861509559783E-3</v>
      </c>
      <c r="DV29" s="11">
        <v>0</v>
      </c>
      <c r="DW29" s="11">
        <v>0</v>
      </c>
      <c r="DX29" s="11">
        <v>0.17694014717305248</v>
      </c>
      <c r="DY29" s="11">
        <v>1.0254019334352531E-2</v>
      </c>
      <c r="DZ29" s="11">
        <v>2.7041768834317036E-2</v>
      </c>
      <c r="EA29" s="11">
        <v>0</v>
      </c>
      <c r="EB29" s="11">
        <v>0</v>
      </c>
      <c r="EC29" s="11">
        <v>0</v>
      </c>
      <c r="ED29" s="11">
        <v>0</v>
      </c>
      <c r="EE29" s="11">
        <v>0</v>
      </c>
      <c r="EF29" s="11">
        <v>0</v>
      </c>
      <c r="EG29" s="11">
        <v>0</v>
      </c>
      <c r="EH29" s="11">
        <v>0</v>
      </c>
      <c r="EI29" s="11">
        <v>0</v>
      </c>
      <c r="EJ29" s="11">
        <v>0</v>
      </c>
      <c r="EK29" s="11">
        <v>2.0238713946451564E-3</v>
      </c>
      <c r="EL29" s="11">
        <v>0.41446820367086684</v>
      </c>
      <c r="EM29" s="11">
        <v>0</v>
      </c>
      <c r="EN29" s="11">
        <v>0</v>
      </c>
      <c r="EO29" s="11">
        <v>0</v>
      </c>
      <c r="EP29" s="11">
        <v>5.8368480982040678E-2</v>
      </c>
      <c r="EQ29" s="11">
        <v>3.2134379569620434E-3</v>
      </c>
      <c r="ER29" s="11">
        <v>2.6839044917421533</v>
      </c>
      <c r="ES29" s="11">
        <v>0</v>
      </c>
      <c r="ET29" s="11">
        <v>0</v>
      </c>
      <c r="EU29" s="11">
        <v>0</v>
      </c>
      <c r="EV29" s="11">
        <v>0</v>
      </c>
      <c r="EW29" s="11">
        <v>0.66819140635763263</v>
      </c>
      <c r="EX29" s="11">
        <v>5.1877811483200002E-3</v>
      </c>
      <c r="EY29" s="11">
        <v>1.7113295645280295E-3</v>
      </c>
      <c r="EZ29" s="11">
        <v>0</v>
      </c>
      <c r="FA29" s="11">
        <v>4.6952094701117525E-2</v>
      </c>
      <c r="FB29" s="11">
        <v>2.0493828504959472E-2</v>
      </c>
      <c r="FC29" s="11">
        <v>5.6651635954555963E-3</v>
      </c>
      <c r="FD29" s="11">
        <v>1.8845100947559625E-2</v>
      </c>
      <c r="FE29" s="11">
        <v>0</v>
      </c>
      <c r="FF29" s="11">
        <v>5.7522150707051793E-3</v>
      </c>
      <c r="FG29" s="11">
        <v>0</v>
      </c>
      <c r="FH29" s="11">
        <v>0</v>
      </c>
      <c r="FI29" s="11">
        <v>4250.2539639183306</v>
      </c>
      <c r="FJ29" s="11">
        <v>0</v>
      </c>
      <c r="FK29" s="11">
        <v>1.2844845373107695E-2</v>
      </c>
      <c r="FL29" s="11">
        <v>0</v>
      </c>
      <c r="FM29" s="11">
        <v>4.8236245483550136E-3</v>
      </c>
      <c r="FN29" s="11">
        <v>0</v>
      </c>
      <c r="FO29" s="11">
        <v>4.5890309064044552E-2</v>
      </c>
      <c r="FP29" s="11">
        <v>0</v>
      </c>
      <c r="FQ29" s="11">
        <v>0</v>
      </c>
      <c r="FR29" s="11">
        <v>0.13767450565288614</v>
      </c>
      <c r="FS29" s="11">
        <v>4.7574533932830246E-2</v>
      </c>
      <c r="FT29" s="11">
        <v>2.2896349797021636E-3</v>
      </c>
      <c r="FU29" s="11">
        <v>2.0002627520741573E-2</v>
      </c>
      <c r="FV29" s="11">
        <v>3.1385922598557848E-3</v>
      </c>
      <c r="FW29" s="11">
        <v>0</v>
      </c>
      <c r="FX29" s="11">
        <v>1.2979092587155449E-2</v>
      </c>
      <c r="FY29" s="11">
        <v>0</v>
      </c>
      <c r="FZ29" s="11">
        <v>1.4681971562336706E-4</v>
      </c>
      <c r="GA29" s="11">
        <v>7.2410028723642286E-2</v>
      </c>
      <c r="GB29" s="11">
        <v>0</v>
      </c>
      <c r="GC29" s="11">
        <v>0</v>
      </c>
      <c r="GD29" s="11">
        <v>0</v>
      </c>
      <c r="GE29" s="11">
        <v>0</v>
      </c>
      <c r="GF29" s="11">
        <v>1.3149844258203858E-4</v>
      </c>
      <c r="GG29" s="11">
        <v>3.9728918559741519E-2</v>
      </c>
      <c r="GH29" s="11">
        <v>9.2666360652730027E-4</v>
      </c>
      <c r="GI29" s="11">
        <v>0</v>
      </c>
      <c r="GJ29" s="11">
        <v>0</v>
      </c>
      <c r="GK29" s="11">
        <v>0</v>
      </c>
      <c r="GL29" s="11">
        <v>0</v>
      </c>
      <c r="GM29" s="11">
        <v>0</v>
      </c>
      <c r="GN29" s="11">
        <v>0</v>
      </c>
      <c r="GO29" s="11">
        <v>1.3205963129351211E-2</v>
      </c>
      <c r="GP29" s="11">
        <v>1.1416477779739322E-3</v>
      </c>
      <c r="GQ29" s="11">
        <v>0</v>
      </c>
      <c r="GR29" s="11">
        <v>0</v>
      </c>
      <c r="GS29" s="11">
        <v>2.6211311163015533E-2</v>
      </c>
      <c r="GT29" s="11">
        <v>0</v>
      </c>
      <c r="GU29" s="11">
        <v>0</v>
      </c>
      <c r="GV29" s="11">
        <v>0</v>
      </c>
      <c r="GW29" s="11">
        <v>0</v>
      </c>
      <c r="GX29" s="11">
        <v>6.6213143197459152E-3</v>
      </c>
      <c r="GY29" s="11">
        <v>9.6262494411744693E-5</v>
      </c>
      <c r="GZ29" s="11">
        <v>5.8091751690332467</v>
      </c>
      <c r="HA29" s="11">
        <v>0</v>
      </c>
      <c r="HB29" s="11">
        <v>1.6888552866560017E-4</v>
      </c>
      <c r="HC29" s="11">
        <v>2.8248798815434947E-2</v>
      </c>
      <c r="HD29" s="11">
        <v>0</v>
      </c>
      <c r="HE29" s="11">
        <v>3.615125453171954E-4</v>
      </c>
      <c r="HF29" s="11">
        <v>5.0284634348128146E-3</v>
      </c>
      <c r="HG29" s="11">
        <v>5.37445184571E-3</v>
      </c>
      <c r="HH29" s="11">
        <v>0</v>
      </c>
      <c r="HI29" s="11">
        <v>2.8286577261417978E-3</v>
      </c>
      <c r="HJ29" s="11">
        <v>0</v>
      </c>
      <c r="HK29" s="11">
        <v>2.7153113207872928E-3</v>
      </c>
      <c r="HL29" s="11">
        <v>0</v>
      </c>
      <c r="HM29" s="11">
        <v>0</v>
      </c>
      <c r="HN29" s="11">
        <v>0</v>
      </c>
      <c r="HO29" s="11">
        <v>6.561918238531991E-3</v>
      </c>
      <c r="HP29" s="11">
        <v>1.3114742878776869E-2</v>
      </c>
      <c r="HQ29" s="11">
        <v>0</v>
      </c>
      <c r="HR29" s="11">
        <v>0</v>
      </c>
      <c r="HS29" s="11">
        <v>0</v>
      </c>
      <c r="HT29" s="11">
        <v>0</v>
      </c>
      <c r="HU29" s="11">
        <v>0</v>
      </c>
      <c r="HV29" s="11">
        <v>0</v>
      </c>
      <c r="HW29" s="11">
        <v>4.0477427892903137E-3</v>
      </c>
      <c r="HX29" s="11">
        <v>0</v>
      </c>
      <c r="HY29" s="11">
        <v>0</v>
      </c>
      <c r="HZ29" s="11">
        <v>0</v>
      </c>
      <c r="IA29" s="11">
        <v>0</v>
      </c>
      <c r="IB29" s="11">
        <v>0</v>
      </c>
      <c r="IC29" s="11">
        <v>0</v>
      </c>
      <c r="ID29" s="11">
        <v>0</v>
      </c>
      <c r="IE29" s="11">
        <v>0</v>
      </c>
      <c r="IF29" s="11">
        <v>0</v>
      </c>
      <c r="IG29" s="11">
        <v>0</v>
      </c>
      <c r="IH29" s="11">
        <v>0</v>
      </c>
      <c r="II29" s="11">
        <v>0</v>
      </c>
      <c r="IJ29" s="11">
        <v>0</v>
      </c>
      <c r="IK29" s="11">
        <v>9.0768362016144466E-2</v>
      </c>
      <c r="IL29" s="11">
        <v>0</v>
      </c>
      <c r="IM29" s="11">
        <v>0</v>
      </c>
      <c r="IN29" s="11">
        <v>7.7607147207490595E-2</v>
      </c>
      <c r="IO29" s="11">
        <v>0.1638370255002872</v>
      </c>
      <c r="IP29" s="11">
        <v>1.6564763640202599E-3</v>
      </c>
      <c r="IQ29" s="11">
        <v>0</v>
      </c>
      <c r="IR29" s="11">
        <v>0</v>
      </c>
      <c r="IS29" s="11">
        <v>4.008653218791962E-3</v>
      </c>
      <c r="IT29" s="11">
        <v>0</v>
      </c>
      <c r="IU29" s="11">
        <v>0</v>
      </c>
      <c r="IV29" s="11">
        <v>0</v>
      </c>
      <c r="IW29" s="11">
        <v>0</v>
      </c>
      <c r="IX29" s="11">
        <v>0</v>
      </c>
      <c r="IY29" s="11">
        <v>0</v>
      </c>
      <c r="IZ29" s="11">
        <v>0</v>
      </c>
      <c r="JA29" s="11">
        <v>0</v>
      </c>
      <c r="JB29" s="11">
        <v>0</v>
      </c>
      <c r="JC29" s="11">
        <v>0</v>
      </c>
      <c r="JD29" s="11">
        <v>0</v>
      </c>
      <c r="JE29" s="11">
        <v>0</v>
      </c>
      <c r="JF29" s="11">
        <v>0</v>
      </c>
      <c r="JG29" s="11">
        <v>0</v>
      </c>
      <c r="JH29" s="11">
        <v>0</v>
      </c>
      <c r="JI29" s="11">
        <v>0</v>
      </c>
      <c r="JJ29" s="11">
        <v>0</v>
      </c>
      <c r="JK29" s="11">
        <v>0</v>
      </c>
      <c r="JL29" s="11">
        <v>0</v>
      </c>
      <c r="JM29" s="11">
        <v>0</v>
      </c>
      <c r="JN29" s="11">
        <v>0</v>
      </c>
      <c r="JO29" s="11">
        <v>0</v>
      </c>
      <c r="JP29" s="11">
        <v>0</v>
      </c>
      <c r="JQ29" s="11">
        <v>0</v>
      </c>
      <c r="JR29" s="11">
        <v>0</v>
      </c>
      <c r="JS29" s="11">
        <v>0</v>
      </c>
      <c r="JT29" s="11">
        <v>0</v>
      </c>
      <c r="JU29" s="11">
        <v>0</v>
      </c>
      <c r="JV29" s="11">
        <v>0</v>
      </c>
      <c r="JW29" s="11">
        <v>0</v>
      </c>
      <c r="JX29" s="11">
        <v>0</v>
      </c>
      <c r="JY29" s="11">
        <v>0</v>
      </c>
      <c r="JZ29" s="11">
        <v>0</v>
      </c>
      <c r="KA29" s="11">
        <v>0</v>
      </c>
      <c r="KB29" s="11">
        <v>0</v>
      </c>
      <c r="KC29" s="11">
        <v>0</v>
      </c>
      <c r="KD29" s="11">
        <v>0</v>
      </c>
      <c r="KE29" s="11">
        <v>0</v>
      </c>
      <c r="KF29" s="11">
        <v>0</v>
      </c>
      <c r="KG29" s="11">
        <v>0</v>
      </c>
      <c r="KH29" s="11">
        <v>0</v>
      </c>
      <c r="KI29" s="11">
        <v>0</v>
      </c>
      <c r="KJ29" s="11">
        <v>0</v>
      </c>
      <c r="KK29" s="11">
        <v>8.522834592597528</v>
      </c>
      <c r="KL29" s="11">
        <v>0</v>
      </c>
      <c r="KM29" s="11">
        <v>0</v>
      </c>
      <c r="KN29" s="11">
        <v>0</v>
      </c>
      <c r="KO29" s="11">
        <v>0</v>
      </c>
      <c r="KP29" s="11">
        <v>0</v>
      </c>
      <c r="KQ29" s="11">
        <v>0</v>
      </c>
      <c r="KR29" s="11">
        <v>1.1926060974660521E-3</v>
      </c>
      <c r="KS29" s="11">
        <v>0</v>
      </c>
      <c r="KT29" s="11">
        <v>3.3690301357616104</v>
      </c>
      <c r="KU29" s="11">
        <v>0</v>
      </c>
      <c r="KV29" s="11">
        <v>0</v>
      </c>
      <c r="KW29" s="11">
        <v>0</v>
      </c>
      <c r="KX29" s="11">
        <v>0</v>
      </c>
      <c r="KY29" s="11">
        <v>2.7176003955831001</v>
      </c>
      <c r="KZ29" s="11">
        <v>0</v>
      </c>
      <c r="LA29" s="11">
        <v>0</v>
      </c>
      <c r="LB29" s="11">
        <v>0</v>
      </c>
      <c r="LC29" s="11">
        <v>0</v>
      </c>
      <c r="LD29" s="11">
        <v>2.7760733986214702E-4</v>
      </c>
      <c r="LE29" s="11">
        <v>0</v>
      </c>
      <c r="LF29" s="11">
        <v>0</v>
      </c>
      <c r="LG29" s="11">
        <v>0</v>
      </c>
      <c r="LH29" s="11">
        <v>0</v>
      </c>
      <c r="LI29" s="11">
        <v>0</v>
      </c>
      <c r="LJ29" s="11">
        <v>0</v>
      </c>
      <c r="LK29" s="11">
        <v>0</v>
      </c>
      <c r="LL29" s="11">
        <v>0</v>
      </c>
      <c r="LM29" s="11">
        <v>0</v>
      </c>
      <c r="LN29" s="11">
        <v>0</v>
      </c>
      <c r="LO29" s="11">
        <v>0</v>
      </c>
      <c r="LP29" s="11">
        <v>0</v>
      </c>
      <c r="LQ29" s="11">
        <v>0</v>
      </c>
      <c r="LR29" s="11">
        <v>0</v>
      </c>
      <c r="LS29" s="11">
        <v>0</v>
      </c>
      <c r="LT29" s="11">
        <v>7.5964919271759612</v>
      </c>
      <c r="LU29" s="11">
        <v>0</v>
      </c>
      <c r="LV29" s="11">
        <v>0</v>
      </c>
      <c r="LW29" s="11">
        <v>0</v>
      </c>
      <c r="LX29" s="11">
        <v>0</v>
      </c>
      <c r="LY29" s="11">
        <v>2.9101986161441874E-3</v>
      </c>
      <c r="LZ29" s="11">
        <v>0</v>
      </c>
      <c r="MA29" s="11">
        <v>0</v>
      </c>
      <c r="MB29" s="11">
        <v>0</v>
      </c>
      <c r="MC29" s="11">
        <v>0</v>
      </c>
      <c r="MD29" s="11">
        <v>0</v>
      </c>
      <c r="ME29" s="11">
        <v>0</v>
      </c>
      <c r="MF29" s="11">
        <v>0</v>
      </c>
      <c r="MG29" s="11">
        <v>2.2300030956695226E-4</v>
      </c>
      <c r="MH29" s="11">
        <v>0</v>
      </c>
      <c r="MI29" s="11">
        <v>0</v>
      </c>
      <c r="MJ29" s="11">
        <v>0</v>
      </c>
      <c r="MK29" s="11">
        <v>3.673953414630319</v>
      </c>
      <c r="ML29" s="11">
        <v>0</v>
      </c>
      <c r="MM29" s="11">
        <v>0</v>
      </c>
      <c r="MN29" s="11">
        <v>10.009745115950004</v>
      </c>
      <c r="MO29" s="11">
        <v>8.9580798316689053E-2</v>
      </c>
      <c r="MP29" s="11">
        <v>2.9465887350449589E-4</v>
      </c>
      <c r="MQ29" s="11">
        <v>0</v>
      </c>
      <c r="MR29" s="11">
        <v>0</v>
      </c>
      <c r="MS29" s="11">
        <v>0</v>
      </c>
      <c r="MT29" s="11">
        <v>0</v>
      </c>
      <c r="MU29" s="11">
        <v>0</v>
      </c>
      <c r="MV29" s="11">
        <v>0</v>
      </c>
      <c r="MW29" s="11">
        <v>0</v>
      </c>
      <c r="MX29" s="11">
        <v>0</v>
      </c>
      <c r="MY29" s="11">
        <v>1.2728987061264728E-3</v>
      </c>
      <c r="MZ29" s="11">
        <v>0</v>
      </c>
      <c r="NA29" s="11">
        <v>0</v>
      </c>
      <c r="NB29" s="11">
        <v>0</v>
      </c>
      <c r="NC29" s="11">
        <v>0</v>
      </c>
      <c r="ND29" s="11">
        <v>0</v>
      </c>
      <c r="NE29" s="11">
        <v>0</v>
      </c>
      <c r="NF29" s="11">
        <v>0</v>
      </c>
      <c r="NG29" s="11">
        <v>0</v>
      </c>
      <c r="NH29" s="11">
        <v>0</v>
      </c>
      <c r="NI29" s="11">
        <v>0</v>
      </c>
      <c r="NJ29" s="11">
        <v>0</v>
      </c>
      <c r="NK29" s="11">
        <v>0</v>
      </c>
      <c r="NL29" s="11">
        <v>0</v>
      </c>
      <c r="NM29" s="11">
        <v>0</v>
      </c>
      <c r="NN29" s="11">
        <v>0</v>
      </c>
      <c r="NO29" s="11">
        <v>0</v>
      </c>
      <c r="NP29" s="11">
        <v>0</v>
      </c>
      <c r="NQ29" s="11">
        <v>0</v>
      </c>
      <c r="NR29" s="11">
        <v>0</v>
      </c>
      <c r="NS29" s="11">
        <v>1.6959781909351179E-3</v>
      </c>
      <c r="NT29" s="11">
        <v>0</v>
      </c>
      <c r="NU29" s="11">
        <v>0</v>
      </c>
      <c r="NV29" s="11">
        <v>0</v>
      </c>
      <c r="NW29" s="11">
        <v>0</v>
      </c>
      <c r="NX29" s="11">
        <v>0.409612978691201</v>
      </c>
      <c r="NY29" s="11">
        <v>0</v>
      </c>
      <c r="NZ29" s="11">
        <v>0</v>
      </c>
      <c r="OA29" s="11">
        <v>9.0261929443146462E-3</v>
      </c>
      <c r="OB29" s="11">
        <v>1.7066763831511397E-2</v>
      </c>
      <c r="OC29" s="11">
        <v>0</v>
      </c>
      <c r="OD29" s="11">
        <v>0</v>
      </c>
      <c r="OE29" s="11">
        <v>0</v>
      </c>
      <c r="OF29" s="11">
        <v>2.0578211760752612E-3</v>
      </c>
      <c r="OG29" s="11">
        <v>0</v>
      </c>
      <c r="OH29" s="11">
        <v>5.1590935887448749E-3</v>
      </c>
      <c r="OI29" s="11">
        <v>0</v>
      </c>
      <c r="OJ29" s="11">
        <v>0</v>
      </c>
      <c r="OK29" s="11">
        <v>1.1135123953877695E-3</v>
      </c>
      <c r="OL29" s="11">
        <v>0</v>
      </c>
      <c r="OM29" s="11">
        <v>3.7742487842959659E-2</v>
      </c>
      <c r="ON29" s="11">
        <v>0</v>
      </c>
      <c r="OO29" s="11">
        <v>0</v>
      </c>
      <c r="OP29" s="11">
        <v>0</v>
      </c>
      <c r="OQ29" s="11">
        <v>0</v>
      </c>
      <c r="OR29" s="11">
        <v>0</v>
      </c>
      <c r="OS29" s="11">
        <v>1.6692378313553465E-2</v>
      </c>
      <c r="OT29" s="11">
        <v>0</v>
      </c>
      <c r="OU29" s="11">
        <v>0</v>
      </c>
      <c r="OV29" s="11">
        <v>0</v>
      </c>
      <c r="OW29" s="11">
        <v>0</v>
      </c>
      <c r="OX29" s="11">
        <v>0</v>
      </c>
      <c r="OY29" s="11">
        <v>0</v>
      </c>
      <c r="OZ29" s="11">
        <v>0</v>
      </c>
      <c r="PA29" s="11">
        <v>0</v>
      </c>
      <c r="PB29" s="11">
        <v>0</v>
      </c>
      <c r="PC29" s="11">
        <v>0</v>
      </c>
      <c r="PD29" s="11">
        <v>0</v>
      </c>
      <c r="PE29" s="11">
        <v>0</v>
      </c>
      <c r="PF29" s="11">
        <v>0</v>
      </c>
      <c r="PG29" s="11">
        <v>0</v>
      </c>
      <c r="PH29" s="11">
        <v>0</v>
      </c>
      <c r="PI29" s="11">
        <v>0</v>
      </c>
      <c r="PJ29" s="11">
        <v>0</v>
      </c>
      <c r="PK29" s="11">
        <v>0</v>
      </c>
      <c r="PL29" s="11">
        <v>0</v>
      </c>
      <c r="PM29" s="11">
        <v>0</v>
      </c>
      <c r="PN29" s="11">
        <v>0</v>
      </c>
      <c r="PO29" s="11">
        <v>1.0757429111346575</v>
      </c>
      <c r="PP29" s="11">
        <v>0</v>
      </c>
      <c r="PQ29" s="11">
        <v>0</v>
      </c>
      <c r="PR29" s="11">
        <v>0</v>
      </c>
      <c r="PS29" s="11">
        <v>0</v>
      </c>
      <c r="PT29" s="11">
        <v>0</v>
      </c>
      <c r="PU29" s="11">
        <v>0</v>
      </c>
      <c r="PV29" s="11">
        <v>0</v>
      </c>
      <c r="PW29" s="11">
        <v>0</v>
      </c>
      <c r="PX29" s="11">
        <v>0</v>
      </c>
      <c r="PY29" s="11">
        <v>0</v>
      </c>
      <c r="PZ29" s="11">
        <v>0</v>
      </c>
      <c r="QA29" s="11">
        <v>0</v>
      </c>
      <c r="QB29" s="11">
        <v>0</v>
      </c>
      <c r="QC29" s="11">
        <v>4.2017018931574015E-5</v>
      </c>
      <c r="QD29" s="11">
        <v>0</v>
      </c>
      <c r="QE29" s="11">
        <v>0</v>
      </c>
      <c r="QF29" s="11">
        <v>0</v>
      </c>
      <c r="QG29" s="11">
        <v>0</v>
      </c>
      <c r="QH29" s="11">
        <v>0</v>
      </c>
      <c r="QI29" s="11">
        <v>0</v>
      </c>
      <c r="QJ29" s="11">
        <v>0</v>
      </c>
      <c r="QK29" s="11">
        <v>0</v>
      </c>
      <c r="QL29" s="11">
        <v>0</v>
      </c>
      <c r="QM29" s="11">
        <v>0</v>
      </c>
      <c r="QN29" s="11">
        <v>8.4092306011432618E-5</v>
      </c>
      <c r="QO29" s="11">
        <v>0</v>
      </c>
      <c r="QP29" s="11">
        <v>0</v>
      </c>
      <c r="QQ29" s="11">
        <v>0</v>
      </c>
      <c r="QR29" s="11">
        <v>0</v>
      </c>
      <c r="QS29" s="11">
        <v>0</v>
      </c>
      <c r="QT29" s="11">
        <v>0</v>
      </c>
      <c r="QU29" s="11">
        <v>0</v>
      </c>
      <c r="QV29" s="11">
        <v>0</v>
      </c>
      <c r="QW29" s="11">
        <v>0</v>
      </c>
      <c r="QX29" s="11">
        <v>0</v>
      </c>
      <c r="QY29" s="11">
        <v>0</v>
      </c>
      <c r="QZ29" s="11">
        <v>0</v>
      </c>
      <c r="RA29" s="11">
        <v>2.5229604976238522E-3</v>
      </c>
      <c r="RB29" s="11">
        <v>3.4584308677858191E-3</v>
      </c>
      <c r="RC29" s="11">
        <v>0</v>
      </c>
      <c r="RD29" s="11">
        <v>0</v>
      </c>
      <c r="RE29" s="11">
        <v>0</v>
      </c>
      <c r="RF29" s="11">
        <v>0</v>
      </c>
      <c r="RG29" s="11">
        <v>0</v>
      </c>
      <c r="RH29" s="11">
        <v>0</v>
      </c>
      <c r="RI29" s="11">
        <v>0</v>
      </c>
      <c r="RJ29" s="11">
        <v>0</v>
      </c>
      <c r="RK29" s="11">
        <v>0</v>
      </c>
      <c r="RL29" s="11">
        <v>5.9795864592545006E-4</v>
      </c>
      <c r="RM29" s="11">
        <v>2.4219843168053711E-2</v>
      </c>
      <c r="RN29" s="11">
        <v>3.1190736474931845E-3</v>
      </c>
      <c r="RO29" s="11">
        <v>0</v>
      </c>
      <c r="RP29" s="11">
        <v>0</v>
      </c>
      <c r="RQ29" s="11">
        <v>0</v>
      </c>
      <c r="RR29" s="11">
        <v>0</v>
      </c>
      <c r="RS29" s="11">
        <v>0</v>
      </c>
      <c r="RT29" s="11">
        <v>0</v>
      </c>
      <c r="RU29" s="11">
        <v>0</v>
      </c>
      <c r="RV29" s="11">
        <v>0</v>
      </c>
      <c r="RW29" s="11">
        <v>0</v>
      </c>
      <c r="RX29" s="11">
        <v>0</v>
      </c>
      <c r="RY29" s="11">
        <v>3.5333721617196749E-4</v>
      </c>
      <c r="RZ29" s="11">
        <v>0</v>
      </c>
      <c r="SA29" s="11">
        <v>0</v>
      </c>
      <c r="SB29" s="11">
        <v>0</v>
      </c>
      <c r="SC29" s="11">
        <v>0</v>
      </c>
      <c r="SD29" s="11">
        <v>0</v>
      </c>
      <c r="SE29" s="11">
        <v>0</v>
      </c>
      <c r="SF29" s="11">
        <v>0</v>
      </c>
      <c r="SG29" s="11">
        <v>0</v>
      </c>
      <c r="SH29" s="11">
        <v>0</v>
      </c>
      <c r="SI29" s="11">
        <v>0</v>
      </c>
      <c r="SJ29" s="11">
        <v>0</v>
      </c>
      <c r="SK29" s="11">
        <v>0.17780075227466038</v>
      </c>
      <c r="SL29" s="11">
        <v>0</v>
      </c>
      <c r="SM29" s="11">
        <v>0</v>
      </c>
      <c r="SN29" s="11">
        <v>0</v>
      </c>
      <c r="SO29" s="11">
        <v>0</v>
      </c>
      <c r="SP29" s="11">
        <v>0</v>
      </c>
      <c r="SQ29" s="11">
        <v>0</v>
      </c>
      <c r="SR29" s="11">
        <v>0</v>
      </c>
      <c r="SS29" s="11">
        <v>0</v>
      </c>
      <c r="ST29" s="11">
        <v>0</v>
      </c>
      <c r="SU29" s="11">
        <v>0</v>
      </c>
      <c r="SV29" s="11">
        <v>0</v>
      </c>
      <c r="SW29" s="11">
        <v>0</v>
      </c>
      <c r="SX29" s="11">
        <v>0</v>
      </c>
      <c r="SY29" s="11">
        <v>0</v>
      </c>
      <c r="SZ29" s="11">
        <v>0</v>
      </c>
      <c r="TA29" s="11">
        <v>0</v>
      </c>
      <c r="TB29" s="11">
        <v>1.1551799585882013E-3</v>
      </c>
      <c r="TC29" s="11">
        <v>3.8558414042761915E-4</v>
      </c>
      <c r="TD29" s="11">
        <v>0</v>
      </c>
      <c r="TE29" s="11">
        <v>0</v>
      </c>
      <c r="TF29" s="11">
        <v>0</v>
      </c>
      <c r="TG29" s="11">
        <v>0</v>
      </c>
      <c r="TH29" s="11">
        <v>0</v>
      </c>
      <c r="TI29" s="11">
        <v>0</v>
      </c>
      <c r="TJ29" s="11">
        <v>0</v>
      </c>
      <c r="TK29" s="11">
        <v>0</v>
      </c>
      <c r="TL29" s="11">
        <v>0</v>
      </c>
      <c r="TM29" s="11">
        <v>0</v>
      </c>
      <c r="TN29" s="11">
        <v>0</v>
      </c>
      <c r="TO29" s="11">
        <v>0</v>
      </c>
      <c r="TP29" s="11">
        <v>0</v>
      </c>
      <c r="TQ29" s="11">
        <v>0</v>
      </c>
      <c r="TR29" s="11">
        <v>0</v>
      </c>
      <c r="TS29" s="11">
        <v>0</v>
      </c>
      <c r="TT29" s="11">
        <v>0</v>
      </c>
      <c r="TU29" s="11">
        <v>135.51731007422163</v>
      </c>
      <c r="TV29" s="11">
        <v>0</v>
      </c>
      <c r="TW29" s="11">
        <v>0</v>
      </c>
      <c r="TX29" s="11">
        <v>0</v>
      </c>
      <c r="TY29" s="11">
        <v>0</v>
      </c>
      <c r="TZ29" s="11">
        <v>0</v>
      </c>
      <c r="UA29" s="11">
        <v>0</v>
      </c>
      <c r="UB29" s="11">
        <v>0</v>
      </c>
      <c r="UC29" s="11">
        <v>0</v>
      </c>
      <c r="UD29" s="11">
        <v>0</v>
      </c>
      <c r="UE29" s="11">
        <v>0</v>
      </c>
      <c r="UF29" s="11">
        <v>0</v>
      </c>
      <c r="UG29" s="11">
        <v>0</v>
      </c>
      <c r="UH29" s="11">
        <v>0</v>
      </c>
      <c r="UI29" s="11">
        <v>0</v>
      </c>
      <c r="UJ29" s="11">
        <v>0</v>
      </c>
      <c r="UK29" s="11">
        <v>0</v>
      </c>
      <c r="UL29" s="11">
        <v>0</v>
      </c>
      <c r="UM29" s="11">
        <v>0</v>
      </c>
      <c r="UN29" s="11">
        <v>0</v>
      </c>
      <c r="UO29" s="11">
        <v>0</v>
      </c>
      <c r="UP29" s="11">
        <v>1.1527803252075483E-3</v>
      </c>
      <c r="UQ29" s="11">
        <v>0</v>
      </c>
      <c r="UR29" s="11">
        <v>0</v>
      </c>
      <c r="US29" s="11">
        <v>8.8155202490096006E-4</v>
      </c>
      <c r="UT29" s="11">
        <v>0</v>
      </c>
      <c r="UU29" s="11">
        <v>0</v>
      </c>
      <c r="UV29" s="11">
        <v>0</v>
      </c>
      <c r="UW29" s="11">
        <v>0</v>
      </c>
      <c r="UX29" s="11">
        <v>0</v>
      </c>
      <c r="UY29" s="11">
        <v>0</v>
      </c>
      <c r="UZ29" s="11">
        <v>0</v>
      </c>
      <c r="VA29" s="11">
        <v>0</v>
      </c>
      <c r="VB29" s="11">
        <v>0</v>
      </c>
      <c r="VC29" s="11">
        <v>0</v>
      </c>
      <c r="VD29" s="11">
        <v>0</v>
      </c>
      <c r="VE29" s="11">
        <v>0</v>
      </c>
      <c r="VF29" s="11">
        <v>0</v>
      </c>
      <c r="VG29" s="11">
        <v>0</v>
      </c>
      <c r="VH29" s="11">
        <v>0</v>
      </c>
      <c r="VI29" s="11">
        <v>0.20282864684904231</v>
      </c>
      <c r="VJ29" s="11">
        <v>0</v>
      </c>
      <c r="VK29" s="11">
        <v>0</v>
      </c>
      <c r="VL29" s="11">
        <v>0</v>
      </c>
      <c r="VM29" s="11">
        <v>1.2450377820258741E-2</v>
      </c>
      <c r="VN29" s="11">
        <v>0</v>
      </c>
      <c r="VO29" s="11">
        <v>0</v>
      </c>
      <c r="VP29" s="11">
        <v>0</v>
      </c>
      <c r="VQ29" s="11">
        <v>0</v>
      </c>
      <c r="VR29" s="11">
        <v>3.3753701339795316E-4</v>
      </c>
      <c r="VS29" s="11">
        <v>3.4416911003197193E-3</v>
      </c>
      <c r="VT29" s="11">
        <v>0</v>
      </c>
      <c r="VU29" s="11">
        <v>0</v>
      </c>
      <c r="VV29" s="11">
        <v>0</v>
      </c>
      <c r="VW29" s="11">
        <v>0</v>
      </c>
      <c r="VX29" s="11">
        <v>0</v>
      </c>
      <c r="VY29" s="11">
        <v>8.8645396581085311E-4</v>
      </c>
      <c r="VZ29" s="11">
        <v>0</v>
      </c>
      <c r="WA29" s="11">
        <v>0</v>
      </c>
      <c r="WB29" s="11">
        <v>0</v>
      </c>
      <c r="WC29" s="11">
        <v>1.5835008238898739E-3</v>
      </c>
      <c r="WD29" s="11">
        <v>0</v>
      </c>
      <c r="WE29" s="11">
        <v>0</v>
      </c>
      <c r="WF29" s="11">
        <v>0</v>
      </c>
      <c r="WG29" s="11">
        <v>0</v>
      </c>
      <c r="WH29" s="11">
        <v>0</v>
      </c>
      <c r="WI29" s="11">
        <v>0</v>
      </c>
      <c r="WJ29" s="11">
        <v>0</v>
      </c>
      <c r="WK29" s="11">
        <v>0</v>
      </c>
      <c r="WL29" s="11">
        <v>0</v>
      </c>
      <c r="WM29" s="11">
        <v>0</v>
      </c>
      <c r="WN29" s="11">
        <v>0</v>
      </c>
      <c r="WO29" s="11">
        <v>0</v>
      </c>
      <c r="WP29" s="11">
        <v>2.4660285854332546E-2</v>
      </c>
      <c r="WQ29" s="11">
        <v>0</v>
      </c>
      <c r="WR29" s="11">
        <v>0</v>
      </c>
      <c r="WS29" s="11">
        <v>0</v>
      </c>
      <c r="WT29" s="11">
        <v>0</v>
      </c>
      <c r="WU29" s="11">
        <v>7.6899478142997577E-5</v>
      </c>
      <c r="WV29" s="11">
        <v>0</v>
      </c>
      <c r="WW29" s="11">
        <v>0</v>
      </c>
      <c r="WX29" s="11">
        <v>0</v>
      </c>
      <c r="WY29" s="11">
        <v>0</v>
      </c>
      <c r="WZ29" s="11">
        <v>0</v>
      </c>
      <c r="XA29" s="11">
        <v>0</v>
      </c>
      <c r="XB29" s="11">
        <v>0</v>
      </c>
      <c r="XC29" s="11">
        <v>0</v>
      </c>
      <c r="XD29" s="11">
        <v>0</v>
      </c>
      <c r="XE29" s="11">
        <v>0</v>
      </c>
      <c r="XF29" s="11">
        <v>0</v>
      </c>
      <c r="XG29" s="11">
        <v>3.0250810735099037E-5</v>
      </c>
      <c r="XH29" s="11">
        <v>0</v>
      </c>
      <c r="XI29" s="11">
        <v>0</v>
      </c>
      <c r="XJ29" s="11">
        <v>0</v>
      </c>
      <c r="XK29" s="11">
        <v>0</v>
      </c>
      <c r="XL29" s="11">
        <v>1050.8443893869971</v>
      </c>
      <c r="XM29" s="11">
        <v>0</v>
      </c>
      <c r="XN29" s="11">
        <v>0</v>
      </c>
      <c r="XO29" s="11">
        <v>0</v>
      </c>
      <c r="XP29" s="11">
        <v>0</v>
      </c>
      <c r="XQ29" s="11">
        <v>0</v>
      </c>
      <c r="XR29" s="11">
        <v>0</v>
      </c>
      <c r="XS29" s="11">
        <v>1.2720167056905511E-3</v>
      </c>
      <c r="XT29" s="11">
        <v>0</v>
      </c>
      <c r="XU29" s="11">
        <v>0</v>
      </c>
      <c r="XV29" s="11">
        <v>0</v>
      </c>
      <c r="XW29" s="11">
        <v>0</v>
      </c>
      <c r="XX29" s="11">
        <v>0</v>
      </c>
      <c r="XY29" s="11">
        <v>0</v>
      </c>
      <c r="XZ29" s="11">
        <v>0</v>
      </c>
      <c r="YA29" s="11">
        <v>0</v>
      </c>
      <c r="YB29" s="11">
        <v>0</v>
      </c>
      <c r="YC29" s="11">
        <v>0</v>
      </c>
      <c r="YD29" s="11">
        <v>0</v>
      </c>
      <c r="YE29" s="11">
        <v>0</v>
      </c>
      <c r="YF29" s="11">
        <v>0</v>
      </c>
      <c r="YG29" s="11">
        <v>0</v>
      </c>
      <c r="YH29" s="11">
        <v>0</v>
      </c>
      <c r="YI29" s="11">
        <v>0</v>
      </c>
      <c r="YJ29" s="11">
        <v>0</v>
      </c>
      <c r="YK29" s="11">
        <v>0</v>
      </c>
      <c r="YL29" s="11">
        <v>0</v>
      </c>
      <c r="YM29" s="11">
        <v>0</v>
      </c>
      <c r="YN29" s="11">
        <v>0</v>
      </c>
      <c r="YO29" s="11">
        <v>0</v>
      </c>
      <c r="YP29" s="11">
        <v>0</v>
      </c>
      <c r="YQ29" s="11">
        <v>0</v>
      </c>
      <c r="YR29" s="11">
        <v>0</v>
      </c>
      <c r="YS29" s="11">
        <v>0</v>
      </c>
      <c r="YT29" s="11">
        <v>0</v>
      </c>
      <c r="YU29" s="11">
        <v>0</v>
      </c>
      <c r="YV29" s="11">
        <v>0</v>
      </c>
      <c r="YW29" s="11">
        <v>0</v>
      </c>
      <c r="YX29" s="11">
        <v>0</v>
      </c>
      <c r="YY29" s="11">
        <v>0</v>
      </c>
      <c r="YZ29" s="11">
        <v>0</v>
      </c>
      <c r="ZA29" s="11">
        <v>0</v>
      </c>
      <c r="ZB29" s="11">
        <v>0</v>
      </c>
      <c r="ZC29" s="11">
        <v>0</v>
      </c>
      <c r="ZD29" s="11">
        <v>0</v>
      </c>
      <c r="ZE29" s="11">
        <v>0</v>
      </c>
      <c r="ZF29" s="11">
        <v>0</v>
      </c>
      <c r="ZG29" s="11">
        <v>0</v>
      </c>
      <c r="ZH29" s="11">
        <v>0</v>
      </c>
      <c r="ZI29" s="11">
        <v>0</v>
      </c>
      <c r="ZJ29" s="11">
        <v>0</v>
      </c>
      <c r="ZK29" s="11">
        <v>0</v>
      </c>
      <c r="ZL29" s="11">
        <v>0</v>
      </c>
      <c r="ZM29" s="11">
        <v>0</v>
      </c>
      <c r="ZN29" s="11">
        <v>0</v>
      </c>
      <c r="ZO29" s="11">
        <v>0</v>
      </c>
      <c r="ZP29" s="11">
        <v>0</v>
      </c>
      <c r="ZQ29" s="11">
        <v>0</v>
      </c>
      <c r="ZR29" s="11">
        <v>0</v>
      </c>
      <c r="ZS29" s="11">
        <v>0</v>
      </c>
      <c r="ZT29" s="11">
        <v>0</v>
      </c>
      <c r="ZU29" s="11">
        <v>5.8120443543861094E-4</v>
      </c>
      <c r="ZV29" s="11">
        <v>0</v>
      </c>
      <c r="ZW29" s="11">
        <v>0</v>
      </c>
      <c r="ZX29" s="11">
        <v>0</v>
      </c>
      <c r="ZY29" s="11">
        <v>0</v>
      </c>
      <c r="ZZ29" s="11">
        <v>0</v>
      </c>
      <c r="AAA29" s="11">
        <v>0</v>
      </c>
      <c r="AAB29" s="11">
        <v>0</v>
      </c>
      <c r="AAC29" s="11">
        <v>0</v>
      </c>
      <c r="AAD29" s="11">
        <v>0</v>
      </c>
      <c r="AAE29" s="11">
        <v>0</v>
      </c>
      <c r="AAF29" s="11">
        <v>0</v>
      </c>
      <c r="AAG29" s="11">
        <v>0</v>
      </c>
      <c r="AAH29" s="11">
        <v>0</v>
      </c>
      <c r="AAI29" s="11">
        <v>0</v>
      </c>
      <c r="AAJ29" s="11">
        <v>0</v>
      </c>
      <c r="AAK29" s="11">
        <v>2.5616008876338717E-4</v>
      </c>
      <c r="AAL29" s="11">
        <v>6.4265556011017266E-4</v>
      </c>
      <c r="AAM29" s="11">
        <v>0</v>
      </c>
      <c r="AAN29" s="11">
        <v>2.535105369525964E-4</v>
      </c>
      <c r="AAO29" s="11">
        <v>0</v>
      </c>
      <c r="AAP29" s="11">
        <v>0</v>
      </c>
      <c r="AAQ29" s="11">
        <v>0</v>
      </c>
      <c r="AAR29" s="11">
        <v>0</v>
      </c>
      <c r="AAS29" s="11">
        <v>0</v>
      </c>
      <c r="AAT29" s="11">
        <v>0</v>
      </c>
      <c r="AAU29" s="11">
        <v>0</v>
      </c>
      <c r="AAV29" s="11">
        <v>8.622568100199313E-3</v>
      </c>
      <c r="AAW29" s="11">
        <v>0</v>
      </c>
      <c r="AAX29" s="11">
        <v>8.1400954578122618E-4</v>
      </c>
      <c r="AAY29" s="11">
        <v>0</v>
      </c>
      <c r="AAZ29" s="11">
        <v>0</v>
      </c>
      <c r="ABA29" s="11">
        <v>0</v>
      </c>
      <c r="ABB29" s="11">
        <v>2.9140905614951452E-4</v>
      </c>
      <c r="ABC29" s="11">
        <v>0</v>
      </c>
      <c r="ABD29" s="11">
        <v>0</v>
      </c>
      <c r="ABE29" s="11">
        <v>0</v>
      </c>
      <c r="ABF29" s="11">
        <v>0</v>
      </c>
      <c r="ABG29" s="11">
        <v>2.3968134387208758E-3</v>
      </c>
      <c r="ABH29" s="11">
        <v>0</v>
      </c>
      <c r="ABI29" s="11">
        <v>0.47379449242636024</v>
      </c>
      <c r="ABJ29" s="11">
        <v>0</v>
      </c>
      <c r="ABK29" s="11">
        <v>9.9800407954381905E-4</v>
      </c>
      <c r="ABL29" s="11">
        <v>0</v>
      </c>
      <c r="ABM29" s="11">
        <v>0</v>
      </c>
      <c r="ABN29" s="11">
        <v>0</v>
      </c>
      <c r="ABO29" s="11">
        <v>0</v>
      </c>
      <c r="ABP29" s="11">
        <v>0</v>
      </c>
      <c r="ABQ29" s="11">
        <v>0</v>
      </c>
      <c r="ABR29" s="11">
        <v>0</v>
      </c>
      <c r="ABS29" s="11">
        <v>0</v>
      </c>
      <c r="ABT29" s="11">
        <v>0</v>
      </c>
      <c r="ABU29" s="11">
        <v>9.547464284654656E-3</v>
      </c>
      <c r="ABV29" s="11">
        <v>0</v>
      </c>
      <c r="ABW29" s="11">
        <v>0</v>
      </c>
      <c r="ABX29" s="11">
        <v>8.8094119132362653E-4</v>
      </c>
      <c r="ABY29" s="11">
        <v>0</v>
      </c>
      <c r="ABZ29" s="11">
        <v>0</v>
      </c>
      <c r="ACA29" s="11">
        <v>0</v>
      </c>
      <c r="ACB29" s="11">
        <v>0</v>
      </c>
      <c r="ACC29" s="11">
        <v>0</v>
      </c>
      <c r="ACD29" s="11">
        <v>0</v>
      </c>
      <c r="ACE29" s="11">
        <v>2.6263254666373495E-4</v>
      </c>
      <c r="ACF29" s="11">
        <v>0</v>
      </c>
      <c r="ACG29" s="11">
        <v>0</v>
      </c>
      <c r="ACH29" s="11">
        <v>0</v>
      </c>
      <c r="ACI29" s="11">
        <v>0</v>
      </c>
      <c r="ACJ29" s="11">
        <v>0</v>
      </c>
      <c r="ACK29" s="11">
        <v>0</v>
      </c>
      <c r="ACL29" s="11">
        <v>0</v>
      </c>
      <c r="ACM29" s="11">
        <v>0</v>
      </c>
      <c r="ACN29" s="11">
        <v>0</v>
      </c>
      <c r="ACO29" s="11">
        <v>0</v>
      </c>
      <c r="ACP29" s="11">
        <v>6.9936505588761243E-4</v>
      </c>
      <c r="ACQ29" s="11">
        <v>0</v>
      </c>
      <c r="ACR29" s="11">
        <v>0</v>
      </c>
      <c r="ACS29" s="11">
        <v>0</v>
      </c>
      <c r="ACT29" s="11">
        <v>0</v>
      </c>
      <c r="ACU29" s="11">
        <v>0</v>
      </c>
      <c r="ACV29" s="11">
        <v>0</v>
      </c>
      <c r="ACW29" s="11">
        <v>4.3470771883483551E-4</v>
      </c>
      <c r="ACX29" s="11">
        <v>0</v>
      </c>
      <c r="ACY29" s="11">
        <v>8.6941543766967037E-4</v>
      </c>
      <c r="ACZ29" s="11">
        <v>0</v>
      </c>
      <c r="ADA29" s="11">
        <v>0</v>
      </c>
      <c r="ADB29" s="11">
        <v>0</v>
      </c>
      <c r="ADC29" s="11">
        <v>0</v>
      </c>
      <c r="ADD29" s="11">
        <v>2.0692638561704991E-3</v>
      </c>
      <c r="ADE29" s="11">
        <v>0</v>
      </c>
      <c r="ADF29" s="11">
        <v>0</v>
      </c>
      <c r="ADG29" s="11">
        <v>3.523764765294504E-3</v>
      </c>
    </row>
    <row r="30" spans="1:787" x14ac:dyDescent="0.25">
      <c r="A30" s="2">
        <v>65</v>
      </c>
      <c r="B30" s="6">
        <v>113</v>
      </c>
      <c r="C30" s="6" t="s">
        <v>861</v>
      </c>
      <c r="D30" s="8">
        <v>44</v>
      </c>
      <c r="E30" s="2" t="s">
        <v>5</v>
      </c>
      <c r="F30" s="2">
        <v>81</v>
      </c>
      <c r="G30" s="2" t="s">
        <v>865</v>
      </c>
      <c r="H30" s="19">
        <v>222.9</v>
      </c>
      <c r="I30" s="18"/>
      <c r="J30" s="2"/>
      <c r="K30" s="5">
        <v>4.1341463414634143</v>
      </c>
      <c r="L30" s="5">
        <v>186.58536585365854</v>
      </c>
      <c r="M30" s="20" t="s">
        <v>15</v>
      </c>
      <c r="N30" s="5" t="s">
        <v>20</v>
      </c>
      <c r="O30" s="22" t="s">
        <v>866</v>
      </c>
      <c r="P30" s="5" t="s">
        <v>854</v>
      </c>
      <c r="Q30" s="24" t="s">
        <v>1</v>
      </c>
      <c r="R30" s="24" t="s">
        <v>1</v>
      </c>
      <c r="S30" s="27" t="s">
        <v>28</v>
      </c>
      <c r="T30" s="5" t="s">
        <v>46</v>
      </c>
      <c r="U30" s="30" t="s">
        <v>34</v>
      </c>
      <c r="V30" s="31" t="s">
        <v>34</v>
      </c>
      <c r="W30" s="31">
        <v>11.807</v>
      </c>
      <c r="X30" s="31">
        <v>11.807</v>
      </c>
      <c r="Y30" s="5">
        <v>2.4300000000000002</v>
      </c>
      <c r="Z30" s="5">
        <v>145</v>
      </c>
      <c r="AA30" s="5">
        <v>66.319999999999993</v>
      </c>
      <c r="AB30" s="11">
        <v>0.25870159999999998</v>
      </c>
      <c r="AC30" s="11">
        <v>307.38650097150315</v>
      </c>
      <c r="AD30" s="11"/>
      <c r="AE30" s="11">
        <v>39.727935367226621</v>
      </c>
      <c r="AF30" s="11">
        <v>22.713391968955349</v>
      </c>
      <c r="AG30" s="11">
        <v>15.98739497</v>
      </c>
      <c r="AH30" s="11">
        <v>3.9379668082822608E-3</v>
      </c>
      <c r="AI30" s="11">
        <v>2.7482683040868414E-2</v>
      </c>
      <c r="AJ30" s="11">
        <v>1.6249316627546358E-4</v>
      </c>
      <c r="AK30" s="11">
        <v>0</v>
      </c>
      <c r="AL30" s="11">
        <v>0</v>
      </c>
      <c r="AM30" s="11">
        <v>0</v>
      </c>
      <c r="AN30" s="11">
        <v>0</v>
      </c>
      <c r="AO30" s="11">
        <v>1.5904675656294531E-3</v>
      </c>
      <c r="AP30" s="11">
        <v>1.4686096158910813E-3</v>
      </c>
      <c r="AQ30" s="11">
        <v>6.7246116391923025E-3</v>
      </c>
      <c r="AR30" s="11">
        <v>0</v>
      </c>
      <c r="AS30" s="11">
        <v>0.1433552521052896</v>
      </c>
      <c r="AT30" s="11">
        <v>1.8810299977489175E-2</v>
      </c>
      <c r="AU30" s="11">
        <v>2.1651259489259269E-3</v>
      </c>
      <c r="AV30" s="11">
        <v>0</v>
      </c>
      <c r="AW30" s="11">
        <v>0</v>
      </c>
      <c r="AX30" s="11">
        <v>1.6374501102172146E-3</v>
      </c>
      <c r="AY30" s="11">
        <v>0</v>
      </c>
      <c r="AZ30" s="11">
        <v>2.4836311843472732E-3</v>
      </c>
      <c r="BA30" s="11">
        <v>6.7569821606595676E-4</v>
      </c>
      <c r="BB30" s="11">
        <v>6.976593890696911E-2</v>
      </c>
      <c r="BC30" s="11">
        <v>0</v>
      </c>
      <c r="BD30" s="11">
        <v>3.2006813332910238E-4</v>
      </c>
      <c r="BE30" s="11">
        <v>0</v>
      </c>
      <c r="BF30" s="11">
        <v>0</v>
      </c>
      <c r="BG30" s="11">
        <v>2.4259046666280926E-2</v>
      </c>
      <c r="BH30" s="11">
        <v>3.7049419837546999E-3</v>
      </c>
      <c r="BI30" s="11">
        <v>9.729590231778737E-4</v>
      </c>
      <c r="BJ30" s="11">
        <v>4.6314083071570091E-3</v>
      </c>
      <c r="BK30" s="11">
        <v>0</v>
      </c>
      <c r="BL30" s="11">
        <v>0</v>
      </c>
      <c r="BM30" s="11">
        <v>0</v>
      </c>
      <c r="BN30" s="11">
        <v>0</v>
      </c>
      <c r="BO30" s="11">
        <v>0</v>
      </c>
      <c r="BP30" s="11">
        <v>1.0206745014739485E-2</v>
      </c>
      <c r="BQ30" s="11">
        <v>3.7618724959924536E-3</v>
      </c>
      <c r="BR30" s="11">
        <v>3.3806651847500003E-5</v>
      </c>
      <c r="BS30" s="11">
        <v>0</v>
      </c>
      <c r="BT30" s="11">
        <v>0.12428005297719344</v>
      </c>
      <c r="BU30" s="11">
        <v>2.7999072676814386E-4</v>
      </c>
      <c r="BV30" s="11">
        <v>0</v>
      </c>
      <c r="BW30" s="11">
        <v>1.19957458060398E-2</v>
      </c>
      <c r="BX30" s="11">
        <v>0.28061551207734348</v>
      </c>
      <c r="BY30" s="11">
        <v>0</v>
      </c>
      <c r="BZ30" s="11">
        <v>1.0277738540605657E-2</v>
      </c>
      <c r="CA30" s="11">
        <v>0</v>
      </c>
      <c r="CB30" s="11">
        <v>0</v>
      </c>
      <c r="CC30" s="11">
        <v>1.6881591872409843E-3</v>
      </c>
      <c r="CD30" s="11">
        <v>0</v>
      </c>
      <c r="CE30" s="11">
        <v>0</v>
      </c>
      <c r="CF30" s="11">
        <v>3.563885412113818E-3</v>
      </c>
      <c r="CG30" s="11">
        <v>5.6625463387677969E-3</v>
      </c>
      <c r="CH30" s="11">
        <v>0</v>
      </c>
      <c r="CI30" s="11">
        <v>0</v>
      </c>
      <c r="CJ30" s="11">
        <v>0</v>
      </c>
      <c r="CK30" s="11">
        <v>3.3671380143057365E-2</v>
      </c>
      <c r="CL30" s="11">
        <v>1.1285910831300001E-2</v>
      </c>
      <c r="CM30" s="11">
        <v>0.14535641684984787</v>
      </c>
      <c r="CN30" s="11">
        <v>7.6442716435459138E-4</v>
      </c>
      <c r="CO30" s="11">
        <v>5.4729062404381024E-5</v>
      </c>
      <c r="CP30" s="11">
        <v>0</v>
      </c>
      <c r="CQ30" s="11">
        <v>0</v>
      </c>
      <c r="CR30" s="11">
        <v>0</v>
      </c>
      <c r="CS30" s="11">
        <v>3.1809351312589063E-3</v>
      </c>
      <c r="CT30" s="11">
        <v>4.6960603578201391E-3</v>
      </c>
      <c r="CU30" s="11">
        <v>0</v>
      </c>
      <c r="CV30" s="11">
        <v>5.8338607530723967E-3</v>
      </c>
      <c r="CW30" s="11">
        <v>0</v>
      </c>
      <c r="CX30" s="11">
        <v>0</v>
      </c>
      <c r="CY30" s="11">
        <v>4.3848359146066426E-2</v>
      </c>
      <c r="CZ30" s="11">
        <v>6.4593054575469509E-4</v>
      </c>
      <c r="DA30" s="11">
        <v>0</v>
      </c>
      <c r="DB30" s="11">
        <v>7.7563561325963144E-4</v>
      </c>
      <c r="DC30" s="11">
        <v>2.7961678210707058E-3</v>
      </c>
      <c r="DD30" s="11">
        <v>6.357145224753437E-4</v>
      </c>
      <c r="DE30" s="11">
        <v>8.2724068482284354E-5</v>
      </c>
      <c r="DF30" s="11">
        <v>0</v>
      </c>
      <c r="DG30" s="11">
        <v>4.1483075466506404E-2</v>
      </c>
      <c r="DH30" s="11">
        <v>0</v>
      </c>
      <c r="DI30" s="11">
        <v>8.3481177587297825E-3</v>
      </c>
      <c r="DJ30" s="11">
        <v>0</v>
      </c>
      <c r="DK30" s="11">
        <v>0</v>
      </c>
      <c r="DL30" s="11">
        <v>8.3712957725815464E-3</v>
      </c>
      <c r="DM30" s="11">
        <v>0.53874208228891785</v>
      </c>
      <c r="DN30" s="11">
        <v>0</v>
      </c>
      <c r="DO30" s="11">
        <v>0</v>
      </c>
      <c r="DP30" s="11">
        <v>0</v>
      </c>
      <c r="DQ30" s="11">
        <v>0</v>
      </c>
      <c r="DR30" s="11">
        <v>0</v>
      </c>
      <c r="DS30" s="11">
        <v>0</v>
      </c>
      <c r="DT30" s="11">
        <v>1.2061847927587242E-3</v>
      </c>
      <c r="DU30" s="11">
        <v>0</v>
      </c>
      <c r="DV30" s="11">
        <v>0</v>
      </c>
      <c r="DW30" s="11">
        <v>0</v>
      </c>
      <c r="DX30" s="11">
        <v>0.23095227564045692</v>
      </c>
      <c r="DY30" s="11">
        <v>4.0853252764456675E-3</v>
      </c>
      <c r="DZ30" s="11">
        <v>0</v>
      </c>
      <c r="EA30" s="11">
        <v>8.8543048533169333E-4</v>
      </c>
      <c r="EB30" s="11">
        <v>0</v>
      </c>
      <c r="EC30" s="11">
        <v>0</v>
      </c>
      <c r="ED30" s="11">
        <v>3.261308575928613E-3</v>
      </c>
      <c r="EE30" s="11">
        <v>0</v>
      </c>
      <c r="EF30" s="11">
        <v>0</v>
      </c>
      <c r="EG30" s="11">
        <v>0</v>
      </c>
      <c r="EH30" s="11">
        <v>1.0953948110235825E-3</v>
      </c>
      <c r="EI30" s="11">
        <v>0</v>
      </c>
      <c r="EJ30" s="11">
        <v>0</v>
      </c>
      <c r="EK30" s="11">
        <v>0</v>
      </c>
      <c r="EL30" s="11">
        <v>0.20119504310897771</v>
      </c>
      <c r="EM30" s="11">
        <v>0</v>
      </c>
      <c r="EN30" s="11">
        <v>0</v>
      </c>
      <c r="EO30" s="11">
        <v>0</v>
      </c>
      <c r="EP30" s="11">
        <v>8.0140019257259026E-2</v>
      </c>
      <c r="EQ30" s="11">
        <v>2.3351623515908086E-2</v>
      </c>
      <c r="ER30" s="11">
        <v>2.8692360583276053</v>
      </c>
      <c r="ES30" s="11">
        <v>0</v>
      </c>
      <c r="ET30" s="11">
        <v>0</v>
      </c>
      <c r="EU30" s="11">
        <v>0</v>
      </c>
      <c r="EV30" s="11">
        <v>0</v>
      </c>
      <c r="EW30" s="11">
        <v>0.77736640535424739</v>
      </c>
      <c r="EX30" s="11">
        <v>1.7225225341016968E-2</v>
      </c>
      <c r="EY30" s="11">
        <v>1.8757284083027429E-3</v>
      </c>
      <c r="EZ30" s="11">
        <v>1.1083787459224993E-3</v>
      </c>
      <c r="FA30" s="11">
        <v>2.0598265466717839E-2</v>
      </c>
      <c r="FB30" s="11">
        <v>1.6777443008769724E-2</v>
      </c>
      <c r="FC30" s="11">
        <v>0</v>
      </c>
      <c r="FD30" s="11">
        <v>2.7673840218452147E-2</v>
      </c>
      <c r="FE30" s="11">
        <v>0</v>
      </c>
      <c r="FF30" s="11">
        <v>1.3190058391604187E-3</v>
      </c>
      <c r="FG30" s="11">
        <v>0</v>
      </c>
      <c r="FH30" s="11">
        <v>0</v>
      </c>
      <c r="FI30" s="11">
        <v>0</v>
      </c>
      <c r="FJ30" s="11">
        <v>1.1986836420968064E-3</v>
      </c>
      <c r="FK30" s="11">
        <v>2.565875110250151E-3</v>
      </c>
      <c r="FL30" s="11">
        <v>1.1635416518000244E-2</v>
      </c>
      <c r="FM30" s="11">
        <v>5.3090397795777129E-3</v>
      </c>
      <c r="FN30" s="11">
        <v>0</v>
      </c>
      <c r="FO30" s="11">
        <v>0</v>
      </c>
      <c r="FP30" s="11">
        <v>0</v>
      </c>
      <c r="FQ30" s="11">
        <v>0</v>
      </c>
      <c r="FR30" s="11">
        <v>0.16836529197140862</v>
      </c>
      <c r="FS30" s="11">
        <v>2.072716577636902E-2</v>
      </c>
      <c r="FT30" s="11">
        <v>0</v>
      </c>
      <c r="FU30" s="11">
        <v>2.5359439453945195E-2</v>
      </c>
      <c r="FV30" s="11">
        <v>1.517241724068344E-3</v>
      </c>
      <c r="FW30" s="11">
        <v>9.78369240050669E-4</v>
      </c>
      <c r="FX30" s="11">
        <v>1.005228065620836E-2</v>
      </c>
      <c r="FY30" s="11">
        <v>0</v>
      </c>
      <c r="FZ30" s="11">
        <v>0</v>
      </c>
      <c r="GA30" s="11">
        <v>0.10392874688330711</v>
      </c>
      <c r="GB30" s="11">
        <v>0</v>
      </c>
      <c r="GC30" s="11">
        <v>0</v>
      </c>
      <c r="GD30" s="11">
        <v>0</v>
      </c>
      <c r="GE30" s="11">
        <v>8.1025670056214028E-4</v>
      </c>
      <c r="GF30" s="11">
        <v>0</v>
      </c>
      <c r="GG30" s="11">
        <v>8.4416373706266798E-2</v>
      </c>
      <c r="GH30" s="11">
        <v>3.5319158034903754E-3</v>
      </c>
      <c r="GI30" s="11">
        <v>0</v>
      </c>
      <c r="GJ30" s="11">
        <v>0</v>
      </c>
      <c r="GK30" s="11">
        <v>3.9624124146789362E-4</v>
      </c>
      <c r="GL30" s="11">
        <v>2.9026669471584633E-4</v>
      </c>
      <c r="GM30" s="11">
        <v>0</v>
      </c>
      <c r="GN30" s="11">
        <v>0</v>
      </c>
      <c r="GO30" s="11">
        <v>3.46643077810298E-3</v>
      </c>
      <c r="GP30" s="11">
        <v>0</v>
      </c>
      <c r="GQ30" s="11">
        <v>1.6227614675952827E-3</v>
      </c>
      <c r="GR30" s="11">
        <v>0</v>
      </c>
      <c r="GS30" s="11">
        <v>3.3998025259430924E-3</v>
      </c>
      <c r="GT30" s="11">
        <v>0</v>
      </c>
      <c r="GU30" s="11">
        <v>0</v>
      </c>
      <c r="GV30" s="11">
        <v>0</v>
      </c>
      <c r="GW30" s="11">
        <v>0</v>
      </c>
      <c r="GX30" s="11">
        <v>0</v>
      </c>
      <c r="GY30" s="11">
        <v>0</v>
      </c>
      <c r="GZ30" s="11">
        <v>0</v>
      </c>
      <c r="HA30" s="11">
        <v>0</v>
      </c>
      <c r="HB30" s="11">
        <v>0</v>
      </c>
      <c r="HC30" s="11">
        <v>0</v>
      </c>
      <c r="HD30" s="11">
        <v>0</v>
      </c>
      <c r="HE30" s="11">
        <v>0</v>
      </c>
      <c r="HF30" s="11">
        <v>0</v>
      </c>
      <c r="HG30" s="11">
        <v>7.607650404440113E-3</v>
      </c>
      <c r="HH30" s="11">
        <v>0</v>
      </c>
      <c r="HI30" s="11">
        <v>4.8247391710348978E-3</v>
      </c>
      <c r="HJ30" s="11">
        <v>0</v>
      </c>
      <c r="HK30" s="11">
        <v>8.6716536812071372E-5</v>
      </c>
      <c r="HL30" s="11">
        <v>0</v>
      </c>
      <c r="HM30" s="11">
        <v>0</v>
      </c>
      <c r="HN30" s="11">
        <v>0</v>
      </c>
      <c r="HO30" s="11">
        <v>0</v>
      </c>
      <c r="HP30" s="11">
        <v>0</v>
      </c>
      <c r="HQ30" s="11">
        <v>0</v>
      </c>
      <c r="HR30" s="11">
        <v>0</v>
      </c>
      <c r="HS30" s="11">
        <v>0</v>
      </c>
      <c r="HT30" s="11">
        <v>0</v>
      </c>
      <c r="HU30" s="11">
        <v>0</v>
      </c>
      <c r="HV30" s="11">
        <v>0</v>
      </c>
      <c r="HW30" s="11">
        <v>1.0114681917639454E-3</v>
      </c>
      <c r="HX30" s="11">
        <v>0</v>
      </c>
      <c r="HY30" s="11">
        <v>0</v>
      </c>
      <c r="HZ30" s="11">
        <v>0</v>
      </c>
      <c r="IA30" s="11">
        <v>0</v>
      </c>
      <c r="IB30" s="11">
        <v>0</v>
      </c>
      <c r="IC30" s="11">
        <v>0</v>
      </c>
      <c r="ID30" s="11">
        <v>0</v>
      </c>
      <c r="IE30" s="11">
        <v>0</v>
      </c>
      <c r="IF30" s="11">
        <v>0</v>
      </c>
      <c r="IG30" s="11">
        <v>0</v>
      </c>
      <c r="IH30" s="11">
        <v>0</v>
      </c>
      <c r="II30" s="11">
        <v>0</v>
      </c>
      <c r="IJ30" s="11">
        <v>0</v>
      </c>
      <c r="IK30" s="11">
        <v>7.6821049933999998E-5</v>
      </c>
      <c r="IL30" s="11">
        <v>0</v>
      </c>
      <c r="IM30" s="11">
        <v>0</v>
      </c>
      <c r="IN30" s="11">
        <v>0</v>
      </c>
      <c r="IO30" s="11">
        <v>4.4909926266200002E-2</v>
      </c>
      <c r="IP30" s="11">
        <v>2.9248832645235103E-4</v>
      </c>
      <c r="IQ30" s="11">
        <v>0</v>
      </c>
      <c r="IR30" s="11">
        <v>0</v>
      </c>
      <c r="IS30" s="11">
        <v>0</v>
      </c>
      <c r="IT30" s="11">
        <v>0</v>
      </c>
      <c r="IU30" s="11">
        <v>2.8547789627377922E-4</v>
      </c>
      <c r="IV30" s="11">
        <v>0</v>
      </c>
      <c r="IW30" s="11">
        <v>0</v>
      </c>
      <c r="IX30" s="11">
        <v>0</v>
      </c>
      <c r="IY30" s="11">
        <v>0</v>
      </c>
      <c r="IZ30" s="11">
        <v>0</v>
      </c>
      <c r="JA30" s="11">
        <v>0</v>
      </c>
      <c r="JB30" s="11">
        <v>0</v>
      </c>
      <c r="JC30" s="11">
        <v>0</v>
      </c>
      <c r="JD30" s="11">
        <v>0</v>
      </c>
      <c r="JE30" s="11">
        <v>0</v>
      </c>
      <c r="JF30" s="11">
        <v>0</v>
      </c>
      <c r="JG30" s="11">
        <v>0</v>
      </c>
      <c r="JH30" s="11">
        <v>0</v>
      </c>
      <c r="JI30" s="11">
        <v>0</v>
      </c>
      <c r="JJ30" s="11">
        <v>0</v>
      </c>
      <c r="JK30" s="11">
        <v>0</v>
      </c>
      <c r="JL30" s="11">
        <v>0</v>
      </c>
      <c r="JM30" s="11">
        <v>0</v>
      </c>
      <c r="JN30" s="11">
        <v>0</v>
      </c>
      <c r="JO30" s="11">
        <v>0</v>
      </c>
      <c r="JP30" s="11">
        <v>0</v>
      </c>
      <c r="JQ30" s="11">
        <v>0</v>
      </c>
      <c r="JR30" s="11">
        <v>0</v>
      </c>
      <c r="JS30" s="11">
        <v>0</v>
      </c>
      <c r="JT30" s="11">
        <v>0</v>
      </c>
      <c r="JU30" s="11">
        <v>0</v>
      </c>
      <c r="JV30" s="11">
        <v>0</v>
      </c>
      <c r="JW30" s="11">
        <v>0</v>
      </c>
      <c r="JX30" s="11">
        <v>0</v>
      </c>
      <c r="JY30" s="11">
        <v>0</v>
      </c>
      <c r="JZ30" s="11">
        <v>0</v>
      </c>
      <c r="KA30" s="11">
        <v>0</v>
      </c>
      <c r="KB30" s="11">
        <v>0</v>
      </c>
      <c r="KC30" s="11">
        <v>0</v>
      </c>
      <c r="KD30" s="11">
        <v>0</v>
      </c>
      <c r="KE30" s="11">
        <v>0</v>
      </c>
      <c r="KF30" s="11">
        <v>0</v>
      </c>
      <c r="KG30" s="11">
        <v>0</v>
      </c>
      <c r="KH30" s="11">
        <v>0</v>
      </c>
      <c r="KI30" s="11">
        <v>1.3990533243905554E-3</v>
      </c>
      <c r="KJ30" s="11">
        <v>0</v>
      </c>
      <c r="KK30" s="11">
        <v>0</v>
      </c>
      <c r="KL30" s="11">
        <v>0</v>
      </c>
      <c r="KM30" s="11">
        <v>0</v>
      </c>
      <c r="KN30" s="11">
        <v>0</v>
      </c>
      <c r="KO30" s="11">
        <v>0</v>
      </c>
      <c r="KP30" s="11">
        <v>0</v>
      </c>
      <c r="KQ30" s="11">
        <v>0</v>
      </c>
      <c r="KR30" s="11">
        <v>0</v>
      </c>
      <c r="KS30" s="11">
        <v>8.0633483277700005E-4</v>
      </c>
      <c r="KT30" s="11">
        <v>0</v>
      </c>
      <c r="KU30" s="11">
        <v>0</v>
      </c>
      <c r="KV30" s="11">
        <v>0</v>
      </c>
      <c r="KW30" s="11">
        <v>0</v>
      </c>
      <c r="KX30" s="11">
        <v>0</v>
      </c>
      <c r="KY30" s="11">
        <v>0</v>
      </c>
      <c r="KZ30" s="11">
        <v>0</v>
      </c>
      <c r="LA30" s="11">
        <v>0</v>
      </c>
      <c r="LB30" s="11">
        <v>0</v>
      </c>
      <c r="LC30" s="11">
        <v>0</v>
      </c>
      <c r="LD30" s="11">
        <v>3.074558049911125E-4</v>
      </c>
      <c r="LE30" s="11">
        <v>3.1090007211685448E-3</v>
      </c>
      <c r="LF30" s="11">
        <v>4.3240375341331485E-4</v>
      </c>
      <c r="LG30" s="11">
        <v>0</v>
      </c>
      <c r="LH30" s="11">
        <v>0</v>
      </c>
      <c r="LI30" s="11">
        <v>0</v>
      </c>
      <c r="LJ30" s="11">
        <v>0</v>
      </c>
      <c r="LK30" s="11">
        <v>0</v>
      </c>
      <c r="LL30" s="11">
        <v>0</v>
      </c>
      <c r="LM30" s="11">
        <v>0</v>
      </c>
      <c r="LN30" s="11">
        <v>0</v>
      </c>
      <c r="LO30" s="11">
        <v>0</v>
      </c>
      <c r="LP30" s="11">
        <v>0</v>
      </c>
      <c r="LQ30" s="11">
        <v>0</v>
      </c>
      <c r="LR30" s="11">
        <v>0</v>
      </c>
      <c r="LS30" s="11">
        <v>0</v>
      </c>
      <c r="LT30" s="11">
        <v>0</v>
      </c>
      <c r="LU30" s="11">
        <v>0</v>
      </c>
      <c r="LV30" s="11">
        <v>0</v>
      </c>
      <c r="LW30" s="11">
        <v>0</v>
      </c>
      <c r="LX30" s="11">
        <v>0</v>
      </c>
      <c r="LY30" s="11">
        <v>8.0080498298515344E-3</v>
      </c>
      <c r="LZ30" s="11">
        <v>1.1862261213739231E-4</v>
      </c>
      <c r="MA30" s="11">
        <v>0</v>
      </c>
      <c r="MB30" s="11">
        <v>0</v>
      </c>
      <c r="MC30" s="11">
        <v>0</v>
      </c>
      <c r="MD30" s="11">
        <v>0</v>
      </c>
      <c r="ME30" s="11">
        <v>0</v>
      </c>
      <c r="MF30" s="11">
        <v>0</v>
      </c>
      <c r="MG30" s="11">
        <v>0</v>
      </c>
      <c r="MH30" s="11">
        <v>5.3050966917095354E-4</v>
      </c>
      <c r="MI30" s="11">
        <v>0</v>
      </c>
      <c r="MJ30" s="11">
        <v>0</v>
      </c>
      <c r="MK30" s="11">
        <v>0</v>
      </c>
      <c r="ML30" s="11">
        <v>0</v>
      </c>
      <c r="MM30" s="11">
        <v>1.6114719162601662E-4</v>
      </c>
      <c r="MN30" s="11">
        <v>0</v>
      </c>
      <c r="MO30" s="11">
        <v>0</v>
      </c>
      <c r="MP30" s="11">
        <v>0</v>
      </c>
      <c r="MQ30" s="11">
        <v>0</v>
      </c>
      <c r="MR30" s="11">
        <v>0</v>
      </c>
      <c r="MS30" s="11">
        <v>0</v>
      </c>
      <c r="MT30" s="11">
        <v>1.6521070160885836E-5</v>
      </c>
      <c r="MU30" s="11">
        <v>0</v>
      </c>
      <c r="MV30" s="11">
        <v>0</v>
      </c>
      <c r="MW30" s="11">
        <v>0</v>
      </c>
      <c r="MX30" s="11">
        <v>0</v>
      </c>
      <c r="MY30" s="11">
        <v>8.7687976974044131E-4</v>
      </c>
      <c r="MZ30" s="11">
        <v>0</v>
      </c>
      <c r="NA30" s="11">
        <v>0</v>
      </c>
      <c r="NB30" s="11">
        <v>0</v>
      </c>
      <c r="NC30" s="11">
        <v>0</v>
      </c>
      <c r="ND30" s="11">
        <v>3.8837516555372967E-3</v>
      </c>
      <c r="NE30" s="11">
        <v>0</v>
      </c>
      <c r="NF30" s="11">
        <v>0</v>
      </c>
      <c r="NG30" s="11">
        <v>0</v>
      </c>
      <c r="NH30" s="11">
        <v>0</v>
      </c>
      <c r="NI30" s="11">
        <v>5.316139807930941E-4</v>
      </c>
      <c r="NJ30" s="11">
        <v>0</v>
      </c>
      <c r="NK30" s="11">
        <v>0</v>
      </c>
      <c r="NL30" s="11">
        <v>0</v>
      </c>
      <c r="NM30" s="11">
        <v>0</v>
      </c>
      <c r="NN30" s="11">
        <v>0</v>
      </c>
      <c r="NO30" s="11">
        <v>0</v>
      </c>
      <c r="NP30" s="11">
        <v>0</v>
      </c>
      <c r="NQ30" s="11">
        <v>0</v>
      </c>
      <c r="NR30" s="11">
        <v>0</v>
      </c>
      <c r="NS30" s="11">
        <v>0</v>
      </c>
      <c r="NT30" s="11">
        <v>0</v>
      </c>
      <c r="NU30" s="11">
        <v>0</v>
      </c>
      <c r="NV30" s="11">
        <v>0</v>
      </c>
      <c r="NW30" s="11">
        <v>0</v>
      </c>
      <c r="NX30" s="11">
        <v>0.64692333894305043</v>
      </c>
      <c r="NY30" s="11">
        <v>0</v>
      </c>
      <c r="NZ30" s="11">
        <v>0</v>
      </c>
      <c r="OA30" s="11">
        <v>0</v>
      </c>
      <c r="OB30" s="11">
        <v>0.1246251085780673</v>
      </c>
      <c r="OC30" s="11">
        <v>2.2306295689663502E-3</v>
      </c>
      <c r="OD30" s="11">
        <v>0</v>
      </c>
      <c r="OE30" s="11">
        <v>0</v>
      </c>
      <c r="OF30" s="11">
        <v>9.6089516944151629E-4</v>
      </c>
      <c r="OG30" s="11">
        <v>0</v>
      </c>
      <c r="OH30" s="11">
        <v>2.1892716085616082E-3</v>
      </c>
      <c r="OI30" s="11">
        <v>0</v>
      </c>
      <c r="OJ30" s="11">
        <v>0</v>
      </c>
      <c r="OK30" s="11">
        <v>2.4922537272096847E-3</v>
      </c>
      <c r="OL30" s="11">
        <v>0</v>
      </c>
      <c r="OM30" s="11">
        <v>9.5757072470527759E-4</v>
      </c>
      <c r="ON30" s="11">
        <v>0</v>
      </c>
      <c r="OO30" s="11">
        <v>0</v>
      </c>
      <c r="OP30" s="11">
        <v>0</v>
      </c>
      <c r="OQ30" s="11">
        <v>0</v>
      </c>
      <c r="OR30" s="11">
        <v>0</v>
      </c>
      <c r="OS30" s="11">
        <v>1.5894447367693382E-2</v>
      </c>
      <c r="OT30" s="11">
        <v>0</v>
      </c>
      <c r="OU30" s="11">
        <v>0</v>
      </c>
      <c r="OV30" s="11">
        <v>0</v>
      </c>
      <c r="OW30" s="11">
        <v>0</v>
      </c>
      <c r="OX30" s="11">
        <v>0</v>
      </c>
      <c r="OY30" s="11">
        <v>0</v>
      </c>
      <c r="OZ30" s="11">
        <v>0</v>
      </c>
      <c r="PA30" s="11">
        <v>0</v>
      </c>
      <c r="PB30" s="11">
        <v>0</v>
      </c>
      <c r="PC30" s="11">
        <v>0</v>
      </c>
      <c r="PD30" s="11">
        <v>0</v>
      </c>
      <c r="PE30" s="11">
        <v>0</v>
      </c>
      <c r="PF30" s="11">
        <v>0</v>
      </c>
      <c r="PG30" s="11">
        <v>0</v>
      </c>
      <c r="PH30" s="11">
        <v>0</v>
      </c>
      <c r="PI30" s="11">
        <v>0</v>
      </c>
      <c r="PJ30" s="11">
        <v>0</v>
      </c>
      <c r="PK30" s="11">
        <v>0</v>
      </c>
      <c r="PL30" s="11">
        <v>0</v>
      </c>
      <c r="PM30" s="11">
        <v>0</v>
      </c>
      <c r="PN30" s="11">
        <v>0</v>
      </c>
      <c r="PO30" s="11">
        <v>0</v>
      </c>
      <c r="PP30" s="11">
        <v>0</v>
      </c>
      <c r="PQ30" s="11">
        <v>0</v>
      </c>
      <c r="PR30" s="11">
        <v>0</v>
      </c>
      <c r="PS30" s="11">
        <v>0</v>
      </c>
      <c r="PT30" s="11">
        <v>0</v>
      </c>
      <c r="PU30" s="11">
        <v>0</v>
      </c>
      <c r="PV30" s="11">
        <v>0</v>
      </c>
      <c r="PW30" s="11">
        <v>0</v>
      </c>
      <c r="PX30" s="11">
        <v>0</v>
      </c>
      <c r="PY30" s="11">
        <v>0</v>
      </c>
      <c r="PZ30" s="11">
        <v>0</v>
      </c>
      <c r="QA30" s="11">
        <v>0</v>
      </c>
      <c r="QB30" s="11">
        <v>0</v>
      </c>
      <c r="QC30" s="11">
        <v>0</v>
      </c>
      <c r="QD30" s="11">
        <v>0</v>
      </c>
      <c r="QE30" s="11">
        <v>0</v>
      </c>
      <c r="QF30" s="11">
        <v>0</v>
      </c>
      <c r="QG30" s="11">
        <v>0</v>
      </c>
      <c r="QH30" s="11">
        <v>0</v>
      </c>
      <c r="QI30" s="11">
        <v>0</v>
      </c>
      <c r="QJ30" s="11">
        <v>0</v>
      </c>
      <c r="QK30" s="11">
        <v>0</v>
      </c>
      <c r="QL30" s="11">
        <v>0</v>
      </c>
      <c r="QM30" s="11">
        <v>0</v>
      </c>
      <c r="QN30" s="11">
        <v>0</v>
      </c>
      <c r="QO30" s="11">
        <v>0</v>
      </c>
      <c r="QP30" s="11">
        <v>0</v>
      </c>
      <c r="QQ30" s="11">
        <v>0</v>
      </c>
      <c r="QR30" s="11">
        <v>0</v>
      </c>
      <c r="QS30" s="11">
        <v>0</v>
      </c>
      <c r="QT30" s="11">
        <v>0</v>
      </c>
      <c r="QU30" s="11">
        <v>0</v>
      </c>
      <c r="QV30" s="11">
        <v>0</v>
      </c>
      <c r="QW30" s="11">
        <v>0</v>
      </c>
      <c r="QX30" s="11">
        <v>0</v>
      </c>
      <c r="QY30" s="11">
        <v>0</v>
      </c>
      <c r="QZ30" s="11">
        <v>0</v>
      </c>
      <c r="RA30" s="11">
        <v>7.2822236350116043E-4</v>
      </c>
      <c r="RB30" s="11">
        <v>2.5834646461588528E-5</v>
      </c>
      <c r="RC30" s="11">
        <v>0</v>
      </c>
      <c r="RD30" s="11">
        <v>0</v>
      </c>
      <c r="RE30" s="11">
        <v>0</v>
      </c>
      <c r="RF30" s="11">
        <v>0</v>
      </c>
      <c r="RG30" s="11">
        <v>0</v>
      </c>
      <c r="RH30" s="11">
        <v>0</v>
      </c>
      <c r="RI30" s="11">
        <v>0</v>
      </c>
      <c r="RJ30" s="11">
        <v>0</v>
      </c>
      <c r="RK30" s="11">
        <v>0</v>
      </c>
      <c r="RL30" s="11">
        <v>1.6081244362649554E-4</v>
      </c>
      <c r="RM30" s="11">
        <v>8.9783538203914905E-3</v>
      </c>
      <c r="RN30" s="11">
        <v>0</v>
      </c>
      <c r="RO30" s="11">
        <v>0</v>
      </c>
      <c r="RP30" s="11">
        <v>0</v>
      </c>
      <c r="RQ30" s="11">
        <v>0</v>
      </c>
      <c r="RR30" s="11">
        <v>0</v>
      </c>
      <c r="RS30" s="11">
        <v>0</v>
      </c>
      <c r="RT30" s="11">
        <v>0</v>
      </c>
      <c r="RU30" s="11">
        <v>0</v>
      </c>
      <c r="RV30" s="11">
        <v>0</v>
      </c>
      <c r="RW30" s="11">
        <v>0</v>
      </c>
      <c r="RX30" s="11">
        <v>0</v>
      </c>
      <c r="RY30" s="11">
        <v>0</v>
      </c>
      <c r="RZ30" s="11">
        <v>0</v>
      </c>
      <c r="SA30" s="11">
        <v>0</v>
      </c>
      <c r="SB30" s="11">
        <v>0</v>
      </c>
      <c r="SC30" s="11">
        <v>0</v>
      </c>
      <c r="SD30" s="11">
        <v>0</v>
      </c>
      <c r="SE30" s="11">
        <v>0</v>
      </c>
      <c r="SF30" s="11">
        <v>0</v>
      </c>
      <c r="SG30" s="11">
        <v>0</v>
      </c>
      <c r="SH30" s="11">
        <v>0</v>
      </c>
      <c r="SI30" s="11">
        <v>0</v>
      </c>
      <c r="SJ30" s="11">
        <v>0</v>
      </c>
      <c r="SK30" s="11">
        <v>0</v>
      </c>
      <c r="SL30" s="11">
        <v>0</v>
      </c>
      <c r="SM30" s="11">
        <v>0</v>
      </c>
      <c r="SN30" s="11">
        <v>0</v>
      </c>
      <c r="SO30" s="11">
        <v>0</v>
      </c>
      <c r="SP30" s="11">
        <v>0</v>
      </c>
      <c r="SQ30" s="11">
        <v>0</v>
      </c>
      <c r="SR30" s="11">
        <v>0</v>
      </c>
      <c r="SS30" s="11">
        <v>0</v>
      </c>
      <c r="ST30" s="11">
        <v>0</v>
      </c>
      <c r="SU30" s="11">
        <v>0</v>
      </c>
      <c r="SV30" s="11">
        <v>0</v>
      </c>
      <c r="SW30" s="11">
        <v>0</v>
      </c>
      <c r="SX30" s="11">
        <v>0</v>
      </c>
      <c r="SY30" s="11">
        <v>0</v>
      </c>
      <c r="SZ30" s="11">
        <v>0</v>
      </c>
      <c r="TA30" s="11">
        <v>0</v>
      </c>
      <c r="TB30" s="11">
        <v>1.4433797817193833E-3</v>
      </c>
      <c r="TC30" s="11">
        <v>1.5394116240628424E-4</v>
      </c>
      <c r="TD30" s="11">
        <v>0</v>
      </c>
      <c r="TE30" s="11">
        <v>0</v>
      </c>
      <c r="TF30" s="11">
        <v>0</v>
      </c>
      <c r="TG30" s="11">
        <v>0</v>
      </c>
      <c r="TH30" s="11">
        <v>0</v>
      </c>
      <c r="TI30" s="11">
        <v>0</v>
      </c>
      <c r="TJ30" s="11">
        <v>0</v>
      </c>
      <c r="TK30" s="11">
        <v>0</v>
      </c>
      <c r="TL30" s="11">
        <v>0</v>
      </c>
      <c r="TM30" s="11">
        <v>0</v>
      </c>
      <c r="TN30" s="11">
        <v>0</v>
      </c>
      <c r="TO30" s="11">
        <v>0</v>
      </c>
      <c r="TP30" s="11">
        <v>0</v>
      </c>
      <c r="TQ30" s="11">
        <v>0</v>
      </c>
      <c r="TR30" s="11">
        <v>0</v>
      </c>
      <c r="TS30" s="11">
        <v>7.9464315309417936E-5</v>
      </c>
      <c r="TT30" s="11">
        <v>0</v>
      </c>
      <c r="TU30" s="11">
        <v>0</v>
      </c>
      <c r="TV30" s="11">
        <v>0</v>
      </c>
      <c r="TW30" s="11">
        <v>0</v>
      </c>
      <c r="TX30" s="11">
        <v>0</v>
      </c>
      <c r="TY30" s="11">
        <v>0</v>
      </c>
      <c r="TZ30" s="11">
        <v>0</v>
      </c>
      <c r="UA30" s="11">
        <v>0</v>
      </c>
      <c r="UB30" s="11">
        <v>0</v>
      </c>
      <c r="UC30" s="11">
        <v>0</v>
      </c>
      <c r="UD30" s="11">
        <v>0</v>
      </c>
      <c r="UE30" s="11">
        <v>0</v>
      </c>
      <c r="UF30" s="11">
        <v>0</v>
      </c>
      <c r="UG30" s="11">
        <v>0</v>
      </c>
      <c r="UH30" s="11">
        <v>0</v>
      </c>
      <c r="UI30" s="11">
        <v>0</v>
      </c>
      <c r="UJ30" s="11">
        <v>0</v>
      </c>
      <c r="UK30" s="11">
        <v>0</v>
      </c>
      <c r="UL30" s="11">
        <v>0</v>
      </c>
      <c r="UM30" s="11">
        <v>0</v>
      </c>
      <c r="UN30" s="11">
        <v>0</v>
      </c>
      <c r="UO30" s="11">
        <v>0</v>
      </c>
      <c r="UP30" s="11">
        <v>3.5415454233783596E-4</v>
      </c>
      <c r="UQ30" s="11">
        <v>0</v>
      </c>
      <c r="UR30" s="11">
        <v>0</v>
      </c>
      <c r="US30" s="11">
        <v>0</v>
      </c>
      <c r="UT30" s="11">
        <v>0</v>
      </c>
      <c r="UU30" s="11">
        <v>0</v>
      </c>
      <c r="UV30" s="11">
        <v>0</v>
      </c>
      <c r="UW30" s="11">
        <v>0</v>
      </c>
      <c r="UX30" s="11">
        <v>0</v>
      </c>
      <c r="UY30" s="11">
        <v>0</v>
      </c>
      <c r="UZ30" s="11">
        <v>0</v>
      </c>
      <c r="VA30" s="11">
        <v>5.9267254846419706E-6</v>
      </c>
      <c r="VB30" s="11">
        <v>0</v>
      </c>
      <c r="VC30" s="11">
        <v>0</v>
      </c>
      <c r="VD30" s="11">
        <v>0</v>
      </c>
      <c r="VE30" s="11">
        <v>0</v>
      </c>
      <c r="VF30" s="11">
        <v>0</v>
      </c>
      <c r="VG30" s="11">
        <v>0</v>
      </c>
      <c r="VH30" s="11">
        <v>0</v>
      </c>
      <c r="VI30" s="11">
        <v>0</v>
      </c>
      <c r="VJ30" s="11">
        <v>0</v>
      </c>
      <c r="VK30" s="11">
        <v>0</v>
      </c>
      <c r="VL30" s="11">
        <v>0</v>
      </c>
      <c r="VM30" s="11">
        <v>6.8137591443016825E-3</v>
      </c>
      <c r="VN30" s="11">
        <v>0</v>
      </c>
      <c r="VO30" s="11">
        <v>0</v>
      </c>
      <c r="VP30" s="11">
        <v>0</v>
      </c>
      <c r="VQ30" s="11">
        <v>0</v>
      </c>
      <c r="VR30" s="11">
        <v>1.6649178008479859E-3</v>
      </c>
      <c r="VS30" s="11">
        <v>0</v>
      </c>
      <c r="VT30" s="11">
        <v>0</v>
      </c>
      <c r="VU30" s="11">
        <v>0</v>
      </c>
      <c r="VV30" s="11">
        <v>1.2400334571054295E-4</v>
      </c>
      <c r="VW30" s="11">
        <v>0</v>
      </c>
      <c r="VX30" s="11">
        <v>0</v>
      </c>
      <c r="VY30" s="11">
        <v>1.5859849119394476E-4</v>
      </c>
      <c r="VZ30" s="11">
        <v>0</v>
      </c>
      <c r="WA30" s="11">
        <v>0</v>
      </c>
      <c r="WB30" s="11">
        <v>0</v>
      </c>
      <c r="WC30" s="11">
        <v>0</v>
      </c>
      <c r="WD30" s="11">
        <v>0</v>
      </c>
      <c r="WE30" s="11">
        <v>0</v>
      </c>
      <c r="WF30" s="11">
        <v>0</v>
      </c>
      <c r="WG30" s="11">
        <v>0</v>
      </c>
      <c r="WH30" s="11">
        <v>0</v>
      </c>
      <c r="WI30" s="11">
        <v>0</v>
      </c>
      <c r="WJ30" s="11">
        <v>0</v>
      </c>
      <c r="WK30" s="11">
        <v>0</v>
      </c>
      <c r="WL30" s="11">
        <v>0</v>
      </c>
      <c r="WM30" s="11">
        <v>5.3306340395236603E-5</v>
      </c>
      <c r="WN30" s="11">
        <v>3.274737000769606E-4</v>
      </c>
      <c r="WO30" s="11">
        <v>0</v>
      </c>
      <c r="WP30" s="11">
        <v>5.7098425016509045E-3</v>
      </c>
      <c r="WQ30" s="11">
        <v>0</v>
      </c>
      <c r="WR30" s="11">
        <v>0</v>
      </c>
      <c r="WS30" s="11">
        <v>0</v>
      </c>
      <c r="WT30" s="11">
        <v>0</v>
      </c>
      <c r="WU30" s="11">
        <v>0</v>
      </c>
      <c r="WV30" s="11">
        <v>0</v>
      </c>
      <c r="WW30" s="11">
        <v>0</v>
      </c>
      <c r="WX30" s="11">
        <v>0</v>
      </c>
      <c r="WY30" s="11">
        <v>0</v>
      </c>
      <c r="WZ30" s="11">
        <v>0</v>
      </c>
      <c r="XA30" s="11">
        <v>0</v>
      </c>
      <c r="XB30" s="11">
        <v>0</v>
      </c>
      <c r="XC30" s="11">
        <v>0</v>
      </c>
      <c r="XD30" s="11">
        <v>0</v>
      </c>
      <c r="XE30" s="11">
        <v>0</v>
      </c>
      <c r="XF30" s="11">
        <v>0</v>
      </c>
      <c r="XG30" s="11">
        <v>0</v>
      </c>
      <c r="XH30" s="11">
        <v>0</v>
      </c>
      <c r="XI30" s="11">
        <v>0</v>
      </c>
      <c r="XJ30" s="11">
        <v>0</v>
      </c>
      <c r="XK30" s="11">
        <v>2.2948168975494784E-4</v>
      </c>
      <c r="XL30" s="11">
        <v>2284.5062381198613</v>
      </c>
      <c r="XM30" s="11">
        <v>0</v>
      </c>
      <c r="XN30" s="11">
        <v>0</v>
      </c>
      <c r="XO30" s="11">
        <v>0</v>
      </c>
      <c r="XP30" s="11">
        <v>0</v>
      </c>
      <c r="XQ30" s="11">
        <v>0</v>
      </c>
      <c r="XR30" s="11">
        <v>0</v>
      </c>
      <c r="XS30" s="11">
        <v>0</v>
      </c>
      <c r="XT30" s="11">
        <v>0</v>
      </c>
      <c r="XU30" s="11">
        <v>0</v>
      </c>
      <c r="XV30" s="11">
        <v>0</v>
      </c>
      <c r="XW30" s="11">
        <v>0</v>
      </c>
      <c r="XX30" s="11">
        <v>0</v>
      </c>
      <c r="XY30" s="11">
        <v>0</v>
      </c>
      <c r="XZ30" s="11">
        <v>0</v>
      </c>
      <c r="YA30" s="11">
        <v>0</v>
      </c>
      <c r="YB30" s="11">
        <v>0</v>
      </c>
      <c r="YC30" s="11">
        <v>0</v>
      </c>
      <c r="YD30" s="11">
        <v>0</v>
      </c>
      <c r="YE30" s="11">
        <v>0</v>
      </c>
      <c r="YF30" s="11">
        <v>0</v>
      </c>
      <c r="YG30" s="11">
        <v>0</v>
      </c>
      <c r="YH30" s="11">
        <v>0</v>
      </c>
      <c r="YI30" s="11">
        <v>0</v>
      </c>
      <c r="YJ30" s="11">
        <v>0</v>
      </c>
      <c r="YK30" s="11">
        <v>0</v>
      </c>
      <c r="YL30" s="11">
        <v>0</v>
      </c>
      <c r="YM30" s="11">
        <v>0</v>
      </c>
      <c r="YN30" s="11">
        <v>0</v>
      </c>
      <c r="YO30" s="11">
        <v>0</v>
      </c>
      <c r="YP30" s="11">
        <v>0</v>
      </c>
      <c r="YQ30" s="11">
        <v>0</v>
      </c>
      <c r="YR30" s="11">
        <v>0</v>
      </c>
      <c r="YS30" s="11">
        <v>0</v>
      </c>
      <c r="YT30" s="11">
        <v>0</v>
      </c>
      <c r="YU30" s="11">
        <v>0</v>
      </c>
      <c r="YV30" s="11">
        <v>0</v>
      </c>
      <c r="YW30" s="11">
        <v>0</v>
      </c>
      <c r="YX30" s="11">
        <v>28.53511884733766</v>
      </c>
      <c r="YY30" s="11">
        <v>0</v>
      </c>
      <c r="YZ30" s="11">
        <v>0</v>
      </c>
      <c r="ZA30" s="11">
        <v>0</v>
      </c>
      <c r="ZB30" s="11">
        <v>0</v>
      </c>
      <c r="ZC30" s="11">
        <v>0</v>
      </c>
      <c r="ZD30" s="11">
        <v>0</v>
      </c>
      <c r="ZE30" s="11">
        <v>0</v>
      </c>
      <c r="ZF30" s="11">
        <v>0</v>
      </c>
      <c r="ZG30" s="11">
        <v>0</v>
      </c>
      <c r="ZH30" s="11">
        <v>0</v>
      </c>
      <c r="ZI30" s="11">
        <v>0</v>
      </c>
      <c r="ZJ30" s="11">
        <v>0</v>
      </c>
      <c r="ZK30" s="11">
        <v>0</v>
      </c>
      <c r="ZL30" s="11">
        <v>0</v>
      </c>
      <c r="ZM30" s="11">
        <v>0</v>
      </c>
      <c r="ZN30" s="11">
        <v>0</v>
      </c>
      <c r="ZO30" s="11">
        <v>0</v>
      </c>
      <c r="ZP30" s="11">
        <v>0</v>
      </c>
      <c r="ZQ30" s="11">
        <v>0</v>
      </c>
      <c r="ZR30" s="11">
        <v>0</v>
      </c>
      <c r="ZS30" s="11">
        <v>0</v>
      </c>
      <c r="ZT30" s="11">
        <v>0</v>
      </c>
      <c r="ZU30" s="11">
        <v>0</v>
      </c>
      <c r="ZV30" s="11">
        <v>0</v>
      </c>
      <c r="ZW30" s="11">
        <v>0</v>
      </c>
      <c r="ZX30" s="11">
        <v>0</v>
      </c>
      <c r="ZY30" s="11">
        <v>0</v>
      </c>
      <c r="ZZ30" s="11">
        <v>0</v>
      </c>
      <c r="AAA30" s="11">
        <v>0</v>
      </c>
      <c r="AAB30" s="11">
        <v>0</v>
      </c>
      <c r="AAC30" s="11">
        <v>0</v>
      </c>
      <c r="AAD30" s="11">
        <v>0</v>
      </c>
      <c r="AAE30" s="11">
        <v>0</v>
      </c>
      <c r="AAF30" s="11">
        <v>0</v>
      </c>
      <c r="AAG30" s="11">
        <v>0</v>
      </c>
      <c r="AAH30" s="11">
        <v>0</v>
      </c>
      <c r="AAI30" s="11">
        <v>0</v>
      </c>
      <c r="AAJ30" s="11">
        <v>0</v>
      </c>
      <c r="AAK30" s="11">
        <v>4.4858427443677319E-4</v>
      </c>
      <c r="AAL30" s="11">
        <v>6.2133832576804354E-4</v>
      </c>
      <c r="AAM30" s="11">
        <v>0</v>
      </c>
      <c r="AAN30" s="11">
        <v>1.3216856128708671E-4</v>
      </c>
      <c r="AAO30" s="11">
        <v>0</v>
      </c>
      <c r="AAP30" s="11">
        <v>0</v>
      </c>
      <c r="AAQ30" s="11">
        <v>0</v>
      </c>
      <c r="AAR30" s="11">
        <v>0</v>
      </c>
      <c r="AAS30" s="11">
        <v>0</v>
      </c>
      <c r="AAT30" s="11">
        <v>0</v>
      </c>
      <c r="AAU30" s="11">
        <v>0</v>
      </c>
      <c r="AAV30" s="11">
        <v>1.0030399347971078E-4</v>
      </c>
      <c r="AAW30" s="11">
        <v>0</v>
      </c>
      <c r="AAX30" s="11">
        <v>0</v>
      </c>
      <c r="AAY30" s="11">
        <v>0</v>
      </c>
      <c r="AAZ30" s="11">
        <v>0</v>
      </c>
      <c r="ABA30" s="11">
        <v>0</v>
      </c>
      <c r="ABB30" s="11">
        <v>5.7214429702557071E-4</v>
      </c>
      <c r="ABC30" s="11">
        <v>0</v>
      </c>
      <c r="ABD30" s="11">
        <v>0</v>
      </c>
      <c r="ABE30" s="11">
        <v>0</v>
      </c>
      <c r="ABF30" s="11">
        <v>0</v>
      </c>
      <c r="ABG30" s="11">
        <v>0</v>
      </c>
      <c r="ABH30" s="11">
        <v>0</v>
      </c>
      <c r="ABI30" s="11">
        <v>0</v>
      </c>
      <c r="ABJ30" s="11">
        <v>0</v>
      </c>
      <c r="ABK30" s="11">
        <v>4.3813608680072795E-4</v>
      </c>
      <c r="ABL30" s="11">
        <v>0</v>
      </c>
      <c r="ABM30" s="11">
        <v>0</v>
      </c>
      <c r="ABN30" s="11">
        <v>0</v>
      </c>
      <c r="ABO30" s="11">
        <v>0</v>
      </c>
      <c r="ABP30" s="11">
        <v>0</v>
      </c>
      <c r="ABQ30" s="11">
        <v>0</v>
      </c>
      <c r="ABR30" s="11">
        <v>0</v>
      </c>
      <c r="ABS30" s="11">
        <v>0</v>
      </c>
      <c r="ABT30" s="11">
        <v>0</v>
      </c>
      <c r="ABU30" s="11">
        <v>4.6153848516774136E-3</v>
      </c>
      <c r="ABV30" s="11">
        <v>3.1368295573815398E-5</v>
      </c>
      <c r="ABW30" s="11">
        <v>0</v>
      </c>
      <c r="ABX30" s="11">
        <v>8.8912055516441658E-4</v>
      </c>
      <c r="ABY30" s="11">
        <v>0</v>
      </c>
      <c r="ABZ30" s="11">
        <v>0</v>
      </c>
      <c r="ACA30" s="11">
        <v>0</v>
      </c>
      <c r="ACB30" s="11">
        <v>0</v>
      </c>
      <c r="ACC30" s="11">
        <v>0</v>
      </c>
      <c r="ACD30" s="11">
        <v>0</v>
      </c>
      <c r="ACE30" s="11">
        <v>0</v>
      </c>
      <c r="ACF30" s="11">
        <v>0</v>
      </c>
      <c r="ACG30" s="11">
        <v>0</v>
      </c>
      <c r="ACH30" s="11">
        <v>0</v>
      </c>
      <c r="ACI30" s="11">
        <v>0</v>
      </c>
      <c r="ACJ30" s="11">
        <v>0</v>
      </c>
      <c r="ACK30" s="11">
        <v>0</v>
      </c>
      <c r="ACL30" s="11">
        <v>0</v>
      </c>
      <c r="ACM30" s="11">
        <v>0</v>
      </c>
      <c r="ACN30" s="11">
        <v>0</v>
      </c>
      <c r="ACO30" s="11">
        <v>0</v>
      </c>
      <c r="ACP30" s="11">
        <v>1.0514491250927553E-4</v>
      </c>
      <c r="ACQ30" s="11">
        <v>0</v>
      </c>
      <c r="ACR30" s="11">
        <v>0</v>
      </c>
      <c r="ACS30" s="11">
        <v>0</v>
      </c>
      <c r="ACT30" s="11">
        <v>0</v>
      </c>
      <c r="ACU30" s="11">
        <v>0</v>
      </c>
      <c r="ACV30" s="11">
        <v>0</v>
      </c>
      <c r="ACW30" s="11">
        <v>0</v>
      </c>
      <c r="ACX30" s="11">
        <v>0</v>
      </c>
      <c r="ACY30" s="11">
        <v>0</v>
      </c>
      <c r="ACZ30" s="11">
        <v>0</v>
      </c>
      <c r="ADA30" s="11">
        <v>0</v>
      </c>
      <c r="ADB30" s="11">
        <v>0</v>
      </c>
      <c r="ADC30" s="11">
        <v>0</v>
      </c>
      <c r="ADD30" s="11">
        <v>0</v>
      </c>
      <c r="ADE30" s="11">
        <v>0</v>
      </c>
      <c r="ADF30" s="11">
        <v>0</v>
      </c>
      <c r="ADG30" s="11">
        <v>3.4688343577444084E-3</v>
      </c>
    </row>
    <row r="31" spans="1:787" x14ac:dyDescent="0.25">
      <c r="A31" s="2">
        <v>66</v>
      </c>
      <c r="B31" s="6">
        <v>1278</v>
      </c>
      <c r="C31" s="6" t="s">
        <v>1</v>
      </c>
      <c r="D31" s="8">
        <v>359</v>
      </c>
      <c r="E31" s="2" t="s">
        <v>4</v>
      </c>
      <c r="F31" s="2">
        <v>65</v>
      </c>
      <c r="G31" s="2" t="s">
        <v>863</v>
      </c>
      <c r="H31" s="19">
        <v>0.6</v>
      </c>
      <c r="I31" s="19">
        <v>12.6</v>
      </c>
      <c r="J31" s="2">
        <v>217</v>
      </c>
      <c r="K31" s="5">
        <v>4.110619469026549</v>
      </c>
      <c r="L31" s="5">
        <v>354.42477876106193</v>
      </c>
      <c r="M31" s="20" t="s">
        <v>15</v>
      </c>
      <c r="N31" s="5" t="s">
        <v>20</v>
      </c>
      <c r="O31" s="22" t="s">
        <v>866</v>
      </c>
      <c r="P31" s="5" t="s">
        <v>854</v>
      </c>
      <c r="Q31" s="24" t="s">
        <v>1</v>
      </c>
      <c r="R31" s="24" t="s">
        <v>1</v>
      </c>
      <c r="S31" s="27" t="s">
        <v>25</v>
      </c>
      <c r="T31" s="5" t="s">
        <v>44</v>
      </c>
      <c r="U31" s="30" t="s">
        <v>34</v>
      </c>
      <c r="V31" s="31" t="s">
        <v>34</v>
      </c>
      <c r="W31" s="31">
        <v>0.16</v>
      </c>
      <c r="X31" s="31">
        <v>0.16</v>
      </c>
      <c r="Y31" s="5">
        <v>0.17899999999999999</v>
      </c>
      <c r="Z31" s="5"/>
      <c r="AA31" s="5"/>
      <c r="AB31" s="11">
        <v>5.3413500000000003E-2</v>
      </c>
      <c r="AC31" s="11">
        <v>217.19078316227245</v>
      </c>
      <c r="AD31" s="11">
        <v>110.6690523993165</v>
      </c>
      <c r="AE31" s="11">
        <v>16.951018414398121</v>
      </c>
      <c r="AF31" s="11">
        <v>7.8318506247101221</v>
      </c>
      <c r="AG31" s="11">
        <v>9.8823675949999998</v>
      </c>
      <c r="AH31" s="11">
        <v>1.3248749447392932E-2</v>
      </c>
      <c r="AI31" s="11">
        <v>1.0344444612464041E-2</v>
      </c>
      <c r="AJ31" s="11">
        <v>7.0017346094522731E-4</v>
      </c>
      <c r="AK31" s="11">
        <v>6.4835514499217411E-3</v>
      </c>
      <c r="AL31" s="11">
        <v>1.8286567332704924E-3</v>
      </c>
      <c r="AM31" s="11">
        <v>0</v>
      </c>
      <c r="AN31" s="11">
        <v>2.511909147325395E-3</v>
      </c>
      <c r="AO31" s="11">
        <v>1.0005437724929689E-3</v>
      </c>
      <c r="AP31" s="11">
        <v>0</v>
      </c>
      <c r="AQ31" s="11">
        <v>1.8607138271327654E-2</v>
      </c>
      <c r="AR31" s="11">
        <v>0</v>
      </c>
      <c r="AS31" s="11">
        <v>0.18815584638300001</v>
      </c>
      <c r="AT31" s="11">
        <v>1.2301687133893808E-2</v>
      </c>
      <c r="AU31" s="11">
        <v>7.385585924238095E-4</v>
      </c>
      <c r="AV31" s="11">
        <v>0</v>
      </c>
      <c r="AW31" s="11">
        <v>0</v>
      </c>
      <c r="AX31" s="11">
        <v>0</v>
      </c>
      <c r="AY31" s="11">
        <v>0</v>
      </c>
      <c r="AZ31" s="11">
        <v>2.1282099401098694E-5</v>
      </c>
      <c r="BA31" s="11">
        <v>4.622855553720987E-3</v>
      </c>
      <c r="BB31" s="11">
        <v>4.8596627242659896E-2</v>
      </c>
      <c r="BC31" s="11">
        <v>0</v>
      </c>
      <c r="BD31" s="11">
        <v>0</v>
      </c>
      <c r="BE31" s="11">
        <v>2.5735936557307391E-3</v>
      </c>
      <c r="BF31" s="11">
        <v>0</v>
      </c>
      <c r="BG31" s="11">
        <v>6.2370169937440621E-2</v>
      </c>
      <c r="BH31" s="11">
        <v>6.1295632648183688E-3</v>
      </c>
      <c r="BI31" s="11">
        <v>3.0860988744663143E-3</v>
      </c>
      <c r="BJ31" s="11">
        <v>1.4248245549220461E-3</v>
      </c>
      <c r="BK31" s="11">
        <v>0</v>
      </c>
      <c r="BL31" s="11">
        <v>0</v>
      </c>
      <c r="BM31" s="11">
        <v>0</v>
      </c>
      <c r="BN31" s="11">
        <v>5.9128602920349778E-2</v>
      </c>
      <c r="BO31" s="11">
        <v>0</v>
      </c>
      <c r="BP31" s="11">
        <v>0</v>
      </c>
      <c r="BQ31" s="11">
        <v>6.0661630859456268E-3</v>
      </c>
      <c r="BR31" s="11">
        <v>0</v>
      </c>
      <c r="BS31" s="11">
        <v>0</v>
      </c>
      <c r="BT31" s="11">
        <v>9.4273754792911127E-2</v>
      </c>
      <c r="BU31" s="11">
        <v>1.0329084431155881E-4</v>
      </c>
      <c r="BV31" s="11">
        <v>2.9358622618467999E-3</v>
      </c>
      <c r="BW31" s="11">
        <v>8.2122883522477222E-3</v>
      </c>
      <c r="BX31" s="11">
        <v>3.6880448229256305E-2</v>
      </c>
      <c r="BY31" s="11">
        <v>0</v>
      </c>
      <c r="BZ31" s="11">
        <v>5.0273017472705905E-3</v>
      </c>
      <c r="CA31" s="11">
        <v>0</v>
      </c>
      <c r="CB31" s="11">
        <v>0</v>
      </c>
      <c r="CC31" s="11">
        <v>3.8179131500422092E-3</v>
      </c>
      <c r="CD31" s="11">
        <v>6.210512728240103E-4</v>
      </c>
      <c r="CE31" s="11">
        <v>0</v>
      </c>
      <c r="CF31" s="11">
        <v>3.0372892026662422E-3</v>
      </c>
      <c r="CG31" s="11">
        <v>6.1210717730417197E-3</v>
      </c>
      <c r="CH31" s="11">
        <v>0</v>
      </c>
      <c r="CI31" s="11">
        <v>0</v>
      </c>
      <c r="CJ31" s="11">
        <v>3.5083295815778711E-3</v>
      </c>
      <c r="CK31" s="11">
        <v>8.5971363633733977E-2</v>
      </c>
      <c r="CL31" s="11">
        <v>2.5207554975691462E-2</v>
      </c>
      <c r="CM31" s="11">
        <v>0.19237590252010767</v>
      </c>
      <c r="CN31" s="11">
        <v>1.1429674233150282E-3</v>
      </c>
      <c r="CO31" s="11">
        <v>4.6771849371575491E-5</v>
      </c>
      <c r="CP31" s="11">
        <v>0</v>
      </c>
      <c r="CQ31" s="11">
        <v>0</v>
      </c>
      <c r="CR31" s="11">
        <v>0</v>
      </c>
      <c r="CS31" s="11">
        <v>5.114922495604475E-4</v>
      </c>
      <c r="CT31" s="11">
        <v>4.1835056385184044E-4</v>
      </c>
      <c r="CU31" s="11">
        <v>0</v>
      </c>
      <c r="CV31" s="11">
        <v>9.4399831514839216E-3</v>
      </c>
      <c r="CW31" s="11">
        <v>7.5673296033330296E-3</v>
      </c>
      <c r="CX31" s="11">
        <v>0</v>
      </c>
      <c r="CY31" s="11">
        <v>5.3809324271181562E-2</v>
      </c>
      <c r="CZ31" s="11">
        <v>2.5986895333607175E-3</v>
      </c>
      <c r="DA31" s="11">
        <v>0</v>
      </c>
      <c r="DB31" s="11">
        <v>0</v>
      </c>
      <c r="DC31" s="11">
        <v>0</v>
      </c>
      <c r="DD31" s="11">
        <v>0</v>
      </c>
      <c r="DE31" s="11">
        <v>1.4812183060297305E-3</v>
      </c>
      <c r="DF31" s="11">
        <v>0</v>
      </c>
      <c r="DG31" s="11">
        <v>2.378177157561499E-2</v>
      </c>
      <c r="DH31" s="11">
        <v>0</v>
      </c>
      <c r="DI31" s="11">
        <v>1.5690117863108945E-2</v>
      </c>
      <c r="DJ31" s="11">
        <v>1.3762897999433778E-3</v>
      </c>
      <c r="DK31" s="11">
        <v>2.8141756513644134E-4</v>
      </c>
      <c r="DL31" s="11">
        <v>1.1940441568477879E-2</v>
      </c>
      <c r="DM31" s="11">
        <v>0.85797053042869009</v>
      </c>
      <c r="DN31" s="11">
        <v>0</v>
      </c>
      <c r="DO31" s="11">
        <v>0</v>
      </c>
      <c r="DP31" s="11">
        <v>8.4077069173721147E-4</v>
      </c>
      <c r="DQ31" s="11">
        <v>3.8309770405114794E-4</v>
      </c>
      <c r="DR31" s="11">
        <v>0</v>
      </c>
      <c r="DS31" s="11">
        <v>0</v>
      </c>
      <c r="DT31" s="11">
        <v>1.3858626525394368E-3</v>
      </c>
      <c r="DU31" s="11">
        <v>2.7544882040710754E-3</v>
      </c>
      <c r="DV31" s="11">
        <v>0</v>
      </c>
      <c r="DW31" s="11">
        <v>0</v>
      </c>
      <c r="DX31" s="11">
        <v>0.10972772470118992</v>
      </c>
      <c r="DY31" s="11">
        <v>7.0507869333002312E-3</v>
      </c>
      <c r="DZ31" s="11">
        <v>1.6232173489025999E-2</v>
      </c>
      <c r="EA31" s="11">
        <v>0</v>
      </c>
      <c r="EB31" s="11">
        <v>0</v>
      </c>
      <c r="EC31" s="11">
        <v>0</v>
      </c>
      <c r="ED31" s="11">
        <v>1.6979385939258243E-3</v>
      </c>
      <c r="EE31" s="11">
        <v>0</v>
      </c>
      <c r="EF31" s="11">
        <v>0</v>
      </c>
      <c r="EG31" s="11">
        <v>0</v>
      </c>
      <c r="EH31" s="11">
        <v>0</v>
      </c>
      <c r="EI31" s="11">
        <v>0</v>
      </c>
      <c r="EJ31" s="11">
        <v>0</v>
      </c>
      <c r="EK31" s="11">
        <v>0</v>
      </c>
      <c r="EL31" s="11">
        <v>0.39887261990451606</v>
      </c>
      <c r="EM31" s="11">
        <v>0</v>
      </c>
      <c r="EN31" s="11">
        <v>0</v>
      </c>
      <c r="EO31" s="11">
        <v>0</v>
      </c>
      <c r="EP31" s="11">
        <v>8.6629367853150882E-2</v>
      </c>
      <c r="EQ31" s="11">
        <v>1.2413037501501656E-2</v>
      </c>
      <c r="ER31" s="11">
        <v>3.0822844334336335</v>
      </c>
      <c r="ES31" s="11">
        <v>0</v>
      </c>
      <c r="ET31" s="11">
        <v>0</v>
      </c>
      <c r="EU31" s="11">
        <v>3.6069621512866993E-3</v>
      </c>
      <c r="EV31" s="11">
        <v>0</v>
      </c>
      <c r="EW31" s="11">
        <v>0.85086372950653966</v>
      </c>
      <c r="EX31" s="11">
        <v>8.8813826034063702E-3</v>
      </c>
      <c r="EY31" s="11">
        <v>8.5788501077113336E-3</v>
      </c>
      <c r="EZ31" s="11">
        <v>3.5205096195735546E-3</v>
      </c>
      <c r="FA31" s="11">
        <v>6.0538636826664223E-2</v>
      </c>
      <c r="FB31" s="11">
        <v>2.8996046139727553E-2</v>
      </c>
      <c r="FC31" s="11">
        <v>5.9289814569298974E-3</v>
      </c>
      <c r="FD31" s="11">
        <v>8.543245761598697E-3</v>
      </c>
      <c r="FE31" s="11">
        <v>0</v>
      </c>
      <c r="FF31" s="11">
        <v>4.7561172604022933E-3</v>
      </c>
      <c r="FG31" s="11">
        <v>0</v>
      </c>
      <c r="FH31" s="11">
        <v>0</v>
      </c>
      <c r="FI31" s="11">
        <v>0</v>
      </c>
      <c r="FJ31" s="11">
        <v>6.2367061434113269E-3</v>
      </c>
      <c r="FK31" s="11">
        <v>1.8865943924313369E-3</v>
      </c>
      <c r="FL31" s="11">
        <v>6.6793716010863822E-4</v>
      </c>
      <c r="FM31" s="11">
        <v>1.9531249999999983E-3</v>
      </c>
      <c r="FN31" s="11">
        <v>0</v>
      </c>
      <c r="FO31" s="11">
        <v>0.37087373346028085</v>
      </c>
      <c r="FP31" s="11">
        <v>2.4298313621329941E-2</v>
      </c>
      <c r="FQ31" s="11">
        <v>0.64797048271666735</v>
      </c>
      <c r="FR31" s="11">
        <v>0.19833346079778566</v>
      </c>
      <c r="FS31" s="11">
        <v>9.9511012347347411E-2</v>
      </c>
      <c r="FT31" s="11">
        <v>0</v>
      </c>
      <c r="FU31" s="11">
        <v>2.6442456143759049E-2</v>
      </c>
      <c r="FV31" s="11">
        <v>8.2518201602784511E-4</v>
      </c>
      <c r="FW31" s="11">
        <v>0</v>
      </c>
      <c r="FX31" s="11">
        <v>2.9523345031162728E-2</v>
      </c>
      <c r="FY31" s="11">
        <v>0</v>
      </c>
      <c r="FZ31" s="11">
        <v>0</v>
      </c>
      <c r="GA31" s="11">
        <v>8.9064850884299163E-2</v>
      </c>
      <c r="GB31" s="11">
        <v>8.6133148560038166E-6</v>
      </c>
      <c r="GC31" s="11">
        <v>0</v>
      </c>
      <c r="GD31" s="11">
        <v>0</v>
      </c>
      <c r="GE31" s="11">
        <v>0</v>
      </c>
      <c r="GF31" s="11">
        <v>0</v>
      </c>
      <c r="GG31" s="11">
        <v>5.2483218309008789E-2</v>
      </c>
      <c r="GH31" s="11">
        <v>1.86841823096E-3</v>
      </c>
      <c r="GI31" s="11">
        <v>4.5400631963533222E-4</v>
      </c>
      <c r="GJ31" s="11">
        <v>0</v>
      </c>
      <c r="GK31" s="11">
        <v>0</v>
      </c>
      <c r="GL31" s="11">
        <v>1.0394240063021081E-3</v>
      </c>
      <c r="GM31" s="11">
        <v>0</v>
      </c>
      <c r="GN31" s="11">
        <v>4.125910080139225E-4</v>
      </c>
      <c r="GO31" s="11">
        <v>1.2065236454559152E-2</v>
      </c>
      <c r="GP31" s="11">
        <v>0</v>
      </c>
      <c r="GQ31" s="11">
        <v>9.0049132608655501E-4</v>
      </c>
      <c r="GR31" s="11">
        <v>0</v>
      </c>
      <c r="GS31" s="11">
        <v>3.4792691429948478E-3</v>
      </c>
      <c r="GT31" s="11">
        <v>0</v>
      </c>
      <c r="GU31" s="11">
        <v>3.6751019824757371E-3</v>
      </c>
      <c r="GV31" s="11">
        <v>0</v>
      </c>
      <c r="GW31" s="11">
        <v>0</v>
      </c>
      <c r="GX31" s="11">
        <v>1.334948683536922E-3</v>
      </c>
      <c r="GY31" s="11">
        <v>0</v>
      </c>
      <c r="GZ31" s="11">
        <v>6.1219870792906699</v>
      </c>
      <c r="HA31" s="11">
        <v>0</v>
      </c>
      <c r="HB31" s="11">
        <v>0</v>
      </c>
      <c r="HC31" s="11">
        <v>1.1249465896E-2</v>
      </c>
      <c r="HD31" s="11">
        <v>0</v>
      </c>
      <c r="HE31" s="11">
        <v>0</v>
      </c>
      <c r="HF31" s="11">
        <v>7.3447448798275776E-4</v>
      </c>
      <c r="HG31" s="11">
        <v>2.531134698111981E-3</v>
      </c>
      <c r="HH31" s="11">
        <v>0</v>
      </c>
      <c r="HI31" s="11">
        <v>3.0754217834734485E-3</v>
      </c>
      <c r="HJ31" s="11">
        <v>0</v>
      </c>
      <c r="HK31" s="11">
        <v>2.5275022554721116E-4</v>
      </c>
      <c r="HL31" s="11">
        <v>0</v>
      </c>
      <c r="HM31" s="11">
        <v>0</v>
      </c>
      <c r="HN31" s="11">
        <v>1.5144398561464951E-3</v>
      </c>
      <c r="HO31" s="11">
        <v>2.0375792738415027E-2</v>
      </c>
      <c r="HP31" s="11">
        <v>1.2464148133095236E-3</v>
      </c>
      <c r="HQ31" s="11">
        <v>0</v>
      </c>
      <c r="HR31" s="11">
        <v>2.5187577619662096E-4</v>
      </c>
      <c r="HS31" s="11">
        <v>0</v>
      </c>
      <c r="HT31" s="11">
        <v>0</v>
      </c>
      <c r="HU31" s="11">
        <v>0</v>
      </c>
      <c r="HV31" s="11">
        <v>0</v>
      </c>
      <c r="HW31" s="11">
        <v>8.0880072175107606E-3</v>
      </c>
      <c r="HX31" s="11">
        <v>2.3500840896038846E-4</v>
      </c>
      <c r="HY31" s="11">
        <v>1.8363692631558914E-2</v>
      </c>
      <c r="HZ31" s="11">
        <v>0</v>
      </c>
      <c r="IA31" s="11">
        <v>0</v>
      </c>
      <c r="IB31" s="11">
        <v>0</v>
      </c>
      <c r="IC31" s="11">
        <v>0</v>
      </c>
      <c r="ID31" s="11">
        <v>0</v>
      </c>
      <c r="IE31" s="11">
        <v>0</v>
      </c>
      <c r="IF31" s="11">
        <v>0</v>
      </c>
      <c r="IG31" s="11">
        <v>0</v>
      </c>
      <c r="IH31" s="11">
        <v>0</v>
      </c>
      <c r="II31" s="11">
        <v>0</v>
      </c>
      <c r="IJ31" s="11">
        <v>0</v>
      </c>
      <c r="IK31" s="11">
        <v>73.008877815579126</v>
      </c>
      <c r="IL31" s="11">
        <v>0</v>
      </c>
      <c r="IM31" s="11">
        <v>0</v>
      </c>
      <c r="IN31" s="11">
        <v>0</v>
      </c>
      <c r="IO31" s="11">
        <v>0.20718622612199833</v>
      </c>
      <c r="IP31" s="11">
        <v>0</v>
      </c>
      <c r="IQ31" s="11">
        <v>0</v>
      </c>
      <c r="IR31" s="11">
        <v>0</v>
      </c>
      <c r="IS31" s="11">
        <v>5.4709231284656417E-3</v>
      </c>
      <c r="IT31" s="11">
        <v>0</v>
      </c>
      <c r="IU31" s="11">
        <v>0</v>
      </c>
      <c r="IV31" s="11">
        <v>0</v>
      </c>
      <c r="IW31" s="11">
        <v>0</v>
      </c>
      <c r="IX31" s="11">
        <v>0</v>
      </c>
      <c r="IY31" s="11">
        <v>0</v>
      </c>
      <c r="IZ31" s="11">
        <v>0</v>
      </c>
      <c r="JA31" s="11">
        <v>0</v>
      </c>
      <c r="JB31" s="11">
        <v>0</v>
      </c>
      <c r="JC31" s="11">
        <v>0</v>
      </c>
      <c r="JD31" s="11">
        <v>0</v>
      </c>
      <c r="JE31" s="11">
        <v>0</v>
      </c>
      <c r="JF31" s="11">
        <v>0</v>
      </c>
      <c r="JG31" s="11">
        <v>2.5450824239285202E-4</v>
      </c>
      <c r="JH31" s="11">
        <v>0</v>
      </c>
      <c r="JI31" s="11">
        <v>0</v>
      </c>
      <c r="JJ31" s="11">
        <v>0</v>
      </c>
      <c r="JK31" s="11">
        <v>0</v>
      </c>
      <c r="JL31" s="11">
        <v>0</v>
      </c>
      <c r="JM31" s="11">
        <v>0</v>
      </c>
      <c r="JN31" s="11">
        <v>0</v>
      </c>
      <c r="JO31" s="11">
        <v>0</v>
      </c>
      <c r="JP31" s="11">
        <v>0</v>
      </c>
      <c r="JQ31" s="11">
        <v>0</v>
      </c>
      <c r="JR31" s="11">
        <v>0</v>
      </c>
      <c r="JS31" s="11">
        <v>0</v>
      </c>
      <c r="JT31" s="11">
        <v>0</v>
      </c>
      <c r="JU31" s="11">
        <v>0</v>
      </c>
      <c r="JV31" s="11">
        <v>0</v>
      </c>
      <c r="JW31" s="11">
        <v>0</v>
      </c>
      <c r="JX31" s="11">
        <v>0</v>
      </c>
      <c r="JY31" s="11">
        <v>0</v>
      </c>
      <c r="JZ31" s="11">
        <v>0</v>
      </c>
      <c r="KA31" s="11">
        <v>0</v>
      </c>
      <c r="KB31" s="11">
        <v>0</v>
      </c>
      <c r="KC31" s="11">
        <v>0</v>
      </c>
      <c r="KD31" s="11">
        <v>0</v>
      </c>
      <c r="KE31" s="11">
        <v>0</v>
      </c>
      <c r="KF31" s="11">
        <v>2194.9920512743265</v>
      </c>
      <c r="KG31" s="11">
        <v>0</v>
      </c>
      <c r="KH31" s="11">
        <v>0</v>
      </c>
      <c r="KI31" s="11">
        <v>0</v>
      </c>
      <c r="KJ31" s="11">
        <v>0</v>
      </c>
      <c r="KK31" s="11">
        <v>0</v>
      </c>
      <c r="KL31" s="11">
        <v>0</v>
      </c>
      <c r="KM31" s="11">
        <v>0</v>
      </c>
      <c r="KN31" s="11">
        <v>0</v>
      </c>
      <c r="KO31" s="11">
        <v>0</v>
      </c>
      <c r="KP31" s="11">
        <v>0</v>
      </c>
      <c r="KQ31" s="11">
        <v>0</v>
      </c>
      <c r="KR31" s="11">
        <v>0</v>
      </c>
      <c r="KS31" s="11">
        <v>0</v>
      </c>
      <c r="KT31" s="11">
        <v>0</v>
      </c>
      <c r="KU31" s="11">
        <v>0</v>
      </c>
      <c r="KV31" s="11">
        <v>0</v>
      </c>
      <c r="KW31" s="11">
        <v>0</v>
      </c>
      <c r="KX31" s="11">
        <v>0</v>
      </c>
      <c r="KY31" s="11">
        <v>1.1925088723306319</v>
      </c>
      <c r="KZ31" s="11">
        <v>0</v>
      </c>
      <c r="LA31" s="11">
        <v>0</v>
      </c>
      <c r="LB31" s="11">
        <v>0</v>
      </c>
      <c r="LC31" s="11">
        <v>0</v>
      </c>
      <c r="LD31" s="11">
        <v>3.7131419636049326E-5</v>
      </c>
      <c r="LE31" s="11">
        <v>4.2773355227887001E-4</v>
      </c>
      <c r="LF31" s="11">
        <v>0</v>
      </c>
      <c r="LG31" s="11">
        <v>0</v>
      </c>
      <c r="LH31" s="11">
        <v>0</v>
      </c>
      <c r="LI31" s="11">
        <v>0</v>
      </c>
      <c r="LJ31" s="11">
        <v>0</v>
      </c>
      <c r="LK31" s="11">
        <v>0</v>
      </c>
      <c r="LL31" s="11">
        <v>0</v>
      </c>
      <c r="LM31" s="11">
        <v>3.096658689760415E-4</v>
      </c>
      <c r="LN31" s="11">
        <v>0</v>
      </c>
      <c r="LO31" s="11">
        <v>0</v>
      </c>
      <c r="LP31" s="11">
        <v>0</v>
      </c>
      <c r="LQ31" s="11">
        <v>0</v>
      </c>
      <c r="LR31" s="11">
        <v>0</v>
      </c>
      <c r="LS31" s="11">
        <v>0</v>
      </c>
      <c r="LT31" s="11">
        <v>2.1689548176861266</v>
      </c>
      <c r="LU31" s="11">
        <v>0</v>
      </c>
      <c r="LV31" s="11">
        <v>0</v>
      </c>
      <c r="LW31" s="11">
        <v>0</v>
      </c>
      <c r="LX31" s="11">
        <v>0</v>
      </c>
      <c r="LY31" s="11">
        <v>1.0746420454216749E-2</v>
      </c>
      <c r="LZ31" s="11">
        <v>0</v>
      </c>
      <c r="MA31" s="11">
        <v>0</v>
      </c>
      <c r="MB31" s="11">
        <v>0</v>
      </c>
      <c r="MC31" s="11">
        <v>0</v>
      </c>
      <c r="MD31" s="11">
        <v>0</v>
      </c>
      <c r="ME31" s="11">
        <v>0</v>
      </c>
      <c r="MF31" s="11">
        <v>0</v>
      </c>
      <c r="MG31" s="11">
        <v>6.193317379520831E-4</v>
      </c>
      <c r="MH31" s="11">
        <v>0</v>
      </c>
      <c r="MI31" s="11">
        <v>0</v>
      </c>
      <c r="MJ31" s="11">
        <v>0</v>
      </c>
      <c r="MK31" s="11">
        <v>14.360160810676183</v>
      </c>
      <c r="ML31" s="11">
        <v>0</v>
      </c>
      <c r="MM31" s="11">
        <v>4.6384425549362745E-5</v>
      </c>
      <c r="MN31" s="11">
        <v>3.0865603501178698</v>
      </c>
      <c r="MO31" s="11">
        <v>522.39598553521012</v>
      </c>
      <c r="MP31" s="11">
        <v>2.0121144652178718E-4</v>
      </c>
      <c r="MQ31" s="11">
        <v>0</v>
      </c>
      <c r="MR31" s="11">
        <v>0</v>
      </c>
      <c r="MS31" s="11">
        <v>0</v>
      </c>
      <c r="MT31" s="11">
        <v>1.3838737948955346E-4</v>
      </c>
      <c r="MU31" s="11">
        <v>0</v>
      </c>
      <c r="MV31" s="11">
        <v>0</v>
      </c>
      <c r="MW31" s="11">
        <v>0</v>
      </c>
      <c r="MX31" s="11">
        <v>0</v>
      </c>
      <c r="MY31" s="11">
        <v>9.0299148253290948E-4</v>
      </c>
      <c r="MZ31" s="11">
        <v>0</v>
      </c>
      <c r="NA31" s="11">
        <v>0</v>
      </c>
      <c r="NB31" s="11">
        <v>0</v>
      </c>
      <c r="NC31" s="11">
        <v>0</v>
      </c>
      <c r="ND31" s="11">
        <v>2.1461996437048447E-3</v>
      </c>
      <c r="NE31" s="11">
        <v>3.7365643794498701E-4</v>
      </c>
      <c r="NF31" s="11">
        <v>0</v>
      </c>
      <c r="NG31" s="11">
        <v>0</v>
      </c>
      <c r="NH31" s="11">
        <v>0</v>
      </c>
      <c r="NI31" s="11">
        <v>8.3088019805875948E-5</v>
      </c>
      <c r="NJ31" s="11">
        <v>0</v>
      </c>
      <c r="NK31" s="11">
        <v>0</v>
      </c>
      <c r="NL31" s="11">
        <v>0</v>
      </c>
      <c r="NM31" s="11">
        <v>0</v>
      </c>
      <c r="NN31" s="11">
        <v>0</v>
      </c>
      <c r="NO31" s="11">
        <v>3.1266992890405292E-5</v>
      </c>
      <c r="NP31" s="11">
        <v>1.9381931907511043E-4</v>
      </c>
      <c r="NQ31" s="11">
        <v>0</v>
      </c>
      <c r="NR31" s="11">
        <v>0</v>
      </c>
      <c r="NS31" s="11">
        <v>7.1736749671792374E-4</v>
      </c>
      <c r="NT31" s="11">
        <v>0</v>
      </c>
      <c r="NU31" s="11">
        <v>0</v>
      </c>
      <c r="NV31" s="11">
        <v>0</v>
      </c>
      <c r="NW31" s="11">
        <v>0</v>
      </c>
      <c r="NX31" s="11">
        <v>0.37814199932099052</v>
      </c>
      <c r="NY31" s="11">
        <v>0</v>
      </c>
      <c r="NZ31" s="11">
        <v>2.1566383733654143E-3</v>
      </c>
      <c r="OA31" s="11">
        <v>1.0131054068023544E-3</v>
      </c>
      <c r="OB31" s="11">
        <v>3.8287041622021178E-2</v>
      </c>
      <c r="OC31" s="11">
        <v>0</v>
      </c>
      <c r="OD31" s="11">
        <v>0</v>
      </c>
      <c r="OE31" s="11">
        <v>0</v>
      </c>
      <c r="OF31" s="11">
        <v>2.664218449841151E-4</v>
      </c>
      <c r="OG31" s="11">
        <v>0</v>
      </c>
      <c r="OH31" s="11">
        <v>2.9624366120594588E-3</v>
      </c>
      <c r="OI31" s="11">
        <v>0</v>
      </c>
      <c r="OJ31" s="11">
        <v>0</v>
      </c>
      <c r="OK31" s="11">
        <v>1.4699675267686187E-3</v>
      </c>
      <c r="OL31" s="11">
        <v>1.6780483495062214E-3</v>
      </c>
      <c r="OM31" s="11">
        <v>2.2544637060875738E-3</v>
      </c>
      <c r="ON31" s="11">
        <v>0</v>
      </c>
      <c r="OO31" s="11">
        <v>1.4367253377497451E-3</v>
      </c>
      <c r="OP31" s="11">
        <v>0</v>
      </c>
      <c r="OQ31" s="11">
        <v>4.336828745060305E-5</v>
      </c>
      <c r="OR31" s="11">
        <v>0</v>
      </c>
      <c r="OS31" s="11">
        <v>2.2359008125357988E-2</v>
      </c>
      <c r="OT31" s="11">
        <v>0</v>
      </c>
      <c r="OU31" s="11">
        <v>1.4356582645153379E-4</v>
      </c>
      <c r="OV31" s="11">
        <v>0</v>
      </c>
      <c r="OW31" s="11">
        <v>0</v>
      </c>
      <c r="OX31" s="11">
        <v>0</v>
      </c>
      <c r="OY31" s="11">
        <v>0</v>
      </c>
      <c r="OZ31" s="11">
        <v>0</v>
      </c>
      <c r="PA31" s="11">
        <v>0</v>
      </c>
      <c r="PB31" s="11">
        <v>0</v>
      </c>
      <c r="PC31" s="11">
        <v>0</v>
      </c>
      <c r="PD31" s="11">
        <v>0</v>
      </c>
      <c r="PE31" s="11">
        <v>0</v>
      </c>
      <c r="PF31" s="11">
        <v>0</v>
      </c>
      <c r="PG31" s="11">
        <v>0</v>
      </c>
      <c r="PH31" s="11">
        <v>0</v>
      </c>
      <c r="PI31" s="11">
        <v>0</v>
      </c>
      <c r="PJ31" s="11">
        <v>0</v>
      </c>
      <c r="PK31" s="11">
        <v>0</v>
      </c>
      <c r="PL31" s="11">
        <v>0</v>
      </c>
      <c r="PM31" s="11">
        <v>0</v>
      </c>
      <c r="PN31" s="11">
        <v>0</v>
      </c>
      <c r="PO31" s="11">
        <v>0</v>
      </c>
      <c r="PP31" s="11">
        <v>0</v>
      </c>
      <c r="PQ31" s="11">
        <v>0</v>
      </c>
      <c r="PR31" s="11">
        <v>0</v>
      </c>
      <c r="PS31" s="11">
        <v>0</v>
      </c>
      <c r="PT31" s="11">
        <v>0</v>
      </c>
      <c r="PU31" s="11">
        <v>0</v>
      </c>
      <c r="PV31" s="11">
        <v>0</v>
      </c>
      <c r="PW31" s="11">
        <v>0</v>
      </c>
      <c r="PX31" s="11">
        <v>0</v>
      </c>
      <c r="PY31" s="11">
        <v>0</v>
      </c>
      <c r="PZ31" s="11">
        <v>0</v>
      </c>
      <c r="QA31" s="11">
        <v>0</v>
      </c>
      <c r="QB31" s="11">
        <v>0</v>
      </c>
      <c r="QC31" s="11">
        <v>0</v>
      </c>
      <c r="QD31" s="11">
        <v>0</v>
      </c>
      <c r="QE31" s="11">
        <v>1.4032618911563137E-3</v>
      </c>
      <c r="QF31" s="11">
        <v>0</v>
      </c>
      <c r="QG31" s="11">
        <v>0</v>
      </c>
      <c r="QH31" s="11">
        <v>0</v>
      </c>
      <c r="QI31" s="11">
        <v>21.525875336349213</v>
      </c>
      <c r="QJ31" s="11">
        <v>0</v>
      </c>
      <c r="QK31" s="11">
        <v>0</v>
      </c>
      <c r="QL31" s="11">
        <v>0</v>
      </c>
      <c r="QM31" s="11">
        <v>0</v>
      </c>
      <c r="QN31" s="11">
        <v>8.4189509388858666E-5</v>
      </c>
      <c r="QO31" s="11">
        <v>0</v>
      </c>
      <c r="QP31" s="11">
        <v>0</v>
      </c>
      <c r="QQ31" s="11">
        <v>0</v>
      </c>
      <c r="QR31" s="11">
        <v>0</v>
      </c>
      <c r="QS31" s="11">
        <v>0</v>
      </c>
      <c r="QT31" s="11">
        <v>0</v>
      </c>
      <c r="QU31" s="11">
        <v>0</v>
      </c>
      <c r="QV31" s="11">
        <v>0</v>
      </c>
      <c r="QW31" s="11">
        <v>0</v>
      </c>
      <c r="QX31" s="11">
        <v>0</v>
      </c>
      <c r="QY31" s="11">
        <v>0</v>
      </c>
      <c r="QZ31" s="11">
        <v>0</v>
      </c>
      <c r="RA31" s="11">
        <v>2.0332453079767825E-3</v>
      </c>
      <c r="RB31" s="11">
        <v>1.7264209591087349E-3</v>
      </c>
      <c r="RC31" s="11">
        <v>0</v>
      </c>
      <c r="RD31" s="11">
        <v>0</v>
      </c>
      <c r="RE31" s="11">
        <v>0</v>
      </c>
      <c r="RF31" s="11">
        <v>0</v>
      </c>
      <c r="RG31" s="11">
        <v>0</v>
      </c>
      <c r="RH31" s="11">
        <v>0</v>
      </c>
      <c r="RI31" s="11">
        <v>0</v>
      </c>
      <c r="RJ31" s="11">
        <v>0</v>
      </c>
      <c r="RK31" s="11">
        <v>0</v>
      </c>
      <c r="RL31" s="11">
        <v>1.4426410485038658E-4</v>
      </c>
      <c r="RM31" s="11">
        <v>8.626553493461666E-3</v>
      </c>
      <c r="RN31" s="11">
        <v>0</v>
      </c>
      <c r="RO31" s="11">
        <v>0</v>
      </c>
      <c r="RP31" s="11">
        <v>0</v>
      </c>
      <c r="RQ31" s="11">
        <v>0</v>
      </c>
      <c r="RR31" s="11">
        <v>0</v>
      </c>
      <c r="RS31" s="11">
        <v>0</v>
      </c>
      <c r="RT31" s="11">
        <v>0</v>
      </c>
      <c r="RU31" s="11">
        <v>0</v>
      </c>
      <c r="RV31" s="11">
        <v>0</v>
      </c>
      <c r="RW31" s="11">
        <v>0</v>
      </c>
      <c r="RX31" s="11">
        <v>0</v>
      </c>
      <c r="RY31" s="11">
        <v>4.0799983516130439E-6</v>
      </c>
      <c r="RZ31" s="11">
        <v>0</v>
      </c>
      <c r="SA31" s="11">
        <v>0</v>
      </c>
      <c r="SB31" s="11">
        <v>0</v>
      </c>
      <c r="SC31" s="11">
        <v>0</v>
      </c>
      <c r="SD31" s="11">
        <v>0</v>
      </c>
      <c r="SE31" s="11">
        <v>0</v>
      </c>
      <c r="SF31" s="11">
        <v>0</v>
      </c>
      <c r="SG31" s="11">
        <v>0</v>
      </c>
      <c r="SH31" s="11">
        <v>0</v>
      </c>
      <c r="SI31" s="11">
        <v>0</v>
      </c>
      <c r="SJ31" s="11">
        <v>0</v>
      </c>
      <c r="SK31" s="11">
        <v>0</v>
      </c>
      <c r="SL31" s="11">
        <v>0</v>
      </c>
      <c r="SM31" s="11">
        <v>0</v>
      </c>
      <c r="SN31" s="11">
        <v>0</v>
      </c>
      <c r="SO31" s="11">
        <v>0</v>
      </c>
      <c r="SP31" s="11">
        <v>0</v>
      </c>
      <c r="SQ31" s="11">
        <v>0</v>
      </c>
      <c r="SR31" s="11">
        <v>0</v>
      </c>
      <c r="SS31" s="11">
        <v>0</v>
      </c>
      <c r="ST31" s="11">
        <v>0</v>
      </c>
      <c r="SU31" s="11">
        <v>0</v>
      </c>
      <c r="SV31" s="11">
        <v>0</v>
      </c>
      <c r="SW31" s="11">
        <v>0</v>
      </c>
      <c r="SX31" s="11">
        <v>0</v>
      </c>
      <c r="SY31" s="11">
        <v>0</v>
      </c>
      <c r="SZ31" s="11">
        <v>2.4144797763206324E-4</v>
      </c>
      <c r="TA31" s="11">
        <v>0</v>
      </c>
      <c r="TB31" s="11">
        <v>9.9915768528753123E-4</v>
      </c>
      <c r="TC31" s="11">
        <v>4.2566320289895676E-4</v>
      </c>
      <c r="TD31" s="11">
        <v>0</v>
      </c>
      <c r="TE31" s="11">
        <v>0</v>
      </c>
      <c r="TF31" s="11">
        <v>0</v>
      </c>
      <c r="TG31" s="11">
        <v>0</v>
      </c>
      <c r="TH31" s="11">
        <v>0</v>
      </c>
      <c r="TI31" s="11">
        <v>0</v>
      </c>
      <c r="TJ31" s="11">
        <v>0</v>
      </c>
      <c r="TK31" s="11">
        <v>0</v>
      </c>
      <c r="TL31" s="11">
        <v>0</v>
      </c>
      <c r="TM31" s="11">
        <v>0</v>
      </c>
      <c r="TN31" s="11">
        <v>0</v>
      </c>
      <c r="TO31" s="11">
        <v>0</v>
      </c>
      <c r="TP31" s="11">
        <v>0</v>
      </c>
      <c r="TQ31" s="11">
        <v>0</v>
      </c>
      <c r="TR31" s="11">
        <v>0</v>
      </c>
      <c r="TS31" s="11">
        <v>0</v>
      </c>
      <c r="TT31" s="11">
        <v>0</v>
      </c>
      <c r="TU31" s="11">
        <v>25.8304343841525</v>
      </c>
      <c r="TV31" s="11">
        <v>0</v>
      </c>
      <c r="TW31" s="11">
        <v>0</v>
      </c>
      <c r="TX31" s="11">
        <v>0</v>
      </c>
      <c r="TY31" s="11">
        <v>0</v>
      </c>
      <c r="TZ31" s="11">
        <v>0</v>
      </c>
      <c r="UA31" s="11">
        <v>0</v>
      </c>
      <c r="UB31" s="11">
        <v>0</v>
      </c>
      <c r="UC31" s="11">
        <v>0</v>
      </c>
      <c r="UD31" s="11">
        <v>0</v>
      </c>
      <c r="UE31" s="11">
        <v>0</v>
      </c>
      <c r="UF31" s="11">
        <v>0</v>
      </c>
      <c r="UG31" s="11">
        <v>0</v>
      </c>
      <c r="UH31" s="11">
        <v>0</v>
      </c>
      <c r="UI31" s="11">
        <v>0</v>
      </c>
      <c r="UJ31" s="11">
        <v>0</v>
      </c>
      <c r="UK31" s="11">
        <v>0</v>
      </c>
      <c r="UL31" s="11">
        <v>0</v>
      </c>
      <c r="UM31" s="11">
        <v>0</v>
      </c>
      <c r="UN31" s="11">
        <v>0</v>
      </c>
      <c r="UO31" s="11">
        <v>0</v>
      </c>
      <c r="UP31" s="11">
        <v>1.5527055682597135E-3</v>
      </c>
      <c r="UQ31" s="11">
        <v>0</v>
      </c>
      <c r="UR31" s="11">
        <v>0</v>
      </c>
      <c r="US31" s="11">
        <v>2.7353252299662522E-4</v>
      </c>
      <c r="UT31" s="11">
        <v>0</v>
      </c>
      <c r="UU31" s="11">
        <v>0</v>
      </c>
      <c r="UV31" s="11">
        <v>0</v>
      </c>
      <c r="UW31" s="11">
        <v>0</v>
      </c>
      <c r="UX31" s="11">
        <v>0</v>
      </c>
      <c r="UY31" s="11">
        <v>0</v>
      </c>
      <c r="UZ31" s="11">
        <v>0</v>
      </c>
      <c r="VA31" s="11">
        <v>0</v>
      </c>
      <c r="VB31" s="11">
        <v>0</v>
      </c>
      <c r="VC31" s="11">
        <v>0</v>
      </c>
      <c r="VD31" s="11">
        <v>0</v>
      </c>
      <c r="VE31" s="11">
        <v>0</v>
      </c>
      <c r="VF31" s="11">
        <v>0</v>
      </c>
      <c r="VG31" s="11">
        <v>0</v>
      </c>
      <c r="VH31" s="11">
        <v>0</v>
      </c>
      <c r="VI31" s="11">
        <v>1.2344395497865259E-2</v>
      </c>
      <c r="VJ31" s="11">
        <v>0</v>
      </c>
      <c r="VK31" s="11">
        <v>0</v>
      </c>
      <c r="VL31" s="11">
        <v>0</v>
      </c>
      <c r="VM31" s="11">
        <v>5.2226581851763029E-3</v>
      </c>
      <c r="VN31" s="11">
        <v>0</v>
      </c>
      <c r="VO31" s="11">
        <v>0</v>
      </c>
      <c r="VP31" s="11">
        <v>0</v>
      </c>
      <c r="VQ31" s="11">
        <v>0</v>
      </c>
      <c r="VR31" s="11">
        <v>0</v>
      </c>
      <c r="VS31" s="11">
        <v>4.6971455035085099E-3</v>
      </c>
      <c r="VT31" s="11">
        <v>0</v>
      </c>
      <c r="VU31" s="11">
        <v>0</v>
      </c>
      <c r="VV31" s="11">
        <v>0</v>
      </c>
      <c r="VW31" s="11">
        <v>0</v>
      </c>
      <c r="VX31" s="11">
        <v>3.1117202815411681E-4</v>
      </c>
      <c r="VY31" s="11">
        <v>0</v>
      </c>
      <c r="VZ31" s="11">
        <v>3.1925570032635702E-4</v>
      </c>
      <c r="WA31" s="11">
        <v>0</v>
      </c>
      <c r="WB31" s="11">
        <v>0</v>
      </c>
      <c r="WC31" s="11">
        <v>1.7873030627498629E-3</v>
      </c>
      <c r="WD31" s="11">
        <v>0</v>
      </c>
      <c r="WE31" s="11">
        <v>0</v>
      </c>
      <c r="WF31" s="11">
        <v>0</v>
      </c>
      <c r="WG31" s="11">
        <v>0</v>
      </c>
      <c r="WH31" s="11">
        <v>0</v>
      </c>
      <c r="WI31" s="11">
        <v>0</v>
      </c>
      <c r="WJ31" s="11">
        <v>0</v>
      </c>
      <c r="WK31" s="11">
        <v>0</v>
      </c>
      <c r="WL31" s="11">
        <v>0</v>
      </c>
      <c r="WM31" s="11">
        <v>0</v>
      </c>
      <c r="WN31" s="11">
        <v>3.1529720466365644E-4</v>
      </c>
      <c r="WO31" s="11">
        <v>0</v>
      </c>
      <c r="WP31" s="11">
        <v>1.5755507107728037E-2</v>
      </c>
      <c r="WQ31" s="11">
        <v>0</v>
      </c>
      <c r="WR31" s="11">
        <v>0</v>
      </c>
      <c r="WS31" s="11">
        <v>0</v>
      </c>
      <c r="WT31" s="11">
        <v>0</v>
      </c>
      <c r="WU31" s="11">
        <v>0</v>
      </c>
      <c r="WV31" s="11">
        <v>0</v>
      </c>
      <c r="WW31" s="11">
        <v>0</v>
      </c>
      <c r="WX31" s="11">
        <v>0</v>
      </c>
      <c r="WY31" s="11">
        <v>0</v>
      </c>
      <c r="WZ31" s="11">
        <v>0</v>
      </c>
      <c r="XA31" s="11">
        <v>0</v>
      </c>
      <c r="XB31" s="11">
        <v>0</v>
      </c>
      <c r="XC31" s="11">
        <v>0</v>
      </c>
      <c r="XD31" s="11">
        <v>0</v>
      </c>
      <c r="XE31" s="11">
        <v>0</v>
      </c>
      <c r="XF31" s="11">
        <v>0</v>
      </c>
      <c r="XG31" s="11">
        <v>0</v>
      </c>
      <c r="XH31" s="11">
        <v>0</v>
      </c>
      <c r="XI31" s="11">
        <v>0</v>
      </c>
      <c r="XJ31" s="11">
        <v>0</v>
      </c>
      <c r="XK31" s="11">
        <v>0</v>
      </c>
      <c r="XL31" s="11">
        <v>1080.1380526776943</v>
      </c>
      <c r="XM31" s="11">
        <v>0</v>
      </c>
      <c r="XN31" s="11">
        <v>509.52177757188224</v>
      </c>
      <c r="XO31" s="11">
        <v>0</v>
      </c>
      <c r="XP31" s="11">
        <v>0</v>
      </c>
      <c r="XQ31" s="11">
        <v>0</v>
      </c>
      <c r="XR31" s="11">
        <v>0</v>
      </c>
      <c r="XS31" s="11">
        <v>1.7263349150062191E-4</v>
      </c>
      <c r="XT31" s="11">
        <v>0</v>
      </c>
      <c r="XU31" s="11">
        <v>0</v>
      </c>
      <c r="XV31" s="11">
        <v>0</v>
      </c>
      <c r="XW31" s="11">
        <v>0</v>
      </c>
      <c r="XX31" s="11">
        <v>0</v>
      </c>
      <c r="XY31" s="11">
        <v>0</v>
      </c>
      <c r="XZ31" s="11">
        <v>0</v>
      </c>
      <c r="YA31" s="11">
        <v>0</v>
      </c>
      <c r="YB31" s="11">
        <v>0</v>
      </c>
      <c r="YC31" s="11">
        <v>0</v>
      </c>
      <c r="YD31" s="11">
        <v>0</v>
      </c>
      <c r="YE31" s="11">
        <v>0</v>
      </c>
      <c r="YF31" s="11">
        <v>0</v>
      </c>
      <c r="YG31" s="11">
        <v>0</v>
      </c>
      <c r="YH31" s="11">
        <v>0</v>
      </c>
      <c r="YI31" s="11">
        <v>0</v>
      </c>
      <c r="YJ31" s="11">
        <v>0</v>
      </c>
      <c r="YK31" s="11">
        <v>0</v>
      </c>
      <c r="YL31" s="11">
        <v>0</v>
      </c>
      <c r="YM31" s="11">
        <v>0</v>
      </c>
      <c r="YN31" s="11">
        <v>0</v>
      </c>
      <c r="YO31" s="11">
        <v>0</v>
      </c>
      <c r="YP31" s="11">
        <v>0</v>
      </c>
      <c r="YQ31" s="11">
        <v>0</v>
      </c>
      <c r="YR31" s="11">
        <v>0</v>
      </c>
      <c r="YS31" s="11">
        <v>0</v>
      </c>
      <c r="YT31" s="11">
        <v>0</v>
      </c>
      <c r="YU31" s="11">
        <v>0</v>
      </c>
      <c r="YV31" s="11">
        <v>0</v>
      </c>
      <c r="YW31" s="11">
        <v>0</v>
      </c>
      <c r="YX31" s="11">
        <v>0.82245006871246362</v>
      </c>
      <c r="YY31" s="11">
        <v>0</v>
      </c>
      <c r="YZ31" s="11">
        <v>0</v>
      </c>
      <c r="ZA31" s="11">
        <v>0</v>
      </c>
      <c r="ZB31" s="11">
        <v>0</v>
      </c>
      <c r="ZC31" s="11">
        <v>0</v>
      </c>
      <c r="ZD31" s="11">
        <v>0</v>
      </c>
      <c r="ZE31" s="11">
        <v>0</v>
      </c>
      <c r="ZF31" s="11">
        <v>7.9707328725673937E-4</v>
      </c>
      <c r="ZG31" s="11">
        <v>0</v>
      </c>
      <c r="ZH31" s="11">
        <v>0</v>
      </c>
      <c r="ZI31" s="11">
        <v>0</v>
      </c>
      <c r="ZJ31" s="11">
        <v>0</v>
      </c>
      <c r="ZK31" s="11">
        <v>0</v>
      </c>
      <c r="ZL31" s="11">
        <v>0</v>
      </c>
      <c r="ZM31" s="11">
        <v>0</v>
      </c>
      <c r="ZN31" s="11">
        <v>0</v>
      </c>
      <c r="ZO31" s="11">
        <v>0</v>
      </c>
      <c r="ZP31" s="11">
        <v>0</v>
      </c>
      <c r="ZQ31" s="11">
        <v>0</v>
      </c>
      <c r="ZR31" s="11">
        <v>0</v>
      </c>
      <c r="ZS31" s="11">
        <v>0</v>
      </c>
      <c r="ZT31" s="11">
        <v>0</v>
      </c>
      <c r="ZU31" s="11">
        <v>0</v>
      </c>
      <c r="ZV31" s="11">
        <v>0</v>
      </c>
      <c r="ZW31" s="11">
        <v>0</v>
      </c>
      <c r="ZX31" s="11">
        <v>0</v>
      </c>
      <c r="ZY31" s="11">
        <v>0</v>
      </c>
      <c r="ZZ31" s="11">
        <v>0</v>
      </c>
      <c r="AAA31" s="11">
        <v>0</v>
      </c>
      <c r="AAB31" s="11">
        <v>0</v>
      </c>
      <c r="AAC31" s="11">
        <v>0</v>
      </c>
      <c r="AAD31" s="11">
        <v>0</v>
      </c>
      <c r="AAE31" s="11">
        <v>0</v>
      </c>
      <c r="AAF31" s="11">
        <v>0</v>
      </c>
      <c r="AAG31" s="11">
        <v>0</v>
      </c>
      <c r="AAH31" s="11">
        <v>0</v>
      </c>
      <c r="AAI31" s="11">
        <v>0</v>
      </c>
      <c r="AAJ31" s="11">
        <v>0</v>
      </c>
      <c r="AAK31" s="11">
        <v>1.3292758058811277E-5</v>
      </c>
      <c r="AAL31" s="11">
        <v>7.2687756599928717E-4</v>
      </c>
      <c r="AAM31" s="11">
        <v>0</v>
      </c>
      <c r="AAN31" s="11">
        <v>8.855909471644163E-5</v>
      </c>
      <c r="AAO31" s="11">
        <v>0</v>
      </c>
      <c r="AAP31" s="11">
        <v>0</v>
      </c>
      <c r="AAQ31" s="11">
        <v>0</v>
      </c>
      <c r="AAR31" s="11">
        <v>0</v>
      </c>
      <c r="AAS31" s="11">
        <v>0</v>
      </c>
      <c r="AAT31" s="11">
        <v>0</v>
      </c>
      <c r="AAU31" s="11">
        <v>0</v>
      </c>
      <c r="AAV31" s="11">
        <v>8.2118790552120459E-4</v>
      </c>
      <c r="AAW31" s="11">
        <v>0</v>
      </c>
      <c r="AAX31" s="11">
        <v>0</v>
      </c>
      <c r="AAY31" s="11">
        <v>6.6836698656834326E-5</v>
      </c>
      <c r="AAZ31" s="11">
        <v>5.7671405790862384E-2</v>
      </c>
      <c r="ABA31" s="11">
        <v>0</v>
      </c>
      <c r="ABB31" s="11">
        <v>2.3129152114239912E-4</v>
      </c>
      <c r="ABC31" s="11">
        <v>0</v>
      </c>
      <c r="ABD31" s="11">
        <v>0</v>
      </c>
      <c r="ABE31" s="11">
        <v>0</v>
      </c>
      <c r="ABF31" s="11">
        <v>0</v>
      </c>
      <c r="ABG31" s="11">
        <v>0</v>
      </c>
      <c r="ABH31" s="11">
        <v>0</v>
      </c>
      <c r="ABI31" s="11">
        <v>0.14609715607015575</v>
      </c>
      <c r="ABJ31" s="11">
        <v>0</v>
      </c>
      <c r="ABK31" s="11">
        <v>6.6011271143951486E-4</v>
      </c>
      <c r="ABL31" s="11">
        <v>0</v>
      </c>
      <c r="ABM31" s="11">
        <v>0</v>
      </c>
      <c r="ABN31" s="11">
        <v>0</v>
      </c>
      <c r="ABO31" s="11">
        <v>0</v>
      </c>
      <c r="ABP31" s="11">
        <v>0</v>
      </c>
      <c r="ABQ31" s="11">
        <v>0</v>
      </c>
      <c r="ABR31" s="11">
        <v>0</v>
      </c>
      <c r="ABS31" s="11">
        <v>0</v>
      </c>
      <c r="ABT31" s="11">
        <v>0</v>
      </c>
      <c r="ABU31" s="11">
        <v>4.0862692960645696E-3</v>
      </c>
      <c r="ABV31" s="11">
        <v>0</v>
      </c>
      <c r="ABW31" s="11">
        <v>0</v>
      </c>
      <c r="ABX31" s="11">
        <v>1.6920641726564218E-3</v>
      </c>
      <c r="ABY31" s="11">
        <v>0</v>
      </c>
      <c r="ABZ31" s="11">
        <v>0</v>
      </c>
      <c r="ACA31" s="11">
        <v>0</v>
      </c>
      <c r="ACB31" s="11">
        <v>0</v>
      </c>
      <c r="ACC31" s="11">
        <v>0</v>
      </c>
      <c r="ACD31" s="11">
        <v>0</v>
      </c>
      <c r="ACE31" s="11">
        <v>0</v>
      </c>
      <c r="ACF31" s="11">
        <v>0</v>
      </c>
      <c r="ACG31" s="11">
        <v>0</v>
      </c>
      <c r="ACH31" s="11">
        <v>0</v>
      </c>
      <c r="ACI31" s="11">
        <v>0</v>
      </c>
      <c r="ACJ31" s="11">
        <v>0</v>
      </c>
      <c r="ACK31" s="11">
        <v>0</v>
      </c>
      <c r="ACL31" s="11">
        <v>0</v>
      </c>
      <c r="ACM31" s="11">
        <v>0</v>
      </c>
      <c r="ACN31" s="11">
        <v>0</v>
      </c>
      <c r="ACO31" s="11">
        <v>0</v>
      </c>
      <c r="ACP31" s="11">
        <v>2.3034308442601908E-3</v>
      </c>
      <c r="ACQ31" s="11">
        <v>0</v>
      </c>
      <c r="ACR31" s="11">
        <v>0</v>
      </c>
      <c r="ACS31" s="11">
        <v>0</v>
      </c>
      <c r="ACT31" s="11">
        <v>0</v>
      </c>
      <c r="ACU31" s="11">
        <v>0</v>
      </c>
      <c r="ACV31" s="11">
        <v>0</v>
      </c>
      <c r="ACW31" s="11">
        <v>0</v>
      </c>
      <c r="ACX31" s="11">
        <v>0</v>
      </c>
      <c r="ACY31" s="11">
        <v>0</v>
      </c>
      <c r="ACZ31" s="11">
        <v>0</v>
      </c>
      <c r="ADA31" s="11">
        <v>0</v>
      </c>
      <c r="ADB31" s="11">
        <v>0</v>
      </c>
      <c r="ADC31" s="11">
        <v>0</v>
      </c>
      <c r="ADD31" s="11">
        <v>3.0945129932481117E-4</v>
      </c>
      <c r="ADE31" s="11">
        <v>0</v>
      </c>
      <c r="ADF31" s="11">
        <v>0</v>
      </c>
      <c r="ADG31" s="11">
        <v>3.8524715019271826E-3</v>
      </c>
    </row>
    <row r="32" spans="1:787" x14ac:dyDescent="0.25">
      <c r="A32" s="2">
        <v>67</v>
      </c>
      <c r="B32" s="6">
        <v>291</v>
      </c>
      <c r="C32" s="6" t="s">
        <v>861</v>
      </c>
      <c r="D32" s="8">
        <v>147</v>
      </c>
      <c r="E32" s="2" t="s">
        <v>5</v>
      </c>
      <c r="F32" s="2">
        <v>68</v>
      </c>
      <c r="G32" s="2" t="s">
        <v>864</v>
      </c>
      <c r="H32" s="19">
        <v>108.8</v>
      </c>
      <c r="I32" s="19">
        <v>8</v>
      </c>
      <c r="J32" s="2">
        <v>214</v>
      </c>
      <c r="K32" s="5">
        <v>2.2687224669603525</v>
      </c>
      <c r="L32" s="5">
        <v>132.59911894273128</v>
      </c>
      <c r="M32" s="20" t="s">
        <v>16</v>
      </c>
      <c r="N32" s="5" t="s">
        <v>21</v>
      </c>
      <c r="O32" s="5" t="s">
        <v>864</v>
      </c>
      <c r="P32" s="5" t="s">
        <v>854</v>
      </c>
      <c r="Q32" s="24" t="s">
        <v>1</v>
      </c>
      <c r="R32" s="24" t="s">
        <v>1</v>
      </c>
      <c r="S32" s="27" t="s">
        <v>25</v>
      </c>
      <c r="T32" s="5" t="s">
        <v>45</v>
      </c>
      <c r="U32" s="30" t="s">
        <v>34</v>
      </c>
      <c r="V32" s="31" t="s">
        <v>34</v>
      </c>
      <c r="W32" s="31">
        <v>1.427</v>
      </c>
      <c r="X32" s="31">
        <v>1.427</v>
      </c>
      <c r="Y32" s="5">
        <v>0.46500000000000002</v>
      </c>
      <c r="Z32" s="5"/>
      <c r="AA32" s="5"/>
      <c r="AB32" s="11">
        <v>0.90044599999999997</v>
      </c>
      <c r="AC32" s="11">
        <v>274.7388596660785</v>
      </c>
      <c r="AD32" s="11">
        <v>134.72850519223931</v>
      </c>
      <c r="AE32" s="11">
        <v>4.1358177775013907</v>
      </c>
      <c r="AF32" s="11">
        <v>12.668899636588197</v>
      </c>
      <c r="AG32" s="11">
        <v>14.34806397</v>
      </c>
      <c r="AH32" s="11">
        <v>4.0451396880182712E-2</v>
      </c>
      <c r="AI32" s="11">
        <v>0</v>
      </c>
      <c r="AJ32" s="11">
        <v>5.1267541391469829E-4</v>
      </c>
      <c r="AK32" s="11">
        <v>3.1538578089912038E-3</v>
      </c>
      <c r="AL32" s="11">
        <v>3.1364175072788126E-3</v>
      </c>
      <c r="AM32" s="11">
        <v>1.7280172483977452E-3</v>
      </c>
      <c r="AN32" s="11">
        <v>7.2960601227550787E-3</v>
      </c>
      <c r="AO32" s="11">
        <v>3.2023203062119992E-3</v>
      </c>
      <c r="AP32" s="11">
        <v>0</v>
      </c>
      <c r="AQ32" s="11">
        <v>1.6692378313553434E-2</v>
      </c>
      <c r="AR32" s="11">
        <v>0</v>
      </c>
      <c r="AS32" s="11">
        <v>0.49050281911824034</v>
      </c>
      <c r="AT32" s="11">
        <v>2.5230862471929627E-2</v>
      </c>
      <c r="AU32" s="11">
        <v>5.2163682229854514E-4</v>
      </c>
      <c r="AV32" s="11">
        <v>0</v>
      </c>
      <c r="AW32" s="11">
        <v>0</v>
      </c>
      <c r="AX32" s="11">
        <v>0</v>
      </c>
      <c r="AY32" s="11">
        <v>0</v>
      </c>
      <c r="AZ32" s="11">
        <v>6.4709333055785703E-5</v>
      </c>
      <c r="BA32" s="11">
        <v>4.3593638383993107E-3</v>
      </c>
      <c r="BB32" s="11">
        <v>4.0761002180173929E-2</v>
      </c>
      <c r="BC32" s="11">
        <v>0</v>
      </c>
      <c r="BD32" s="11">
        <v>1.5285011291581534E-3</v>
      </c>
      <c r="BE32" s="11">
        <v>1.0425507529758715E-3</v>
      </c>
      <c r="BF32" s="11">
        <v>0</v>
      </c>
      <c r="BG32" s="11">
        <v>5.1736753352284476E-2</v>
      </c>
      <c r="BH32" s="11">
        <v>7.4030389441618787E-3</v>
      </c>
      <c r="BI32" s="11">
        <v>9.0449819133972698E-3</v>
      </c>
      <c r="BJ32" s="11">
        <v>9.1580834609885091E-4</v>
      </c>
      <c r="BK32" s="11">
        <v>0</v>
      </c>
      <c r="BL32" s="11">
        <v>0</v>
      </c>
      <c r="BM32" s="11">
        <v>0</v>
      </c>
      <c r="BN32" s="11">
        <v>0</v>
      </c>
      <c r="BO32" s="11">
        <v>0</v>
      </c>
      <c r="BP32" s="11">
        <v>3.489735317678164E-3</v>
      </c>
      <c r="BQ32" s="11">
        <v>7.2356248922087101E-3</v>
      </c>
      <c r="BR32" s="11">
        <v>2.8978316982940573E-5</v>
      </c>
      <c r="BS32" s="11">
        <v>0</v>
      </c>
      <c r="BT32" s="11">
        <v>0.16169347129495412</v>
      </c>
      <c r="BU32" s="11">
        <v>5.1729018123014969E-5</v>
      </c>
      <c r="BV32" s="11">
        <v>1.1337618407382761E-3</v>
      </c>
      <c r="BW32" s="11">
        <v>2.1631258720373192E-3</v>
      </c>
      <c r="BX32" s="11">
        <v>0.12468271091443317</v>
      </c>
      <c r="BY32" s="11">
        <v>0</v>
      </c>
      <c r="BZ32" s="11">
        <v>7.3774263751400287E-3</v>
      </c>
      <c r="CA32" s="11">
        <v>2.3488812979351647E-5</v>
      </c>
      <c r="CB32" s="11">
        <v>0</v>
      </c>
      <c r="CC32" s="11">
        <v>4.8605434149583387E-3</v>
      </c>
      <c r="CD32" s="11">
        <v>3.204540754963495E-3</v>
      </c>
      <c r="CE32" s="11">
        <v>0</v>
      </c>
      <c r="CF32" s="11">
        <v>5.238629832356239E-2</v>
      </c>
      <c r="CG32" s="11">
        <v>1.2364376778654696E-2</v>
      </c>
      <c r="CH32" s="11">
        <v>0</v>
      </c>
      <c r="CI32" s="11">
        <v>0</v>
      </c>
      <c r="CJ32" s="11">
        <v>9.8494673896336381E-4</v>
      </c>
      <c r="CK32" s="11">
        <v>3.7094094492404361E-2</v>
      </c>
      <c r="CL32" s="11">
        <v>2.97974608866E-2</v>
      </c>
      <c r="CM32" s="11">
        <v>0.4576553126791289</v>
      </c>
      <c r="CN32" s="11">
        <v>5.8406041877042897E-3</v>
      </c>
      <c r="CO32" s="11">
        <v>1.0852096696451465E-5</v>
      </c>
      <c r="CP32" s="11">
        <v>0</v>
      </c>
      <c r="CQ32" s="11">
        <v>0</v>
      </c>
      <c r="CR32" s="11">
        <v>3.7660331858822404E-4</v>
      </c>
      <c r="CS32" s="11">
        <v>7.1554659370153201E-4</v>
      </c>
      <c r="CT32" s="11">
        <v>7.70099955293957E-4</v>
      </c>
      <c r="CU32" s="11">
        <v>0</v>
      </c>
      <c r="CV32" s="11">
        <v>5.7442463321735557E-3</v>
      </c>
      <c r="CW32" s="11">
        <v>0</v>
      </c>
      <c r="CX32" s="11">
        <v>0</v>
      </c>
      <c r="CY32" s="11">
        <v>5.5758413904706247E-2</v>
      </c>
      <c r="CZ32" s="11">
        <v>5.0677077687541443</v>
      </c>
      <c r="DA32" s="11">
        <v>0</v>
      </c>
      <c r="DB32" s="11">
        <v>1.472273511528097E-4</v>
      </c>
      <c r="DC32" s="11">
        <v>2.2192092603444031E-4</v>
      </c>
      <c r="DD32" s="11">
        <v>0</v>
      </c>
      <c r="DE32" s="11">
        <v>4.9008966137719008E-4</v>
      </c>
      <c r="DF32" s="11">
        <v>0</v>
      </c>
      <c r="DG32" s="11">
        <v>2.2992917282249056E-2</v>
      </c>
      <c r="DH32" s="11">
        <v>0</v>
      </c>
      <c r="DI32" s="11">
        <v>1.5520655859910743E-2</v>
      </c>
      <c r="DJ32" s="11">
        <v>1.6235115159038821E-3</v>
      </c>
      <c r="DK32" s="11">
        <v>2.1052240885806461E-5</v>
      </c>
      <c r="DL32" s="11">
        <v>1.0876312607700405E-2</v>
      </c>
      <c r="DM32" s="11">
        <v>0.77128359646868305</v>
      </c>
      <c r="DN32" s="11">
        <v>0</v>
      </c>
      <c r="DO32" s="11">
        <v>0</v>
      </c>
      <c r="DP32" s="11">
        <v>0</v>
      </c>
      <c r="DQ32" s="11">
        <v>0</v>
      </c>
      <c r="DR32" s="11">
        <v>0</v>
      </c>
      <c r="DS32" s="11">
        <v>3.0443149441534926E-3</v>
      </c>
      <c r="DT32" s="11">
        <v>2.0821091675256981E-4</v>
      </c>
      <c r="DU32" s="11">
        <v>0</v>
      </c>
      <c r="DV32" s="11">
        <v>0</v>
      </c>
      <c r="DW32" s="11">
        <v>0</v>
      </c>
      <c r="DX32" s="11">
        <v>0.39511193562763364</v>
      </c>
      <c r="DY32" s="11">
        <v>4.6399768840576523E-3</v>
      </c>
      <c r="DZ32" s="11">
        <v>5.1629281577494968E-2</v>
      </c>
      <c r="EA32" s="11">
        <v>11.506150440924793</v>
      </c>
      <c r="EB32" s="11">
        <v>4.0758970668779348E-3</v>
      </c>
      <c r="EC32" s="11">
        <v>0</v>
      </c>
      <c r="ED32" s="11">
        <v>9.1776043820256861E-3</v>
      </c>
      <c r="EE32" s="11">
        <v>0</v>
      </c>
      <c r="EF32" s="11">
        <v>0</v>
      </c>
      <c r="EG32" s="11">
        <v>0</v>
      </c>
      <c r="EH32" s="11">
        <v>2.0721344542732291E-3</v>
      </c>
      <c r="EI32" s="11">
        <v>0</v>
      </c>
      <c r="EJ32" s="11">
        <v>0</v>
      </c>
      <c r="EK32" s="11">
        <v>0</v>
      </c>
      <c r="EL32" s="11">
        <v>0.27287901041955553</v>
      </c>
      <c r="EM32" s="11">
        <v>0</v>
      </c>
      <c r="EN32" s="11">
        <v>0</v>
      </c>
      <c r="EO32" s="11">
        <v>0</v>
      </c>
      <c r="EP32" s="11">
        <v>0.10441011099988405</v>
      </c>
      <c r="EQ32" s="11">
        <v>1.6023502379511233E-2</v>
      </c>
      <c r="ER32" s="11">
        <v>3.6561704580834449</v>
      </c>
      <c r="ES32" s="11">
        <v>5.7360027387660516E-4</v>
      </c>
      <c r="ET32" s="11">
        <v>0</v>
      </c>
      <c r="EU32" s="11">
        <v>5.1555188166343248E-3</v>
      </c>
      <c r="EV32" s="11">
        <v>0</v>
      </c>
      <c r="EW32" s="11">
        <v>0.9648210798370217</v>
      </c>
      <c r="EX32" s="11">
        <v>1.9241076577634481E-2</v>
      </c>
      <c r="EY32" s="11">
        <v>1.3520884417158497E-2</v>
      </c>
      <c r="EZ32" s="11">
        <v>0</v>
      </c>
      <c r="FA32" s="11">
        <v>4.7049830419946724E-2</v>
      </c>
      <c r="FB32" s="11">
        <v>2.3265456952991093E-2</v>
      </c>
      <c r="FC32" s="11">
        <v>1.038995584489737E-2</v>
      </c>
      <c r="FD32" s="11">
        <v>1.5275181508809433E-2</v>
      </c>
      <c r="FE32" s="11">
        <v>0</v>
      </c>
      <c r="FF32" s="11">
        <v>8.0726688553191988E-4</v>
      </c>
      <c r="FG32" s="11">
        <v>0</v>
      </c>
      <c r="FH32" s="11">
        <v>0</v>
      </c>
      <c r="FI32" s="11">
        <v>0</v>
      </c>
      <c r="FJ32" s="11">
        <v>3.0761324388811706E-3</v>
      </c>
      <c r="FK32" s="11">
        <v>7.5529786712483563E-4</v>
      </c>
      <c r="FL32" s="11">
        <v>5.1913782858317731E-3</v>
      </c>
      <c r="FM32" s="11">
        <v>2.3968134387208758E-3</v>
      </c>
      <c r="FN32" s="11">
        <v>0</v>
      </c>
      <c r="FO32" s="11">
        <v>2.8173393222326286</v>
      </c>
      <c r="FP32" s="11">
        <v>0</v>
      </c>
      <c r="FQ32" s="11">
        <v>1.7270781108278663</v>
      </c>
      <c r="FR32" s="11">
        <v>0.36890809029219163</v>
      </c>
      <c r="FS32" s="11">
        <v>0.20296928568981989</v>
      </c>
      <c r="FT32" s="11">
        <v>0</v>
      </c>
      <c r="FU32" s="11">
        <v>2.5073954092825246E-2</v>
      </c>
      <c r="FV32" s="11">
        <v>6.9791227814428925E-4</v>
      </c>
      <c r="FW32" s="11">
        <v>1.3909260435547346E-4</v>
      </c>
      <c r="FX32" s="11">
        <v>1.0462223702863663E-2</v>
      </c>
      <c r="FY32" s="11">
        <v>0</v>
      </c>
      <c r="FZ32" s="11">
        <v>2.549202026751803E-4</v>
      </c>
      <c r="GA32" s="11">
        <v>0.12279581798887186</v>
      </c>
      <c r="GB32" s="11">
        <v>2.4200648588079191E-4</v>
      </c>
      <c r="GC32" s="11">
        <v>0</v>
      </c>
      <c r="GD32" s="11">
        <v>0</v>
      </c>
      <c r="GE32" s="11">
        <v>5.987583241189462E-5</v>
      </c>
      <c r="GF32" s="11">
        <v>0</v>
      </c>
      <c r="GG32" s="11">
        <v>6.8694258508989262E-2</v>
      </c>
      <c r="GH32" s="11">
        <v>6.1224862043174465E-3</v>
      </c>
      <c r="GI32" s="11">
        <v>0</v>
      </c>
      <c r="GJ32" s="11">
        <v>3.5063592264881127E-5</v>
      </c>
      <c r="GK32" s="11">
        <v>1.7303282070584217E-4</v>
      </c>
      <c r="GL32" s="11">
        <v>2.6337485558833779E-3</v>
      </c>
      <c r="GM32" s="11">
        <v>0</v>
      </c>
      <c r="GN32" s="11">
        <v>4.6108914844625163E-4</v>
      </c>
      <c r="GO32" s="11">
        <v>5.1913782858317731E-3</v>
      </c>
      <c r="GP32" s="11">
        <v>0</v>
      </c>
      <c r="GQ32" s="11">
        <v>5.8080171481131478E-4</v>
      </c>
      <c r="GR32" s="11">
        <v>9.7081037266480985E-2</v>
      </c>
      <c r="GS32" s="11">
        <v>0.40201837060850171</v>
      </c>
      <c r="GT32" s="11">
        <v>0</v>
      </c>
      <c r="GU32" s="11">
        <v>3.0253826336190505E-3</v>
      </c>
      <c r="GV32" s="11">
        <v>0</v>
      </c>
      <c r="GW32" s="11">
        <v>0</v>
      </c>
      <c r="GX32" s="11">
        <v>0</v>
      </c>
      <c r="GY32" s="11">
        <v>0</v>
      </c>
      <c r="GZ32" s="11">
        <v>15.046263263550951</v>
      </c>
      <c r="HA32" s="11">
        <v>0</v>
      </c>
      <c r="HB32" s="11">
        <v>0</v>
      </c>
      <c r="HC32" s="11">
        <v>1.1943200715017307E-2</v>
      </c>
      <c r="HD32" s="11">
        <v>0</v>
      </c>
      <c r="HE32" s="11">
        <v>9.1268537778090922E-3</v>
      </c>
      <c r="HF32" s="11">
        <v>0</v>
      </c>
      <c r="HG32" s="11">
        <v>6.1480019303039399E-3</v>
      </c>
      <c r="HH32" s="11">
        <v>5.0419220290522429E-5</v>
      </c>
      <c r="HI32" s="11">
        <v>1.1770613545619129E-2</v>
      </c>
      <c r="HJ32" s="11">
        <v>0</v>
      </c>
      <c r="HK32" s="11">
        <v>1.4713266932023905E-3</v>
      </c>
      <c r="HL32" s="11">
        <v>0</v>
      </c>
      <c r="HM32" s="11">
        <v>0</v>
      </c>
      <c r="HN32" s="11">
        <v>6.854472823859839E-4</v>
      </c>
      <c r="HO32" s="11">
        <v>0.26874938033276585</v>
      </c>
      <c r="HP32" s="11">
        <v>0</v>
      </c>
      <c r="HQ32" s="11">
        <v>0</v>
      </c>
      <c r="HR32" s="11">
        <v>0</v>
      </c>
      <c r="HS32" s="11">
        <v>1.7077746521372698E-3</v>
      </c>
      <c r="HT32" s="11">
        <v>0</v>
      </c>
      <c r="HU32" s="11">
        <v>0</v>
      </c>
      <c r="HV32" s="11">
        <v>0</v>
      </c>
      <c r="HW32" s="11">
        <v>3.2335470845177806E-3</v>
      </c>
      <c r="HX32" s="11">
        <v>0</v>
      </c>
      <c r="HY32" s="11">
        <v>0</v>
      </c>
      <c r="HZ32" s="11">
        <v>0</v>
      </c>
      <c r="IA32" s="11">
        <v>0</v>
      </c>
      <c r="IB32" s="11">
        <v>1.2159784137059013E-3</v>
      </c>
      <c r="IC32" s="11">
        <v>0</v>
      </c>
      <c r="ID32" s="11">
        <v>0</v>
      </c>
      <c r="IE32" s="11">
        <v>0</v>
      </c>
      <c r="IF32" s="11">
        <v>0</v>
      </c>
      <c r="IG32" s="11">
        <v>0</v>
      </c>
      <c r="IH32" s="11">
        <v>0</v>
      </c>
      <c r="II32" s="11">
        <v>0</v>
      </c>
      <c r="IJ32" s="11">
        <v>0</v>
      </c>
      <c r="IK32" s="11">
        <v>0.12425134150476042</v>
      </c>
      <c r="IL32" s="11">
        <v>0</v>
      </c>
      <c r="IM32" s="11">
        <v>0</v>
      </c>
      <c r="IN32" s="11">
        <v>1.1189840894201802E-2</v>
      </c>
      <c r="IO32" s="11">
        <v>0.18483800562343078</v>
      </c>
      <c r="IP32" s="11">
        <v>0</v>
      </c>
      <c r="IQ32" s="11">
        <v>0</v>
      </c>
      <c r="IR32" s="11">
        <v>0</v>
      </c>
      <c r="IS32" s="11">
        <v>1.7790630220908023E-3</v>
      </c>
      <c r="IT32" s="11">
        <v>0</v>
      </c>
      <c r="IU32" s="11">
        <v>0</v>
      </c>
      <c r="IV32" s="11">
        <v>0</v>
      </c>
      <c r="IW32" s="11">
        <v>0</v>
      </c>
      <c r="IX32" s="11">
        <v>0</v>
      </c>
      <c r="IY32" s="11">
        <v>0</v>
      </c>
      <c r="IZ32" s="11">
        <v>0</v>
      </c>
      <c r="JA32" s="11">
        <v>0</v>
      </c>
      <c r="JB32" s="11">
        <v>2.4217429014396512E-4</v>
      </c>
      <c r="JC32" s="11">
        <v>0</v>
      </c>
      <c r="JD32" s="11">
        <v>0</v>
      </c>
      <c r="JE32" s="11">
        <v>0</v>
      </c>
      <c r="JF32" s="11">
        <v>0</v>
      </c>
      <c r="JG32" s="11">
        <v>0</v>
      </c>
      <c r="JH32" s="11">
        <v>0</v>
      </c>
      <c r="JI32" s="11">
        <v>7.2002435798935516E-4</v>
      </c>
      <c r="JJ32" s="11">
        <v>0</v>
      </c>
      <c r="JK32" s="11">
        <v>1.2100927399227889E-3</v>
      </c>
      <c r="JL32" s="11">
        <v>0</v>
      </c>
      <c r="JM32" s="11">
        <v>0</v>
      </c>
      <c r="JN32" s="11">
        <v>0</v>
      </c>
      <c r="JO32" s="11">
        <v>0</v>
      </c>
      <c r="JP32" s="11">
        <v>0</v>
      </c>
      <c r="JQ32" s="11">
        <v>0</v>
      </c>
      <c r="JR32" s="11">
        <v>0</v>
      </c>
      <c r="JS32" s="11">
        <v>0</v>
      </c>
      <c r="JT32" s="11">
        <v>0</v>
      </c>
      <c r="JU32" s="11">
        <v>0</v>
      </c>
      <c r="JV32" s="11">
        <v>0</v>
      </c>
      <c r="JW32" s="11">
        <v>0</v>
      </c>
      <c r="JX32" s="11">
        <v>0</v>
      </c>
      <c r="JY32" s="11">
        <v>0</v>
      </c>
      <c r="JZ32" s="11">
        <v>0</v>
      </c>
      <c r="KA32" s="11">
        <v>0</v>
      </c>
      <c r="KB32" s="11">
        <v>3.24895059996304E-5</v>
      </c>
      <c r="KC32" s="11">
        <v>0</v>
      </c>
      <c r="KD32" s="11">
        <v>0</v>
      </c>
      <c r="KE32" s="11">
        <v>0</v>
      </c>
      <c r="KF32" s="11">
        <v>2028.6908746935319</v>
      </c>
      <c r="KG32" s="11">
        <v>0</v>
      </c>
      <c r="KH32" s="11">
        <v>0</v>
      </c>
      <c r="KI32" s="11">
        <v>0</v>
      </c>
      <c r="KJ32" s="11">
        <v>0</v>
      </c>
      <c r="KK32" s="11">
        <v>226.02418369309402</v>
      </c>
      <c r="KL32" s="11">
        <v>0</v>
      </c>
      <c r="KM32" s="11">
        <v>0</v>
      </c>
      <c r="KN32" s="11">
        <v>0</v>
      </c>
      <c r="KO32" s="11">
        <v>0</v>
      </c>
      <c r="KP32" s="11">
        <v>0</v>
      </c>
      <c r="KQ32" s="11">
        <v>0</v>
      </c>
      <c r="KR32" s="11">
        <v>0</v>
      </c>
      <c r="KS32" s="11">
        <v>0</v>
      </c>
      <c r="KT32" s="11">
        <v>50.926100028659057</v>
      </c>
      <c r="KU32" s="11">
        <v>4.6782657211938578E-5</v>
      </c>
      <c r="KV32" s="11">
        <v>0</v>
      </c>
      <c r="KW32" s="11">
        <v>0</v>
      </c>
      <c r="KX32" s="11">
        <v>0</v>
      </c>
      <c r="KY32" s="11">
        <v>4.3449312015946315</v>
      </c>
      <c r="KZ32" s="11">
        <v>0</v>
      </c>
      <c r="LA32" s="11">
        <v>0</v>
      </c>
      <c r="LB32" s="11">
        <v>0</v>
      </c>
      <c r="LC32" s="11">
        <v>0</v>
      </c>
      <c r="LD32" s="11">
        <v>2.4674925227458961E-4</v>
      </c>
      <c r="LE32" s="11">
        <v>1.2755483785390025E-3</v>
      </c>
      <c r="LF32" s="11">
        <v>2.1214427011869035E-4</v>
      </c>
      <c r="LG32" s="11">
        <v>0</v>
      </c>
      <c r="LH32" s="11">
        <v>4.9291310333183969</v>
      </c>
      <c r="LI32" s="11">
        <v>0</v>
      </c>
      <c r="LJ32" s="11">
        <v>0</v>
      </c>
      <c r="LK32" s="11">
        <v>4.8300754081113007E-4</v>
      </c>
      <c r="LL32" s="11">
        <v>0</v>
      </c>
      <c r="LM32" s="11">
        <v>2.8304780050673564E-4</v>
      </c>
      <c r="LN32" s="11">
        <v>0</v>
      </c>
      <c r="LO32" s="11">
        <v>0</v>
      </c>
      <c r="LP32" s="11">
        <v>0</v>
      </c>
      <c r="LQ32" s="11">
        <v>1.4054632326659954E-4</v>
      </c>
      <c r="LR32" s="11">
        <v>0</v>
      </c>
      <c r="LS32" s="11">
        <v>0</v>
      </c>
      <c r="LT32" s="11">
        <v>0</v>
      </c>
      <c r="LU32" s="11">
        <v>0</v>
      </c>
      <c r="LV32" s="11">
        <v>0</v>
      </c>
      <c r="LW32" s="11">
        <v>0</v>
      </c>
      <c r="LX32" s="11">
        <v>0</v>
      </c>
      <c r="LY32" s="11">
        <v>5.4155866124782947E-3</v>
      </c>
      <c r="LZ32" s="11">
        <v>0</v>
      </c>
      <c r="MA32" s="11">
        <v>0</v>
      </c>
      <c r="MB32" s="11">
        <v>1.1487347529492646E-4</v>
      </c>
      <c r="MC32" s="11">
        <v>0</v>
      </c>
      <c r="MD32" s="11">
        <v>0</v>
      </c>
      <c r="ME32" s="11">
        <v>0</v>
      </c>
      <c r="MF32" s="11">
        <v>6.9646251822857075E-4</v>
      </c>
      <c r="MG32" s="11">
        <v>9.1962501697983028E-4</v>
      </c>
      <c r="MH32" s="11">
        <v>4.924733694816819E-4</v>
      </c>
      <c r="MI32" s="11">
        <v>0</v>
      </c>
      <c r="MJ32" s="11">
        <v>0</v>
      </c>
      <c r="MK32" s="11">
        <v>128.20718745940096</v>
      </c>
      <c r="ML32" s="11">
        <v>0</v>
      </c>
      <c r="MM32" s="11">
        <v>0</v>
      </c>
      <c r="MN32" s="11">
        <v>9.326484211566612</v>
      </c>
      <c r="MO32" s="11">
        <v>0</v>
      </c>
      <c r="MP32" s="11">
        <v>0</v>
      </c>
      <c r="MQ32" s="11">
        <v>7.7174146254621765E-3</v>
      </c>
      <c r="MR32" s="11">
        <v>0</v>
      </c>
      <c r="MS32" s="11">
        <v>0</v>
      </c>
      <c r="MT32" s="11">
        <v>8.3863655282558872E-4</v>
      </c>
      <c r="MU32" s="11">
        <v>0</v>
      </c>
      <c r="MV32" s="11">
        <v>0</v>
      </c>
      <c r="MW32" s="11">
        <v>0</v>
      </c>
      <c r="MX32" s="11">
        <v>0</v>
      </c>
      <c r="MY32" s="11">
        <v>1.632539182215907E-3</v>
      </c>
      <c r="MZ32" s="11">
        <v>0</v>
      </c>
      <c r="NA32" s="11">
        <v>0</v>
      </c>
      <c r="NB32" s="11">
        <v>0</v>
      </c>
      <c r="NC32" s="11">
        <v>0</v>
      </c>
      <c r="ND32" s="11">
        <v>5.4265892526485769E-4</v>
      </c>
      <c r="NE32" s="11">
        <v>0</v>
      </c>
      <c r="NF32" s="11">
        <v>0</v>
      </c>
      <c r="NG32" s="11">
        <v>0</v>
      </c>
      <c r="NH32" s="11">
        <v>0</v>
      </c>
      <c r="NI32" s="11">
        <v>3.6732210361445946E-4</v>
      </c>
      <c r="NJ32" s="11">
        <v>0</v>
      </c>
      <c r="NK32" s="11">
        <v>0</v>
      </c>
      <c r="NL32" s="11">
        <v>0</v>
      </c>
      <c r="NM32" s="11">
        <v>0</v>
      </c>
      <c r="NN32" s="11">
        <v>0</v>
      </c>
      <c r="NO32" s="11">
        <v>0</v>
      </c>
      <c r="NP32" s="11">
        <v>0</v>
      </c>
      <c r="NQ32" s="11">
        <v>0</v>
      </c>
      <c r="NR32" s="11">
        <v>1.3931333256322176</v>
      </c>
      <c r="NS32" s="11">
        <v>0</v>
      </c>
      <c r="NT32" s="11">
        <v>0</v>
      </c>
      <c r="NU32" s="11">
        <v>0</v>
      </c>
      <c r="NV32" s="11">
        <v>0</v>
      </c>
      <c r="NW32" s="11">
        <v>0</v>
      </c>
      <c r="NX32" s="11">
        <v>0.35461693336439754</v>
      </c>
      <c r="NY32" s="11">
        <v>0</v>
      </c>
      <c r="NZ32" s="11">
        <v>5.9591956655407376E-3</v>
      </c>
      <c r="OA32" s="11">
        <v>2.3852121949321002E-3</v>
      </c>
      <c r="OB32" s="11">
        <v>3.4418626413221569E-2</v>
      </c>
      <c r="OC32" s="11">
        <v>1.6819299469176215E-3</v>
      </c>
      <c r="OD32" s="11">
        <v>0</v>
      </c>
      <c r="OE32" s="11">
        <v>0</v>
      </c>
      <c r="OF32" s="11">
        <v>4.3531076960055104E-4</v>
      </c>
      <c r="OG32" s="11">
        <v>0</v>
      </c>
      <c r="OH32" s="11">
        <v>2.799399947396529E-3</v>
      </c>
      <c r="OI32" s="11">
        <v>0</v>
      </c>
      <c r="OJ32" s="11">
        <v>0</v>
      </c>
      <c r="OK32" s="11">
        <v>3.2900684919546946E-3</v>
      </c>
      <c r="OL32" s="11">
        <v>2.2832955559478605E-3</v>
      </c>
      <c r="OM32" s="11">
        <v>3.4488553419966725E-3</v>
      </c>
      <c r="ON32" s="11">
        <v>0</v>
      </c>
      <c r="OO32" s="11">
        <v>7.1158974173190679E-4</v>
      </c>
      <c r="OP32" s="11">
        <v>1.7041421863274651E-4</v>
      </c>
      <c r="OQ32" s="11">
        <v>0</v>
      </c>
      <c r="OR32" s="11">
        <v>0</v>
      </c>
      <c r="OS32" s="11">
        <v>8.6525034881492786E-3</v>
      </c>
      <c r="OT32" s="11">
        <v>0</v>
      </c>
      <c r="OU32" s="11">
        <v>0</v>
      </c>
      <c r="OV32" s="11">
        <v>0</v>
      </c>
      <c r="OW32" s="11">
        <v>0</v>
      </c>
      <c r="OX32" s="11">
        <v>0</v>
      </c>
      <c r="OY32" s="11">
        <v>0</v>
      </c>
      <c r="OZ32" s="11">
        <v>0</v>
      </c>
      <c r="PA32" s="11">
        <v>0</v>
      </c>
      <c r="PB32" s="11">
        <v>0</v>
      </c>
      <c r="PC32" s="11">
        <v>0</v>
      </c>
      <c r="PD32" s="11">
        <v>0</v>
      </c>
      <c r="PE32" s="11">
        <v>0</v>
      </c>
      <c r="PF32" s="11">
        <v>0</v>
      </c>
      <c r="PG32" s="11">
        <v>0</v>
      </c>
      <c r="PH32" s="11">
        <v>0</v>
      </c>
      <c r="PI32" s="11">
        <v>0</v>
      </c>
      <c r="PJ32" s="11">
        <v>1.2501019123816153E-4</v>
      </c>
      <c r="PK32" s="11">
        <v>0</v>
      </c>
      <c r="PL32" s="11">
        <v>0</v>
      </c>
      <c r="PM32" s="11">
        <v>0</v>
      </c>
      <c r="PN32" s="11">
        <v>0</v>
      </c>
      <c r="PO32" s="11">
        <v>0</v>
      </c>
      <c r="PP32" s="11">
        <v>0</v>
      </c>
      <c r="PQ32" s="11">
        <v>0</v>
      </c>
      <c r="PR32" s="11">
        <v>0</v>
      </c>
      <c r="PS32" s="11">
        <v>0</v>
      </c>
      <c r="PT32" s="11">
        <v>0</v>
      </c>
      <c r="PU32" s="11">
        <v>0</v>
      </c>
      <c r="PV32" s="11">
        <v>0</v>
      </c>
      <c r="PW32" s="11">
        <v>0</v>
      </c>
      <c r="PX32" s="11">
        <v>0</v>
      </c>
      <c r="PY32" s="11">
        <v>0</v>
      </c>
      <c r="PZ32" s="11">
        <v>0</v>
      </c>
      <c r="QA32" s="11">
        <v>0</v>
      </c>
      <c r="QB32" s="11">
        <v>0</v>
      </c>
      <c r="QC32" s="11">
        <v>0</v>
      </c>
      <c r="QD32" s="11">
        <v>0</v>
      </c>
      <c r="QE32" s="11">
        <v>0</v>
      </c>
      <c r="QF32" s="11">
        <v>0</v>
      </c>
      <c r="QG32" s="11">
        <v>0</v>
      </c>
      <c r="QH32" s="11">
        <v>0</v>
      </c>
      <c r="QI32" s="11">
        <v>0</v>
      </c>
      <c r="QJ32" s="11">
        <v>0</v>
      </c>
      <c r="QK32" s="11">
        <v>0</v>
      </c>
      <c r="QL32" s="11">
        <v>0</v>
      </c>
      <c r="QM32" s="11">
        <v>0</v>
      </c>
      <c r="QN32" s="11">
        <v>0</v>
      </c>
      <c r="QO32" s="11">
        <v>0</v>
      </c>
      <c r="QP32" s="11">
        <v>0</v>
      </c>
      <c r="QQ32" s="11">
        <v>0</v>
      </c>
      <c r="QR32" s="11">
        <v>0</v>
      </c>
      <c r="QS32" s="11">
        <v>0</v>
      </c>
      <c r="QT32" s="11">
        <v>0</v>
      </c>
      <c r="QU32" s="11">
        <v>0</v>
      </c>
      <c r="QV32" s="11">
        <v>0</v>
      </c>
      <c r="QW32" s="11">
        <v>0</v>
      </c>
      <c r="QX32" s="11">
        <v>0</v>
      </c>
      <c r="QY32" s="11">
        <v>0</v>
      </c>
      <c r="QZ32" s="11">
        <v>0</v>
      </c>
      <c r="RA32" s="11">
        <v>5.3373277950657261E-3</v>
      </c>
      <c r="RB32" s="11">
        <v>0</v>
      </c>
      <c r="RC32" s="11">
        <v>0</v>
      </c>
      <c r="RD32" s="11">
        <v>0</v>
      </c>
      <c r="RE32" s="11">
        <v>0</v>
      </c>
      <c r="RF32" s="11">
        <v>0</v>
      </c>
      <c r="RG32" s="11">
        <v>0.82606850523991959</v>
      </c>
      <c r="RH32" s="11">
        <v>0</v>
      </c>
      <c r="RI32" s="11">
        <v>0</v>
      </c>
      <c r="RJ32" s="11">
        <v>1.5114924868148077E-5</v>
      </c>
      <c r="RK32" s="11">
        <v>0</v>
      </c>
      <c r="RL32" s="11">
        <v>0</v>
      </c>
      <c r="RM32" s="11">
        <v>1.5990217062449609E-2</v>
      </c>
      <c r="RN32" s="11">
        <v>1.5168912072887652E-3</v>
      </c>
      <c r="RO32" s="11">
        <v>1.2701912288702868E-4</v>
      </c>
      <c r="RP32" s="11">
        <v>0</v>
      </c>
      <c r="RQ32" s="11">
        <v>0</v>
      </c>
      <c r="RR32" s="11">
        <v>0</v>
      </c>
      <c r="RS32" s="11">
        <v>0</v>
      </c>
      <c r="RT32" s="11">
        <v>0</v>
      </c>
      <c r="RU32" s="11">
        <v>0</v>
      </c>
      <c r="RV32" s="11">
        <v>0</v>
      </c>
      <c r="RW32" s="11">
        <v>0</v>
      </c>
      <c r="RX32" s="11">
        <v>0</v>
      </c>
      <c r="RY32" s="11">
        <v>6.9936505588761243E-4</v>
      </c>
      <c r="RZ32" s="11">
        <v>4.5851654981560124E-5</v>
      </c>
      <c r="SA32" s="11">
        <v>0</v>
      </c>
      <c r="SB32" s="11">
        <v>0</v>
      </c>
      <c r="SC32" s="11">
        <v>0</v>
      </c>
      <c r="SD32" s="11">
        <v>0</v>
      </c>
      <c r="SE32" s="11">
        <v>0</v>
      </c>
      <c r="SF32" s="11">
        <v>0</v>
      </c>
      <c r="SG32" s="11">
        <v>0</v>
      </c>
      <c r="SH32" s="11">
        <v>0</v>
      </c>
      <c r="SI32" s="11">
        <v>0</v>
      </c>
      <c r="SJ32" s="11">
        <v>0</v>
      </c>
      <c r="SK32" s="11">
        <v>0</v>
      </c>
      <c r="SL32" s="11">
        <v>0</v>
      </c>
      <c r="SM32" s="11">
        <v>0</v>
      </c>
      <c r="SN32" s="11">
        <v>0</v>
      </c>
      <c r="SO32" s="11">
        <v>0</v>
      </c>
      <c r="SP32" s="11">
        <v>0</v>
      </c>
      <c r="SQ32" s="11">
        <v>1.0935701075310689E-4</v>
      </c>
      <c r="SR32" s="11">
        <v>0</v>
      </c>
      <c r="SS32" s="11">
        <v>0</v>
      </c>
      <c r="ST32" s="11">
        <v>0</v>
      </c>
      <c r="SU32" s="11">
        <v>0</v>
      </c>
      <c r="SV32" s="11">
        <v>0</v>
      </c>
      <c r="SW32" s="11">
        <v>8.122376499907583E-6</v>
      </c>
      <c r="SX32" s="11">
        <v>0</v>
      </c>
      <c r="SY32" s="11">
        <v>0</v>
      </c>
      <c r="SZ32" s="11">
        <v>0</v>
      </c>
      <c r="TA32" s="11">
        <v>0</v>
      </c>
      <c r="TB32" s="11">
        <v>7.521631944890384E-4</v>
      </c>
      <c r="TC32" s="11">
        <v>8.3801368734434336E-5</v>
      </c>
      <c r="TD32" s="11">
        <v>0</v>
      </c>
      <c r="TE32" s="11">
        <v>0</v>
      </c>
      <c r="TF32" s="11">
        <v>2.1961457560316278E-5</v>
      </c>
      <c r="TG32" s="11">
        <v>0</v>
      </c>
      <c r="TH32" s="11">
        <v>5.9795864592545006E-4</v>
      </c>
      <c r="TI32" s="11">
        <v>0</v>
      </c>
      <c r="TJ32" s="11">
        <v>0</v>
      </c>
      <c r="TK32" s="11">
        <v>2.213064827705347E-4</v>
      </c>
      <c r="TL32" s="11">
        <v>0</v>
      </c>
      <c r="TM32" s="11">
        <v>0</v>
      </c>
      <c r="TN32" s="11">
        <v>0</v>
      </c>
      <c r="TO32" s="11">
        <v>0</v>
      </c>
      <c r="TP32" s="11">
        <v>0</v>
      </c>
      <c r="TQ32" s="11">
        <v>0</v>
      </c>
      <c r="TR32" s="11">
        <v>0</v>
      </c>
      <c r="TS32" s="11">
        <v>1.2499150080191264E-7</v>
      </c>
      <c r="TT32" s="11">
        <v>0</v>
      </c>
      <c r="TU32" s="11">
        <v>68.229953753997449</v>
      </c>
      <c r="TV32" s="11">
        <v>2.0207654845415068E-6</v>
      </c>
      <c r="TW32" s="11">
        <v>0</v>
      </c>
      <c r="TX32" s="11">
        <v>0</v>
      </c>
      <c r="TY32" s="11">
        <v>0</v>
      </c>
      <c r="TZ32" s="11">
        <v>0</v>
      </c>
      <c r="UA32" s="11">
        <v>0</v>
      </c>
      <c r="UB32" s="11">
        <v>0</v>
      </c>
      <c r="UC32" s="11">
        <v>0</v>
      </c>
      <c r="UD32" s="11">
        <v>0</v>
      </c>
      <c r="UE32" s="11">
        <v>0</v>
      </c>
      <c r="UF32" s="11">
        <v>0</v>
      </c>
      <c r="UG32" s="11">
        <v>0</v>
      </c>
      <c r="UH32" s="11">
        <v>2.6066367033430148E-2</v>
      </c>
      <c r="UI32" s="11">
        <v>0</v>
      </c>
      <c r="UJ32" s="11">
        <v>0</v>
      </c>
      <c r="UK32" s="11">
        <v>0</v>
      </c>
      <c r="UL32" s="11">
        <v>0</v>
      </c>
      <c r="UM32" s="11">
        <v>0</v>
      </c>
      <c r="UN32" s="11">
        <v>0</v>
      </c>
      <c r="UO32" s="11">
        <v>0</v>
      </c>
      <c r="UP32" s="11">
        <v>4.707776115956273E-4</v>
      </c>
      <c r="UQ32" s="11">
        <v>0</v>
      </c>
      <c r="UR32" s="11">
        <v>0</v>
      </c>
      <c r="US32" s="11">
        <v>1.9917626156929622E-4</v>
      </c>
      <c r="UT32" s="11">
        <v>3.0758258201997068E-5</v>
      </c>
      <c r="UU32" s="11">
        <v>0</v>
      </c>
      <c r="UV32" s="11">
        <v>0</v>
      </c>
      <c r="UW32" s="11">
        <v>0</v>
      </c>
      <c r="UX32" s="11">
        <v>0</v>
      </c>
      <c r="UY32" s="11">
        <v>0</v>
      </c>
      <c r="UZ32" s="11">
        <v>0</v>
      </c>
      <c r="VA32" s="11">
        <v>0</v>
      </c>
      <c r="VB32" s="11">
        <v>2.590038974942394E-5</v>
      </c>
      <c r="VC32" s="11">
        <v>0</v>
      </c>
      <c r="VD32" s="11">
        <v>0</v>
      </c>
      <c r="VE32" s="11">
        <v>0</v>
      </c>
      <c r="VF32" s="11">
        <v>0</v>
      </c>
      <c r="VG32" s="11">
        <v>0</v>
      </c>
      <c r="VH32" s="11">
        <v>0</v>
      </c>
      <c r="VI32" s="11">
        <v>0.51882982957987356</v>
      </c>
      <c r="VJ32" s="11">
        <v>0</v>
      </c>
      <c r="VK32" s="11">
        <v>9.2978806209232023E-6</v>
      </c>
      <c r="VL32" s="11">
        <v>0</v>
      </c>
      <c r="VM32" s="11">
        <v>1.8457274378114525E-2</v>
      </c>
      <c r="VN32" s="11">
        <v>0</v>
      </c>
      <c r="VO32" s="11">
        <v>0</v>
      </c>
      <c r="VP32" s="11">
        <v>0</v>
      </c>
      <c r="VQ32" s="11">
        <v>0</v>
      </c>
      <c r="VR32" s="11">
        <v>2.0721344542732291E-3</v>
      </c>
      <c r="VS32" s="11">
        <v>4.1557752055278677E-3</v>
      </c>
      <c r="VT32" s="11">
        <v>0</v>
      </c>
      <c r="VU32" s="11">
        <v>0</v>
      </c>
      <c r="VV32" s="11">
        <v>6.1644569497022004E-5</v>
      </c>
      <c r="VW32" s="11">
        <v>0</v>
      </c>
      <c r="VX32" s="11">
        <v>0</v>
      </c>
      <c r="VY32" s="11">
        <v>9.8562968868347095E-4</v>
      </c>
      <c r="VZ32" s="11">
        <v>0</v>
      </c>
      <c r="WA32" s="11">
        <v>0</v>
      </c>
      <c r="WB32" s="11">
        <v>5.7556298252307714E-5</v>
      </c>
      <c r="WC32" s="11">
        <v>0</v>
      </c>
      <c r="WD32" s="11">
        <v>0</v>
      </c>
      <c r="WE32" s="11">
        <v>0</v>
      </c>
      <c r="WF32" s="11">
        <v>0</v>
      </c>
      <c r="WG32" s="11">
        <v>0</v>
      </c>
      <c r="WH32" s="11">
        <v>0</v>
      </c>
      <c r="WI32" s="11">
        <v>0</v>
      </c>
      <c r="WJ32" s="11">
        <v>0</v>
      </c>
      <c r="WK32" s="11">
        <v>0</v>
      </c>
      <c r="WL32" s="11">
        <v>0</v>
      </c>
      <c r="WM32" s="11">
        <v>1.8622486454814816E-4</v>
      </c>
      <c r="WN32" s="11">
        <v>0</v>
      </c>
      <c r="WO32" s="11">
        <v>0</v>
      </c>
      <c r="WP32" s="11">
        <v>7.4597000305501419E-3</v>
      </c>
      <c r="WQ32" s="11">
        <v>0</v>
      </c>
      <c r="WR32" s="11">
        <v>0</v>
      </c>
      <c r="WS32" s="11">
        <v>0</v>
      </c>
      <c r="WT32" s="11">
        <v>0</v>
      </c>
      <c r="WU32" s="11">
        <v>0</v>
      </c>
      <c r="WV32" s="11">
        <v>0</v>
      </c>
      <c r="WW32" s="11">
        <v>0</v>
      </c>
      <c r="WX32" s="11">
        <v>0</v>
      </c>
      <c r="WY32" s="11">
        <v>0</v>
      </c>
      <c r="WZ32" s="11">
        <v>0</v>
      </c>
      <c r="XA32" s="11">
        <v>0</v>
      </c>
      <c r="XB32" s="11">
        <v>0</v>
      </c>
      <c r="XC32" s="11">
        <v>0</v>
      </c>
      <c r="XD32" s="11">
        <v>0</v>
      </c>
      <c r="XE32" s="11">
        <v>0</v>
      </c>
      <c r="XF32" s="11">
        <v>0</v>
      </c>
      <c r="XG32" s="11">
        <v>1.2656705306421025E-6</v>
      </c>
      <c r="XH32" s="11">
        <v>0</v>
      </c>
      <c r="XI32" s="11">
        <v>0</v>
      </c>
      <c r="XJ32" s="11">
        <v>0</v>
      </c>
      <c r="XK32" s="11">
        <v>0</v>
      </c>
      <c r="XL32" s="11">
        <v>1130.1772460293259</v>
      </c>
      <c r="XM32" s="11">
        <v>0</v>
      </c>
      <c r="XN32" s="11">
        <v>195.13561897673756</v>
      </c>
      <c r="XO32" s="11">
        <v>9.7292819472426029</v>
      </c>
      <c r="XP32" s="11">
        <v>0</v>
      </c>
      <c r="XQ32" s="11">
        <v>0</v>
      </c>
      <c r="XR32" s="11">
        <v>0</v>
      </c>
      <c r="XS32" s="11">
        <v>3.1189181941599438E-4</v>
      </c>
      <c r="XT32" s="11">
        <v>0</v>
      </c>
      <c r="XU32" s="11">
        <v>0</v>
      </c>
      <c r="XV32" s="11">
        <v>0</v>
      </c>
      <c r="XW32" s="11">
        <v>0</v>
      </c>
      <c r="XX32" s="11">
        <v>0</v>
      </c>
      <c r="XY32" s="11">
        <v>0</v>
      </c>
      <c r="XZ32" s="11">
        <v>0</v>
      </c>
      <c r="YA32" s="11">
        <v>0</v>
      </c>
      <c r="YB32" s="11">
        <v>0</v>
      </c>
      <c r="YC32" s="11">
        <v>0</v>
      </c>
      <c r="YD32" s="11">
        <v>0</v>
      </c>
      <c r="YE32" s="11">
        <v>0</v>
      </c>
      <c r="YF32" s="11">
        <v>0</v>
      </c>
      <c r="YG32" s="11">
        <v>5.422558859369168E-5</v>
      </c>
      <c r="YH32" s="11">
        <v>0</v>
      </c>
      <c r="YI32" s="11">
        <v>0</v>
      </c>
      <c r="YJ32" s="11">
        <v>0</v>
      </c>
      <c r="YK32" s="11">
        <v>0</v>
      </c>
      <c r="YL32" s="11">
        <v>0</v>
      </c>
      <c r="YM32" s="11">
        <v>0</v>
      </c>
      <c r="YN32" s="11">
        <v>0</v>
      </c>
      <c r="YO32" s="11">
        <v>0</v>
      </c>
      <c r="YP32" s="11">
        <v>0</v>
      </c>
      <c r="YQ32" s="11">
        <v>0</v>
      </c>
      <c r="YR32" s="11">
        <v>0</v>
      </c>
      <c r="YS32" s="11">
        <v>0.2524961566598023</v>
      </c>
      <c r="YT32" s="11">
        <v>0</v>
      </c>
      <c r="YU32" s="11">
        <v>0</v>
      </c>
      <c r="YV32" s="11">
        <v>0</v>
      </c>
      <c r="YW32" s="11">
        <v>0</v>
      </c>
      <c r="YX32" s="11">
        <v>5.2381076631051481E-4</v>
      </c>
      <c r="YY32" s="11">
        <v>0</v>
      </c>
      <c r="YZ32" s="11">
        <v>1.7633676931987246</v>
      </c>
      <c r="ZA32" s="11">
        <v>0</v>
      </c>
      <c r="ZB32" s="11">
        <v>0</v>
      </c>
      <c r="ZC32" s="11">
        <v>0</v>
      </c>
      <c r="ZD32" s="11">
        <v>0</v>
      </c>
      <c r="ZE32" s="11">
        <v>0</v>
      </c>
      <c r="ZF32" s="11">
        <v>1.0253508278293966E-3</v>
      </c>
      <c r="ZG32" s="11">
        <v>0</v>
      </c>
      <c r="ZH32" s="11">
        <v>0</v>
      </c>
      <c r="ZI32" s="11">
        <v>0</v>
      </c>
      <c r="ZJ32" s="11">
        <v>0</v>
      </c>
      <c r="ZK32" s="11">
        <v>0</v>
      </c>
      <c r="ZL32" s="11">
        <v>0</v>
      </c>
      <c r="ZM32" s="11">
        <v>0</v>
      </c>
      <c r="ZN32" s="11">
        <v>0</v>
      </c>
      <c r="ZO32" s="11">
        <v>0</v>
      </c>
      <c r="ZP32" s="11">
        <v>0</v>
      </c>
      <c r="ZQ32" s="11">
        <v>0</v>
      </c>
      <c r="ZR32" s="11">
        <v>0</v>
      </c>
      <c r="ZS32" s="11">
        <v>0</v>
      </c>
      <c r="ZT32" s="11">
        <v>0</v>
      </c>
      <c r="ZU32" s="11">
        <v>0</v>
      </c>
      <c r="ZV32" s="11">
        <v>0</v>
      </c>
      <c r="ZW32" s="11">
        <v>0</v>
      </c>
      <c r="ZX32" s="11">
        <v>0</v>
      </c>
      <c r="ZY32" s="11">
        <v>0</v>
      </c>
      <c r="ZZ32" s="11">
        <v>0</v>
      </c>
      <c r="AAA32" s="11">
        <v>0</v>
      </c>
      <c r="AAB32" s="11">
        <v>0</v>
      </c>
      <c r="AAC32" s="11">
        <v>0</v>
      </c>
      <c r="AAD32" s="11">
        <v>0</v>
      </c>
      <c r="AAE32" s="11">
        <v>0</v>
      </c>
      <c r="AAF32" s="11">
        <v>0</v>
      </c>
      <c r="AAG32" s="11">
        <v>0</v>
      </c>
      <c r="AAH32" s="11">
        <v>0</v>
      </c>
      <c r="AAI32" s="11">
        <v>0</v>
      </c>
      <c r="AAJ32" s="11">
        <v>0</v>
      </c>
      <c r="AAK32" s="11">
        <v>1.3623011994997851E-4</v>
      </c>
      <c r="AAL32" s="11">
        <v>8.889151484261841E-4</v>
      </c>
      <c r="AAM32" s="11">
        <v>0</v>
      </c>
      <c r="AAN32" s="11">
        <v>0</v>
      </c>
      <c r="AAO32" s="11">
        <v>0</v>
      </c>
      <c r="AAP32" s="11">
        <v>0</v>
      </c>
      <c r="AAQ32" s="11">
        <v>0</v>
      </c>
      <c r="AAR32" s="11">
        <v>0</v>
      </c>
      <c r="AAS32" s="11">
        <v>0</v>
      </c>
      <c r="AAT32" s="11">
        <v>0</v>
      </c>
      <c r="AAU32" s="11">
        <v>0</v>
      </c>
      <c r="AAV32" s="11">
        <v>2.062104747088359E-3</v>
      </c>
      <c r="AAW32" s="11">
        <v>0</v>
      </c>
      <c r="AAX32" s="11">
        <v>0</v>
      </c>
      <c r="AAY32" s="11">
        <v>0</v>
      </c>
      <c r="AAZ32" s="11">
        <v>0</v>
      </c>
      <c r="ABA32" s="11">
        <v>0</v>
      </c>
      <c r="ABB32" s="11">
        <v>4.2428854023738037E-4</v>
      </c>
      <c r="ABC32" s="11">
        <v>0</v>
      </c>
      <c r="ABD32" s="11">
        <v>0</v>
      </c>
      <c r="ABE32" s="11">
        <v>0</v>
      </c>
      <c r="ABF32" s="11">
        <v>0</v>
      </c>
      <c r="ABG32" s="11">
        <v>0</v>
      </c>
      <c r="ABH32" s="11">
        <v>0</v>
      </c>
      <c r="ABI32" s="11">
        <v>2.4628578019372167</v>
      </c>
      <c r="ABJ32" s="11">
        <v>0</v>
      </c>
      <c r="ABK32" s="11">
        <v>1.048347940257277E-3</v>
      </c>
      <c r="ABL32" s="11">
        <v>0</v>
      </c>
      <c r="ABM32" s="11">
        <v>0</v>
      </c>
      <c r="ABN32" s="11">
        <v>2.2147097193219792E-3</v>
      </c>
      <c r="ABO32" s="11">
        <v>0</v>
      </c>
      <c r="ABP32" s="11">
        <v>0</v>
      </c>
      <c r="ABQ32" s="11">
        <v>0</v>
      </c>
      <c r="ABR32" s="11">
        <v>0</v>
      </c>
      <c r="ABS32" s="11">
        <v>0</v>
      </c>
      <c r="ABT32" s="11">
        <v>0</v>
      </c>
      <c r="ABU32" s="11">
        <v>6.1864750412478041E-3</v>
      </c>
      <c r="ABV32" s="11">
        <v>1.1599364073849266E-4</v>
      </c>
      <c r="ABW32" s="11">
        <v>0</v>
      </c>
      <c r="ABX32" s="11">
        <v>1.7570041731824839E-3</v>
      </c>
      <c r="ABY32" s="11">
        <v>0</v>
      </c>
      <c r="ABZ32" s="11">
        <v>0</v>
      </c>
      <c r="ACA32" s="11">
        <v>0</v>
      </c>
      <c r="ACB32" s="11">
        <v>0</v>
      </c>
      <c r="ACC32" s="11">
        <v>0</v>
      </c>
      <c r="ACD32" s="11">
        <v>0</v>
      </c>
      <c r="ACE32" s="11">
        <v>0</v>
      </c>
      <c r="ACF32" s="11">
        <v>0</v>
      </c>
      <c r="ACG32" s="11">
        <v>0</v>
      </c>
      <c r="ACH32" s="11">
        <v>0</v>
      </c>
      <c r="ACI32" s="11">
        <v>0</v>
      </c>
      <c r="ACJ32" s="11">
        <v>0</v>
      </c>
      <c r="ACK32" s="11">
        <v>0</v>
      </c>
      <c r="ACL32" s="11">
        <v>0</v>
      </c>
      <c r="ACM32" s="11">
        <v>0</v>
      </c>
      <c r="ACN32" s="11">
        <v>0</v>
      </c>
      <c r="ACO32" s="11">
        <v>0</v>
      </c>
      <c r="ACP32" s="11">
        <v>3.6579762619059645E-4</v>
      </c>
      <c r="ACQ32" s="11">
        <v>0</v>
      </c>
      <c r="ACR32" s="11">
        <v>0</v>
      </c>
      <c r="ACS32" s="11">
        <v>0</v>
      </c>
      <c r="ACT32" s="11">
        <v>0</v>
      </c>
      <c r="ACU32" s="11">
        <v>0</v>
      </c>
      <c r="ACV32" s="11">
        <v>0</v>
      </c>
      <c r="ACW32" s="11">
        <v>3.8480235220762033E-3</v>
      </c>
      <c r="ACX32" s="11">
        <v>0</v>
      </c>
      <c r="ACY32" s="11">
        <v>6.9209678728811809E-5</v>
      </c>
      <c r="ACZ32" s="11">
        <v>0</v>
      </c>
      <c r="ADA32" s="11">
        <v>0</v>
      </c>
      <c r="ADB32" s="11">
        <v>0</v>
      </c>
      <c r="ADC32" s="11">
        <v>0</v>
      </c>
      <c r="ADD32" s="11">
        <v>0</v>
      </c>
      <c r="ADE32" s="11">
        <v>0</v>
      </c>
      <c r="ADF32" s="11">
        <v>0</v>
      </c>
      <c r="ADG32" s="11">
        <v>3.2492744768687315E-3</v>
      </c>
    </row>
    <row r="33" spans="1:787" x14ac:dyDescent="0.25">
      <c r="A33" s="2">
        <v>68</v>
      </c>
      <c r="B33" s="6">
        <v>429</v>
      </c>
      <c r="C33" s="6" t="s">
        <v>861</v>
      </c>
      <c r="D33" s="8">
        <v>189</v>
      </c>
      <c r="E33" s="2" t="s">
        <v>5</v>
      </c>
      <c r="F33" s="2">
        <v>54</v>
      </c>
      <c r="G33" s="2" t="s">
        <v>863</v>
      </c>
      <c r="H33" s="19">
        <v>214.6</v>
      </c>
      <c r="I33" s="19">
        <v>20354</v>
      </c>
      <c r="J33" s="2">
        <v>416</v>
      </c>
      <c r="K33" s="5">
        <v>1.8049999999999999</v>
      </c>
      <c r="L33" s="5">
        <v>189</v>
      </c>
      <c r="M33" s="20" t="s">
        <v>15</v>
      </c>
      <c r="N33" s="5" t="s">
        <v>20</v>
      </c>
      <c r="O33" s="22" t="s">
        <v>866</v>
      </c>
      <c r="P33" s="5" t="s">
        <v>854</v>
      </c>
      <c r="Q33" s="24" t="s">
        <v>1</v>
      </c>
      <c r="R33" s="24" t="s">
        <v>1</v>
      </c>
      <c r="S33" s="27" t="s">
        <v>25</v>
      </c>
      <c r="T33" s="5" t="s">
        <v>44</v>
      </c>
      <c r="U33" s="30" t="s">
        <v>34</v>
      </c>
      <c r="V33" s="31" t="s">
        <v>34</v>
      </c>
      <c r="W33" s="31">
        <v>12.785</v>
      </c>
      <c r="X33" s="31">
        <v>12.785</v>
      </c>
      <c r="Y33" s="5">
        <v>2.91</v>
      </c>
      <c r="Z33" s="5">
        <v>139</v>
      </c>
      <c r="AA33" s="5">
        <v>46.65</v>
      </c>
      <c r="AB33" s="11">
        <v>0.210646</v>
      </c>
      <c r="AC33" s="11">
        <v>85.416759496089355</v>
      </c>
      <c r="AD33" s="11">
        <v>299.87391617936589</v>
      </c>
      <c r="AE33" s="11">
        <v>82.741805939742122</v>
      </c>
      <c r="AF33" s="11">
        <v>13.540802249024622</v>
      </c>
      <c r="AG33" s="11">
        <v>14.87951941</v>
      </c>
      <c r="AH33" s="11">
        <v>2.8136657457651431E-3</v>
      </c>
      <c r="AI33" s="11">
        <v>0</v>
      </c>
      <c r="AJ33" s="11">
        <v>0</v>
      </c>
      <c r="AK33" s="11">
        <v>4.6378332547826291E-3</v>
      </c>
      <c r="AL33" s="11">
        <v>0</v>
      </c>
      <c r="AM33" s="11">
        <v>0</v>
      </c>
      <c r="AN33" s="11">
        <v>0</v>
      </c>
      <c r="AO33" s="11">
        <v>0.53095690198117851</v>
      </c>
      <c r="AP33" s="11">
        <v>0</v>
      </c>
      <c r="AQ33" s="11">
        <v>0</v>
      </c>
      <c r="AR33" s="11">
        <v>0</v>
      </c>
      <c r="AS33" s="11">
        <v>0.24735700589713777</v>
      </c>
      <c r="AT33" s="11">
        <v>1.626220466260888E-2</v>
      </c>
      <c r="AU33" s="11">
        <v>0</v>
      </c>
      <c r="AV33" s="11">
        <v>0</v>
      </c>
      <c r="AW33" s="11">
        <v>0</v>
      </c>
      <c r="AX33" s="11">
        <v>0</v>
      </c>
      <c r="AY33" s="11">
        <v>0</v>
      </c>
      <c r="AZ33" s="11">
        <v>2.7441874760660305E-4</v>
      </c>
      <c r="BA33" s="11">
        <v>0.20699483384631509</v>
      </c>
      <c r="BB33" s="11">
        <v>0.12471152206587784</v>
      </c>
      <c r="BC33" s="11">
        <v>0</v>
      </c>
      <c r="BD33" s="11">
        <v>0</v>
      </c>
      <c r="BE33" s="11">
        <v>0</v>
      </c>
      <c r="BF33" s="11">
        <v>0</v>
      </c>
      <c r="BG33" s="11">
        <v>2.6768250592826771E-2</v>
      </c>
      <c r="BH33" s="11">
        <v>4.7715267192773485E-3</v>
      </c>
      <c r="BI33" s="11">
        <v>0</v>
      </c>
      <c r="BJ33" s="11">
        <v>0.52219721431704014</v>
      </c>
      <c r="BK33" s="11">
        <v>1.0421210424050441E-2</v>
      </c>
      <c r="BL33" s="11">
        <v>0</v>
      </c>
      <c r="BM33" s="11">
        <v>0</v>
      </c>
      <c r="BN33" s="11">
        <v>0</v>
      </c>
      <c r="BO33" s="11">
        <v>0</v>
      </c>
      <c r="BP33" s="11">
        <v>0</v>
      </c>
      <c r="BQ33" s="11">
        <v>7.3028062309765376E-3</v>
      </c>
      <c r="BR33" s="11">
        <v>0</v>
      </c>
      <c r="BS33" s="11">
        <v>3.3810021914302425E-3</v>
      </c>
      <c r="BT33" s="11">
        <v>0.11380743106104518</v>
      </c>
      <c r="BU33" s="11">
        <v>0</v>
      </c>
      <c r="BV33" s="11">
        <v>0</v>
      </c>
      <c r="BW33" s="11">
        <v>1.5588940258234733E-2</v>
      </c>
      <c r="BX33" s="11">
        <v>5.940246735692508E-2</v>
      </c>
      <c r="BY33" s="11">
        <v>0</v>
      </c>
      <c r="BZ33" s="11">
        <v>8.8854876220013507E-3</v>
      </c>
      <c r="CA33" s="11">
        <v>0</v>
      </c>
      <c r="CB33" s="11">
        <v>0</v>
      </c>
      <c r="CC33" s="11">
        <v>7.8106951377311827E-3</v>
      </c>
      <c r="CD33" s="11">
        <v>0</v>
      </c>
      <c r="CE33" s="11">
        <v>0</v>
      </c>
      <c r="CF33" s="11">
        <v>1.2087558370384534E-2</v>
      </c>
      <c r="CG33" s="11">
        <v>1.2205427749271448E-2</v>
      </c>
      <c r="CH33" s="11">
        <v>0</v>
      </c>
      <c r="CI33" s="11">
        <v>5.4165680502845411E-4</v>
      </c>
      <c r="CJ33" s="11">
        <v>3.4139713499739301E-3</v>
      </c>
      <c r="CK33" s="11">
        <v>3.5938317193460641E-2</v>
      </c>
      <c r="CL33" s="11">
        <v>1.8094143978827016E-2</v>
      </c>
      <c r="CM33" s="11">
        <v>0.26974472765975449</v>
      </c>
      <c r="CN33" s="11">
        <v>7.0781829234597255E-4</v>
      </c>
      <c r="CO33" s="11">
        <v>0</v>
      </c>
      <c r="CP33" s="11">
        <v>0</v>
      </c>
      <c r="CQ33" s="11">
        <v>0</v>
      </c>
      <c r="CR33" s="11">
        <v>2.8432143273581147E-2</v>
      </c>
      <c r="CS33" s="11">
        <v>0</v>
      </c>
      <c r="CT33" s="11">
        <v>6.8611525871042937E-3</v>
      </c>
      <c r="CU33" s="11">
        <v>0</v>
      </c>
      <c r="CV33" s="11">
        <v>1.552424230716732E-2</v>
      </c>
      <c r="CW33" s="11">
        <v>0</v>
      </c>
      <c r="CX33" s="11">
        <v>0</v>
      </c>
      <c r="CY33" s="11">
        <v>3.5028345736985649E-2</v>
      </c>
      <c r="CZ33" s="11">
        <v>0</v>
      </c>
      <c r="DA33" s="11">
        <v>0</v>
      </c>
      <c r="DB33" s="11">
        <v>0</v>
      </c>
      <c r="DC33" s="11">
        <v>2.142731307331835E-3</v>
      </c>
      <c r="DD33" s="11">
        <v>0</v>
      </c>
      <c r="DE33" s="11">
        <v>2.3075774114080668E-4</v>
      </c>
      <c r="DF33" s="11">
        <v>0</v>
      </c>
      <c r="DG33" s="11">
        <v>4.0940333552126167E-2</v>
      </c>
      <c r="DH33" s="11">
        <v>0</v>
      </c>
      <c r="DI33" s="11">
        <v>1.4676651538147437E-2</v>
      </c>
      <c r="DJ33" s="11">
        <v>0</v>
      </c>
      <c r="DK33" s="11">
        <v>0</v>
      </c>
      <c r="DL33" s="11">
        <v>8.24460828996894E-3</v>
      </c>
      <c r="DM33" s="11">
        <v>0.54853921467694944</v>
      </c>
      <c r="DN33" s="11">
        <v>0</v>
      </c>
      <c r="DO33" s="11">
        <v>0</v>
      </c>
      <c r="DP33" s="11">
        <v>0</v>
      </c>
      <c r="DQ33" s="11">
        <v>0</v>
      </c>
      <c r="DR33" s="11">
        <v>2.551559078703334E-4</v>
      </c>
      <c r="DS33" s="11">
        <v>6.5911164344750708E-2</v>
      </c>
      <c r="DT33" s="11">
        <v>0</v>
      </c>
      <c r="DU33" s="11">
        <v>0</v>
      </c>
      <c r="DV33" s="11">
        <v>0</v>
      </c>
      <c r="DW33" s="11">
        <v>0</v>
      </c>
      <c r="DX33" s="11">
        <v>0.30878330694623329</v>
      </c>
      <c r="DY33" s="11">
        <v>5.8177082590001056E-3</v>
      </c>
      <c r="DZ33" s="11">
        <v>0</v>
      </c>
      <c r="EA33" s="11">
        <v>0</v>
      </c>
      <c r="EB33" s="11">
        <v>0</v>
      </c>
      <c r="EC33" s="11">
        <v>0</v>
      </c>
      <c r="ED33" s="11">
        <v>4.53609530244228E-3</v>
      </c>
      <c r="EE33" s="11">
        <v>0</v>
      </c>
      <c r="EF33" s="11">
        <v>0</v>
      </c>
      <c r="EG33" s="11">
        <v>0</v>
      </c>
      <c r="EH33" s="11">
        <v>1.8143476901356574E-3</v>
      </c>
      <c r="EI33" s="11">
        <v>0</v>
      </c>
      <c r="EJ33" s="11">
        <v>0</v>
      </c>
      <c r="EK33" s="11">
        <v>0</v>
      </c>
      <c r="EL33" s="11">
        <v>0.16161877030671409</v>
      </c>
      <c r="EM33" s="11">
        <v>0</v>
      </c>
      <c r="EN33" s="11">
        <v>0</v>
      </c>
      <c r="EO33" s="11">
        <v>0</v>
      </c>
      <c r="EP33" s="11">
        <v>5.9650029708136786E-2</v>
      </c>
      <c r="EQ33" s="11">
        <v>1.8372180420351634E-2</v>
      </c>
      <c r="ER33" s="11">
        <v>3.5941899762850533</v>
      </c>
      <c r="ES33" s="11">
        <v>0</v>
      </c>
      <c r="ET33" s="11">
        <v>0</v>
      </c>
      <c r="EU33" s="11">
        <v>0</v>
      </c>
      <c r="EV33" s="11">
        <v>0</v>
      </c>
      <c r="EW33" s="11">
        <v>0.96638278943317835</v>
      </c>
      <c r="EX33" s="11">
        <v>2.557125302813644E-2</v>
      </c>
      <c r="EY33" s="11">
        <v>4.0151418334483701E-3</v>
      </c>
      <c r="EZ33" s="11">
        <v>9.8249560333447134E-3</v>
      </c>
      <c r="FA33" s="11">
        <v>3.7283126743114778E-2</v>
      </c>
      <c r="FB33" s="11">
        <v>7.9362141254747318E-3</v>
      </c>
      <c r="FC33" s="11">
        <v>0</v>
      </c>
      <c r="FD33" s="11">
        <v>4.8450879573154727E-2</v>
      </c>
      <c r="FE33" s="11">
        <v>0</v>
      </c>
      <c r="FF33" s="11">
        <v>8.8727360192761913E-4</v>
      </c>
      <c r="FG33" s="11">
        <v>0</v>
      </c>
      <c r="FH33" s="11">
        <v>0</v>
      </c>
      <c r="FI33" s="11">
        <v>0</v>
      </c>
      <c r="FJ33" s="11">
        <v>2.1517684759504732E-2</v>
      </c>
      <c r="FK33" s="11">
        <v>1.1115114857347969E-2</v>
      </c>
      <c r="FL33" s="11">
        <v>4.5266725578520205E-3</v>
      </c>
      <c r="FM33" s="11">
        <v>1.0618079559155398E-2</v>
      </c>
      <c r="FN33" s="11">
        <v>0</v>
      </c>
      <c r="FO33" s="11">
        <v>0</v>
      </c>
      <c r="FP33" s="11">
        <v>0</v>
      </c>
      <c r="FQ33" s="11">
        <v>0</v>
      </c>
      <c r="FR33" s="11">
        <v>0.27925725493728892</v>
      </c>
      <c r="FS33" s="11">
        <v>0.12575316942876943</v>
      </c>
      <c r="FT33" s="11">
        <v>2.6785476318646468E-3</v>
      </c>
      <c r="FU33" s="11">
        <v>9.5496704721637418E-3</v>
      </c>
      <c r="FV33" s="11">
        <v>6.3751131639722359E-3</v>
      </c>
      <c r="FW33" s="11">
        <v>2.123510071697335E-3</v>
      </c>
      <c r="FX33" s="11">
        <v>6.3135478797062801E-3</v>
      </c>
      <c r="FY33" s="11">
        <v>0</v>
      </c>
      <c r="FZ33" s="11">
        <v>0</v>
      </c>
      <c r="GA33" s="11">
        <v>0.12946792854578468</v>
      </c>
      <c r="GB33" s="11">
        <v>0</v>
      </c>
      <c r="GC33" s="11">
        <v>0</v>
      </c>
      <c r="GD33" s="11">
        <v>0</v>
      </c>
      <c r="GE33" s="11">
        <v>2.9657131138100001E-4</v>
      </c>
      <c r="GF33" s="11">
        <v>1.4333381887513563E-4</v>
      </c>
      <c r="GG33" s="11">
        <v>0.1503781295102645</v>
      </c>
      <c r="GH33" s="11">
        <v>1.1466705510010833E-3</v>
      </c>
      <c r="GI33" s="11">
        <v>0</v>
      </c>
      <c r="GJ33" s="11">
        <v>0</v>
      </c>
      <c r="GK33" s="11">
        <v>5.2395792012313617E-3</v>
      </c>
      <c r="GL33" s="11">
        <v>7.4717746891221843E-3</v>
      </c>
      <c r="GM33" s="11">
        <v>0</v>
      </c>
      <c r="GN33" s="11">
        <v>0</v>
      </c>
      <c r="GO33" s="11">
        <v>1.0129218403930121E-2</v>
      </c>
      <c r="GP33" s="11">
        <v>0</v>
      </c>
      <c r="GQ33" s="11">
        <v>8.8359119740685018E-4</v>
      </c>
      <c r="GR33" s="11">
        <v>0</v>
      </c>
      <c r="GS33" s="11">
        <v>0</v>
      </c>
      <c r="GT33" s="11">
        <v>0</v>
      </c>
      <c r="GU33" s="11">
        <v>0</v>
      </c>
      <c r="GV33" s="11">
        <v>5.9109050508854061E-4</v>
      </c>
      <c r="GW33" s="11">
        <v>0</v>
      </c>
      <c r="GX33" s="11">
        <v>0</v>
      </c>
      <c r="GY33" s="11">
        <v>1.1497969000301201E-4</v>
      </c>
      <c r="GZ33" s="11">
        <v>0</v>
      </c>
      <c r="HA33" s="11">
        <v>0</v>
      </c>
      <c r="HB33" s="11">
        <v>0</v>
      </c>
      <c r="HC33" s="11">
        <v>0</v>
      </c>
      <c r="HD33" s="11">
        <v>0</v>
      </c>
      <c r="HE33" s="11">
        <v>0</v>
      </c>
      <c r="HF33" s="11">
        <v>0</v>
      </c>
      <c r="HG33" s="11">
        <v>1.8693320477354416E-2</v>
      </c>
      <c r="HH33" s="11">
        <v>1.9910408989092309E-2</v>
      </c>
      <c r="HI33" s="11">
        <v>1.684736372794815E-2</v>
      </c>
      <c r="HJ33" s="11">
        <v>0</v>
      </c>
      <c r="HK33" s="11">
        <v>1.2052889447672691E-4</v>
      </c>
      <c r="HL33" s="11">
        <v>0</v>
      </c>
      <c r="HM33" s="11">
        <v>0</v>
      </c>
      <c r="HN33" s="11">
        <v>0</v>
      </c>
      <c r="HO33" s="11">
        <v>0</v>
      </c>
      <c r="HP33" s="11">
        <v>0</v>
      </c>
      <c r="HQ33" s="11">
        <v>0</v>
      </c>
      <c r="HR33" s="11">
        <v>0</v>
      </c>
      <c r="HS33" s="11">
        <v>0</v>
      </c>
      <c r="HT33" s="11">
        <v>0</v>
      </c>
      <c r="HU33" s="11">
        <v>0</v>
      </c>
      <c r="HV33" s="11">
        <v>0</v>
      </c>
      <c r="HW33" s="11">
        <v>2.1938288074626819E-3</v>
      </c>
      <c r="HX33" s="11">
        <v>0</v>
      </c>
      <c r="HY33" s="11">
        <v>0</v>
      </c>
      <c r="HZ33" s="11">
        <v>0</v>
      </c>
      <c r="IA33" s="11">
        <v>0</v>
      </c>
      <c r="IB33" s="11">
        <v>0</v>
      </c>
      <c r="IC33" s="11">
        <v>0</v>
      </c>
      <c r="ID33" s="11">
        <v>0</v>
      </c>
      <c r="IE33" s="11">
        <v>0</v>
      </c>
      <c r="IF33" s="11">
        <v>0</v>
      </c>
      <c r="IG33" s="11">
        <v>0</v>
      </c>
      <c r="IH33" s="11">
        <v>0</v>
      </c>
      <c r="II33" s="11">
        <v>0</v>
      </c>
      <c r="IJ33" s="11">
        <v>0</v>
      </c>
      <c r="IK33" s="11">
        <v>0</v>
      </c>
      <c r="IL33" s="11">
        <v>0</v>
      </c>
      <c r="IM33" s="11">
        <v>0</v>
      </c>
      <c r="IN33" s="11">
        <v>0</v>
      </c>
      <c r="IO33" s="11">
        <v>8.757522905545409E-2</v>
      </c>
      <c r="IP33" s="11">
        <v>0</v>
      </c>
      <c r="IQ33" s="11">
        <v>0</v>
      </c>
      <c r="IR33" s="11">
        <v>0</v>
      </c>
      <c r="IS33" s="11">
        <v>0</v>
      </c>
      <c r="IT33" s="11">
        <v>0</v>
      </c>
      <c r="IU33" s="11">
        <v>3.449480359610297E-4</v>
      </c>
      <c r="IV33" s="11">
        <v>0</v>
      </c>
      <c r="IW33" s="11">
        <v>0</v>
      </c>
      <c r="IX33" s="11">
        <v>0</v>
      </c>
      <c r="IY33" s="11">
        <v>0</v>
      </c>
      <c r="IZ33" s="11">
        <v>0</v>
      </c>
      <c r="JA33" s="11">
        <v>0</v>
      </c>
      <c r="JB33" s="11">
        <v>0</v>
      </c>
      <c r="JC33" s="11">
        <v>0</v>
      </c>
      <c r="JD33" s="11">
        <v>0</v>
      </c>
      <c r="JE33" s="11">
        <v>0</v>
      </c>
      <c r="JF33" s="11">
        <v>0</v>
      </c>
      <c r="JG33" s="11">
        <v>0</v>
      </c>
      <c r="JH33" s="11">
        <v>4.9707066061443405E-3</v>
      </c>
      <c r="JI33" s="11">
        <v>0</v>
      </c>
      <c r="JJ33" s="11">
        <v>0</v>
      </c>
      <c r="JK33" s="11">
        <v>1.4453821185651955E-3</v>
      </c>
      <c r="JL33" s="11">
        <v>0</v>
      </c>
      <c r="JM33" s="11">
        <v>0</v>
      </c>
      <c r="JN33" s="11">
        <v>0</v>
      </c>
      <c r="JO33" s="11">
        <v>0</v>
      </c>
      <c r="JP33" s="11">
        <v>0</v>
      </c>
      <c r="JQ33" s="11">
        <v>0</v>
      </c>
      <c r="JR33" s="11">
        <v>0</v>
      </c>
      <c r="JS33" s="11">
        <v>0</v>
      </c>
      <c r="JT33" s="11">
        <v>0</v>
      </c>
      <c r="JU33" s="11">
        <v>0</v>
      </c>
      <c r="JV33" s="11">
        <v>0</v>
      </c>
      <c r="JW33" s="11">
        <v>0</v>
      </c>
      <c r="JX33" s="11">
        <v>0</v>
      </c>
      <c r="JY33" s="11">
        <v>0</v>
      </c>
      <c r="JZ33" s="11">
        <v>0</v>
      </c>
      <c r="KA33" s="11">
        <v>0</v>
      </c>
      <c r="KB33" s="11">
        <v>0</v>
      </c>
      <c r="KC33" s="11">
        <v>0</v>
      </c>
      <c r="KD33" s="11">
        <v>0</v>
      </c>
      <c r="KE33" s="11">
        <v>0</v>
      </c>
      <c r="KF33" s="11">
        <v>0</v>
      </c>
      <c r="KG33" s="11">
        <v>0</v>
      </c>
      <c r="KH33" s="11">
        <v>0</v>
      </c>
      <c r="KI33" s="11">
        <v>5.5729876306412482E-3</v>
      </c>
      <c r="KJ33" s="11">
        <v>0</v>
      </c>
      <c r="KK33" s="11">
        <v>0</v>
      </c>
      <c r="KL33" s="11">
        <v>0</v>
      </c>
      <c r="KM33" s="11">
        <v>0</v>
      </c>
      <c r="KN33" s="11">
        <v>0</v>
      </c>
      <c r="KO33" s="11">
        <v>0</v>
      </c>
      <c r="KP33" s="11">
        <v>0</v>
      </c>
      <c r="KQ33" s="11">
        <v>0</v>
      </c>
      <c r="KR33" s="11">
        <v>0</v>
      </c>
      <c r="KS33" s="11">
        <v>0</v>
      </c>
      <c r="KT33" s="11">
        <v>150.81819377204087</v>
      </c>
      <c r="KU33" s="11">
        <v>0</v>
      </c>
      <c r="KV33" s="11">
        <v>0</v>
      </c>
      <c r="KW33" s="11">
        <v>0</v>
      </c>
      <c r="KX33" s="11">
        <v>0</v>
      </c>
      <c r="KY33" s="11">
        <v>4.7446680014297238E-5</v>
      </c>
      <c r="KZ33" s="11">
        <v>0</v>
      </c>
      <c r="LA33" s="11">
        <v>0</v>
      </c>
      <c r="LB33" s="11">
        <v>0</v>
      </c>
      <c r="LC33" s="11">
        <v>0</v>
      </c>
      <c r="LD33" s="11">
        <v>0</v>
      </c>
      <c r="LE33" s="11">
        <v>3.8542521331484947E-3</v>
      </c>
      <c r="LF33" s="11">
        <v>0</v>
      </c>
      <c r="LG33" s="11">
        <v>0</v>
      </c>
      <c r="LH33" s="11">
        <v>0</v>
      </c>
      <c r="LI33" s="11">
        <v>0</v>
      </c>
      <c r="LJ33" s="11">
        <v>0</v>
      </c>
      <c r="LK33" s="11">
        <v>0</v>
      </c>
      <c r="LL33" s="11">
        <v>0</v>
      </c>
      <c r="LM33" s="11">
        <v>0</v>
      </c>
      <c r="LN33" s="11">
        <v>0</v>
      </c>
      <c r="LO33" s="11">
        <v>0</v>
      </c>
      <c r="LP33" s="11">
        <v>0</v>
      </c>
      <c r="LQ33" s="11">
        <v>0</v>
      </c>
      <c r="LR33" s="11">
        <v>0</v>
      </c>
      <c r="LS33" s="11">
        <v>0</v>
      </c>
      <c r="LT33" s="11">
        <v>6.3710133320287521E-2</v>
      </c>
      <c r="LU33" s="11">
        <v>0</v>
      </c>
      <c r="LV33" s="11">
        <v>0</v>
      </c>
      <c r="LW33" s="11">
        <v>0</v>
      </c>
      <c r="LX33" s="11">
        <v>0</v>
      </c>
      <c r="LY33" s="11">
        <v>1.0684525626922008E-2</v>
      </c>
      <c r="LZ33" s="11">
        <v>0</v>
      </c>
      <c r="MA33" s="11">
        <v>0</v>
      </c>
      <c r="MB33" s="11">
        <v>0</v>
      </c>
      <c r="MC33" s="11">
        <v>0</v>
      </c>
      <c r="MD33" s="11">
        <v>0</v>
      </c>
      <c r="ME33" s="11">
        <v>0</v>
      </c>
      <c r="MF33" s="11">
        <v>2.2246505252199999E-4</v>
      </c>
      <c r="MG33" s="11">
        <v>6.4414212642947962E-4</v>
      </c>
      <c r="MH33" s="11">
        <v>0</v>
      </c>
      <c r="MI33" s="11">
        <v>0</v>
      </c>
      <c r="MJ33" s="11">
        <v>0</v>
      </c>
      <c r="MK33" s="11">
        <v>0</v>
      </c>
      <c r="ML33" s="11">
        <v>0</v>
      </c>
      <c r="MM33" s="11">
        <v>0</v>
      </c>
      <c r="MN33" s="11">
        <v>0</v>
      </c>
      <c r="MO33" s="11">
        <v>0</v>
      </c>
      <c r="MP33" s="11">
        <v>0</v>
      </c>
      <c r="MQ33" s="11">
        <v>0</v>
      </c>
      <c r="MR33" s="11">
        <v>0</v>
      </c>
      <c r="MS33" s="11">
        <v>0</v>
      </c>
      <c r="MT33" s="11">
        <v>0</v>
      </c>
      <c r="MU33" s="11">
        <v>0</v>
      </c>
      <c r="MV33" s="11">
        <v>0</v>
      </c>
      <c r="MW33" s="11">
        <v>0</v>
      </c>
      <c r="MX33" s="11">
        <v>0</v>
      </c>
      <c r="MY33" s="11">
        <v>0</v>
      </c>
      <c r="MZ33" s="11">
        <v>0</v>
      </c>
      <c r="NA33" s="11">
        <v>0</v>
      </c>
      <c r="NB33" s="11">
        <v>0</v>
      </c>
      <c r="NC33" s="11">
        <v>0</v>
      </c>
      <c r="ND33" s="11">
        <v>7.9472236838466683E-3</v>
      </c>
      <c r="NE33" s="11">
        <v>0</v>
      </c>
      <c r="NF33" s="11">
        <v>0</v>
      </c>
      <c r="NG33" s="11">
        <v>0</v>
      </c>
      <c r="NH33" s="11">
        <v>0</v>
      </c>
      <c r="NI33" s="11">
        <v>6.9232572280752578E-3</v>
      </c>
      <c r="NJ33" s="11">
        <v>0</v>
      </c>
      <c r="NK33" s="11">
        <v>0</v>
      </c>
      <c r="NL33" s="11">
        <v>0</v>
      </c>
      <c r="NM33" s="11">
        <v>0</v>
      </c>
      <c r="NN33" s="11">
        <v>0</v>
      </c>
      <c r="NO33" s="11">
        <v>0</v>
      </c>
      <c r="NP33" s="11">
        <v>0</v>
      </c>
      <c r="NQ33" s="11">
        <v>0</v>
      </c>
      <c r="NR33" s="11">
        <v>0</v>
      </c>
      <c r="NS33" s="11">
        <v>0</v>
      </c>
      <c r="NT33" s="11">
        <v>0</v>
      </c>
      <c r="NU33" s="11">
        <v>0</v>
      </c>
      <c r="NV33" s="11">
        <v>0</v>
      </c>
      <c r="NW33" s="11">
        <v>0</v>
      </c>
      <c r="NX33" s="11">
        <v>0.50721406841710259</v>
      </c>
      <c r="NY33" s="11">
        <v>0</v>
      </c>
      <c r="NZ33" s="11">
        <v>0</v>
      </c>
      <c r="OA33" s="11">
        <v>0.52328422269093267</v>
      </c>
      <c r="OB33" s="11">
        <v>7.6662596211133666E-2</v>
      </c>
      <c r="OC33" s="11">
        <v>2.819663217515864E-2</v>
      </c>
      <c r="OD33" s="11">
        <v>0</v>
      </c>
      <c r="OE33" s="11">
        <v>0</v>
      </c>
      <c r="OF33" s="11">
        <v>2.5747831833397316E-3</v>
      </c>
      <c r="OG33" s="11">
        <v>0</v>
      </c>
      <c r="OH33" s="11">
        <v>1.3788360761959331E-3</v>
      </c>
      <c r="OI33" s="11">
        <v>0</v>
      </c>
      <c r="OJ33" s="11">
        <v>0</v>
      </c>
      <c r="OK33" s="11">
        <v>8.0469995461686442E-3</v>
      </c>
      <c r="OL33" s="11">
        <v>0</v>
      </c>
      <c r="OM33" s="11">
        <v>1.1176921347150448E-2</v>
      </c>
      <c r="ON33" s="11">
        <v>0</v>
      </c>
      <c r="OO33" s="11">
        <v>0</v>
      </c>
      <c r="OP33" s="11">
        <v>0</v>
      </c>
      <c r="OQ33" s="11">
        <v>0</v>
      </c>
      <c r="OR33" s="11">
        <v>0</v>
      </c>
      <c r="OS33" s="11">
        <v>9.0157714981527887E-3</v>
      </c>
      <c r="OT33" s="11">
        <v>0</v>
      </c>
      <c r="OU33" s="11">
        <v>0</v>
      </c>
      <c r="OV33" s="11">
        <v>0</v>
      </c>
      <c r="OW33" s="11">
        <v>0</v>
      </c>
      <c r="OX33" s="11">
        <v>0</v>
      </c>
      <c r="OY33" s="11">
        <v>0</v>
      </c>
      <c r="OZ33" s="11">
        <v>0</v>
      </c>
      <c r="PA33" s="11">
        <v>0</v>
      </c>
      <c r="PB33" s="11">
        <v>0</v>
      </c>
      <c r="PC33" s="11">
        <v>0</v>
      </c>
      <c r="PD33" s="11">
        <v>0</v>
      </c>
      <c r="PE33" s="11">
        <v>0</v>
      </c>
      <c r="PF33" s="11">
        <v>0</v>
      </c>
      <c r="PG33" s="11">
        <v>0</v>
      </c>
      <c r="PH33" s="11">
        <v>0</v>
      </c>
      <c r="PI33" s="11">
        <v>0</v>
      </c>
      <c r="PJ33" s="11">
        <v>0</v>
      </c>
      <c r="PK33" s="11">
        <v>0</v>
      </c>
      <c r="PL33" s="11">
        <v>0</v>
      </c>
      <c r="PM33" s="11">
        <v>0</v>
      </c>
      <c r="PN33" s="11">
        <v>0</v>
      </c>
      <c r="PO33" s="11">
        <v>0</v>
      </c>
      <c r="PP33" s="11">
        <v>0</v>
      </c>
      <c r="PQ33" s="11">
        <v>0</v>
      </c>
      <c r="PR33" s="11">
        <v>0</v>
      </c>
      <c r="PS33" s="11">
        <v>0</v>
      </c>
      <c r="PT33" s="11">
        <v>0</v>
      </c>
      <c r="PU33" s="11">
        <v>0</v>
      </c>
      <c r="PV33" s="11">
        <v>0</v>
      </c>
      <c r="PW33" s="11">
        <v>0</v>
      </c>
      <c r="PX33" s="11">
        <v>0</v>
      </c>
      <c r="PY33" s="11">
        <v>0</v>
      </c>
      <c r="PZ33" s="11">
        <v>0</v>
      </c>
      <c r="QA33" s="11">
        <v>0</v>
      </c>
      <c r="QB33" s="11">
        <v>0</v>
      </c>
      <c r="QC33" s="11">
        <v>0</v>
      </c>
      <c r="QD33" s="11">
        <v>0</v>
      </c>
      <c r="QE33" s="11">
        <v>0</v>
      </c>
      <c r="QF33" s="11">
        <v>0</v>
      </c>
      <c r="QG33" s="11">
        <v>0</v>
      </c>
      <c r="QH33" s="11">
        <v>0</v>
      </c>
      <c r="QI33" s="11">
        <v>0</v>
      </c>
      <c r="QJ33" s="11">
        <v>0</v>
      </c>
      <c r="QK33" s="11">
        <v>0</v>
      </c>
      <c r="QL33" s="11">
        <v>0</v>
      </c>
      <c r="QM33" s="11">
        <v>0</v>
      </c>
      <c r="QN33" s="11">
        <v>0</v>
      </c>
      <c r="QO33" s="11">
        <v>0</v>
      </c>
      <c r="QP33" s="11">
        <v>0</v>
      </c>
      <c r="QQ33" s="11">
        <v>0</v>
      </c>
      <c r="QR33" s="11">
        <v>0</v>
      </c>
      <c r="QS33" s="11">
        <v>0</v>
      </c>
      <c r="QT33" s="11">
        <v>0</v>
      </c>
      <c r="QU33" s="11">
        <v>0</v>
      </c>
      <c r="QV33" s="11">
        <v>0</v>
      </c>
      <c r="QW33" s="11">
        <v>0</v>
      </c>
      <c r="QX33" s="11">
        <v>0</v>
      </c>
      <c r="QY33" s="11">
        <v>0</v>
      </c>
      <c r="QZ33" s="11">
        <v>0</v>
      </c>
      <c r="RA33" s="11">
        <v>1.2600237711387469E-3</v>
      </c>
      <c r="RB33" s="11">
        <v>8.0021021546705434E-4</v>
      </c>
      <c r="RC33" s="11">
        <v>0</v>
      </c>
      <c r="RD33" s="11">
        <v>0</v>
      </c>
      <c r="RE33" s="11">
        <v>0</v>
      </c>
      <c r="RF33" s="11">
        <v>0</v>
      </c>
      <c r="RG33" s="11">
        <v>0</v>
      </c>
      <c r="RH33" s="11">
        <v>0</v>
      </c>
      <c r="RI33" s="11">
        <v>0</v>
      </c>
      <c r="RJ33" s="11">
        <v>0</v>
      </c>
      <c r="RK33" s="11">
        <v>0</v>
      </c>
      <c r="RL33" s="11">
        <v>6.5950291958020925E-4</v>
      </c>
      <c r="RM33" s="11">
        <v>4.0883617520221252E-2</v>
      </c>
      <c r="RN33" s="11">
        <v>0</v>
      </c>
      <c r="RO33" s="11">
        <v>0</v>
      </c>
      <c r="RP33" s="11">
        <v>0</v>
      </c>
      <c r="RQ33" s="11">
        <v>0</v>
      </c>
      <c r="RR33" s="11">
        <v>0</v>
      </c>
      <c r="RS33" s="11">
        <v>0</v>
      </c>
      <c r="RT33" s="11">
        <v>0</v>
      </c>
      <c r="RU33" s="11">
        <v>0</v>
      </c>
      <c r="RV33" s="11">
        <v>0</v>
      </c>
      <c r="RW33" s="11">
        <v>0</v>
      </c>
      <c r="RX33" s="11">
        <v>0</v>
      </c>
      <c r="RY33" s="11">
        <v>0</v>
      </c>
      <c r="RZ33" s="11">
        <v>0</v>
      </c>
      <c r="SA33" s="11">
        <v>0</v>
      </c>
      <c r="SB33" s="11">
        <v>0</v>
      </c>
      <c r="SC33" s="11">
        <v>0</v>
      </c>
      <c r="SD33" s="11">
        <v>0</v>
      </c>
      <c r="SE33" s="11">
        <v>0</v>
      </c>
      <c r="SF33" s="11">
        <v>0</v>
      </c>
      <c r="SG33" s="11">
        <v>0</v>
      </c>
      <c r="SH33" s="11">
        <v>0</v>
      </c>
      <c r="SI33" s="11">
        <v>0</v>
      </c>
      <c r="SJ33" s="11">
        <v>0</v>
      </c>
      <c r="SK33" s="11">
        <v>0</v>
      </c>
      <c r="SL33" s="11">
        <v>0</v>
      </c>
      <c r="SM33" s="11">
        <v>0</v>
      </c>
      <c r="SN33" s="11">
        <v>0</v>
      </c>
      <c r="SO33" s="11">
        <v>0</v>
      </c>
      <c r="SP33" s="11">
        <v>0</v>
      </c>
      <c r="SQ33" s="11">
        <v>0</v>
      </c>
      <c r="SR33" s="11">
        <v>0</v>
      </c>
      <c r="SS33" s="11">
        <v>0</v>
      </c>
      <c r="ST33" s="11">
        <v>0</v>
      </c>
      <c r="SU33" s="11">
        <v>0</v>
      </c>
      <c r="SV33" s="11">
        <v>0</v>
      </c>
      <c r="SW33" s="11">
        <v>0</v>
      </c>
      <c r="SX33" s="11">
        <v>0</v>
      </c>
      <c r="SY33" s="11">
        <v>0</v>
      </c>
      <c r="SZ33" s="11">
        <v>0</v>
      </c>
      <c r="TA33" s="11">
        <v>0</v>
      </c>
      <c r="TB33" s="11">
        <v>1.2478555602134273E-3</v>
      </c>
      <c r="TC33" s="11">
        <v>1.2882200453076461E-4</v>
      </c>
      <c r="TD33" s="11">
        <v>0</v>
      </c>
      <c r="TE33" s="11">
        <v>0</v>
      </c>
      <c r="TF33" s="11">
        <v>2.0986345346757727E-3</v>
      </c>
      <c r="TG33" s="11">
        <v>0</v>
      </c>
      <c r="TH33" s="11">
        <v>0</v>
      </c>
      <c r="TI33" s="11">
        <v>0</v>
      </c>
      <c r="TJ33" s="11">
        <v>0</v>
      </c>
      <c r="TK33" s="11">
        <v>0</v>
      </c>
      <c r="TL33" s="11">
        <v>0</v>
      </c>
      <c r="TM33" s="11">
        <v>0</v>
      </c>
      <c r="TN33" s="11">
        <v>0</v>
      </c>
      <c r="TO33" s="11">
        <v>0</v>
      </c>
      <c r="TP33" s="11">
        <v>0</v>
      </c>
      <c r="TQ33" s="11">
        <v>0</v>
      </c>
      <c r="TR33" s="11">
        <v>0</v>
      </c>
      <c r="TS33" s="11">
        <v>0</v>
      </c>
      <c r="TT33" s="11">
        <v>0</v>
      </c>
      <c r="TU33" s="11">
        <v>0</v>
      </c>
      <c r="TV33" s="11">
        <v>0</v>
      </c>
      <c r="TW33" s="11">
        <v>0</v>
      </c>
      <c r="TX33" s="11">
        <v>0</v>
      </c>
      <c r="TY33" s="11">
        <v>0</v>
      </c>
      <c r="TZ33" s="11">
        <v>0</v>
      </c>
      <c r="UA33" s="11">
        <v>0</v>
      </c>
      <c r="UB33" s="11">
        <v>0</v>
      </c>
      <c r="UC33" s="11">
        <v>0</v>
      </c>
      <c r="UD33" s="11">
        <v>0</v>
      </c>
      <c r="UE33" s="11">
        <v>0</v>
      </c>
      <c r="UF33" s="11">
        <v>0</v>
      </c>
      <c r="UG33" s="11">
        <v>0</v>
      </c>
      <c r="UH33" s="11">
        <v>0</v>
      </c>
      <c r="UI33" s="11">
        <v>0</v>
      </c>
      <c r="UJ33" s="11">
        <v>0</v>
      </c>
      <c r="UK33" s="11">
        <v>0</v>
      </c>
      <c r="UL33" s="11">
        <v>0</v>
      </c>
      <c r="UM33" s="11">
        <v>0</v>
      </c>
      <c r="UN33" s="11">
        <v>0</v>
      </c>
      <c r="UO33" s="11">
        <v>0</v>
      </c>
      <c r="UP33" s="11">
        <v>0</v>
      </c>
      <c r="UQ33" s="11">
        <v>0</v>
      </c>
      <c r="UR33" s="11">
        <v>0</v>
      </c>
      <c r="US33" s="11">
        <v>2.7195709159204804E-4</v>
      </c>
      <c r="UT33" s="11">
        <v>0</v>
      </c>
      <c r="UU33" s="11">
        <v>0</v>
      </c>
      <c r="UV33" s="11">
        <v>0</v>
      </c>
      <c r="UW33" s="11">
        <v>0</v>
      </c>
      <c r="UX33" s="11">
        <v>0</v>
      </c>
      <c r="UY33" s="11">
        <v>0</v>
      </c>
      <c r="UZ33" s="11">
        <v>0</v>
      </c>
      <c r="VA33" s="11">
        <v>0</v>
      </c>
      <c r="VB33" s="11">
        <v>0</v>
      </c>
      <c r="VC33" s="11">
        <v>0</v>
      </c>
      <c r="VD33" s="11">
        <v>0</v>
      </c>
      <c r="VE33" s="11">
        <v>0</v>
      </c>
      <c r="VF33" s="11">
        <v>0</v>
      </c>
      <c r="VG33" s="11">
        <v>0</v>
      </c>
      <c r="VH33" s="11">
        <v>0</v>
      </c>
      <c r="VI33" s="11">
        <v>0</v>
      </c>
      <c r="VJ33" s="11">
        <v>0</v>
      </c>
      <c r="VK33" s="11">
        <v>0</v>
      </c>
      <c r="VL33" s="11">
        <v>0</v>
      </c>
      <c r="VM33" s="11">
        <v>5.2178336538651242E-3</v>
      </c>
      <c r="VN33" s="11">
        <v>0</v>
      </c>
      <c r="VO33" s="11">
        <v>0</v>
      </c>
      <c r="VP33" s="11">
        <v>0</v>
      </c>
      <c r="VQ33" s="11">
        <v>0</v>
      </c>
      <c r="VR33" s="11">
        <v>0</v>
      </c>
      <c r="VS33" s="11">
        <v>0</v>
      </c>
      <c r="VT33" s="11">
        <v>0</v>
      </c>
      <c r="VU33" s="11">
        <v>0</v>
      </c>
      <c r="VV33" s="11">
        <v>0</v>
      </c>
      <c r="VW33" s="11">
        <v>0</v>
      </c>
      <c r="VX33" s="11">
        <v>0</v>
      </c>
      <c r="VY33" s="11">
        <v>0</v>
      </c>
      <c r="VZ33" s="11">
        <v>0</v>
      </c>
      <c r="WA33" s="11">
        <v>0</v>
      </c>
      <c r="WB33" s="11">
        <v>0</v>
      </c>
      <c r="WC33" s="11">
        <v>0</v>
      </c>
      <c r="WD33" s="11">
        <v>0</v>
      </c>
      <c r="WE33" s="11">
        <v>0</v>
      </c>
      <c r="WF33" s="11">
        <v>0</v>
      </c>
      <c r="WG33" s="11">
        <v>0</v>
      </c>
      <c r="WH33" s="11">
        <v>0</v>
      </c>
      <c r="WI33" s="11">
        <v>0</v>
      </c>
      <c r="WJ33" s="11">
        <v>0</v>
      </c>
      <c r="WK33" s="11">
        <v>0</v>
      </c>
      <c r="WL33" s="11">
        <v>0</v>
      </c>
      <c r="WM33" s="11">
        <v>9.6489974160828419E-4</v>
      </c>
      <c r="WN33" s="11">
        <v>0</v>
      </c>
      <c r="WO33" s="11">
        <v>0</v>
      </c>
      <c r="WP33" s="11">
        <v>5.6390453733478332E-3</v>
      </c>
      <c r="WQ33" s="11">
        <v>0</v>
      </c>
      <c r="WR33" s="11">
        <v>0</v>
      </c>
      <c r="WS33" s="11">
        <v>0</v>
      </c>
      <c r="WT33" s="11">
        <v>0</v>
      </c>
      <c r="WU33" s="11">
        <v>0</v>
      </c>
      <c r="WV33" s="11">
        <v>0</v>
      </c>
      <c r="WW33" s="11">
        <v>0</v>
      </c>
      <c r="WX33" s="11">
        <v>0</v>
      </c>
      <c r="WY33" s="11">
        <v>0</v>
      </c>
      <c r="WZ33" s="11">
        <v>0</v>
      </c>
      <c r="XA33" s="11">
        <v>0</v>
      </c>
      <c r="XB33" s="11">
        <v>0</v>
      </c>
      <c r="XC33" s="11">
        <v>0</v>
      </c>
      <c r="XD33" s="11">
        <v>2.4527140488331397E-4</v>
      </c>
      <c r="XE33" s="11">
        <v>0</v>
      </c>
      <c r="XF33" s="11">
        <v>0</v>
      </c>
      <c r="XG33" s="11">
        <v>0</v>
      </c>
      <c r="XH33" s="11">
        <v>0</v>
      </c>
      <c r="XI33" s="11">
        <v>0</v>
      </c>
      <c r="XJ33" s="11">
        <v>0</v>
      </c>
      <c r="XK33" s="11">
        <v>4.5644813862140803E-3</v>
      </c>
      <c r="XL33" s="11">
        <v>0</v>
      </c>
      <c r="XM33" s="11">
        <v>0</v>
      </c>
      <c r="XN33" s="11">
        <v>0</v>
      </c>
      <c r="XO33" s="11">
        <v>0</v>
      </c>
      <c r="XP33" s="11">
        <v>0</v>
      </c>
      <c r="XQ33" s="11">
        <v>0</v>
      </c>
      <c r="XR33" s="11">
        <v>0</v>
      </c>
      <c r="XS33" s="11">
        <v>0</v>
      </c>
      <c r="XT33" s="11">
        <v>0</v>
      </c>
      <c r="XU33" s="11">
        <v>0</v>
      </c>
      <c r="XV33" s="11">
        <v>0</v>
      </c>
      <c r="XW33" s="11">
        <v>0</v>
      </c>
      <c r="XX33" s="11">
        <v>0</v>
      </c>
      <c r="XY33" s="11">
        <v>0</v>
      </c>
      <c r="XZ33" s="11">
        <v>0</v>
      </c>
      <c r="YA33" s="11">
        <v>0</v>
      </c>
      <c r="YB33" s="11">
        <v>0</v>
      </c>
      <c r="YC33" s="11">
        <v>0</v>
      </c>
      <c r="YD33" s="11">
        <v>0</v>
      </c>
      <c r="YE33" s="11">
        <v>0</v>
      </c>
      <c r="YF33" s="11">
        <v>0</v>
      </c>
      <c r="YG33" s="11">
        <v>0</v>
      </c>
      <c r="YH33" s="11">
        <v>0</v>
      </c>
      <c r="YI33" s="11">
        <v>0</v>
      </c>
      <c r="YJ33" s="11">
        <v>0</v>
      </c>
      <c r="YK33" s="11">
        <v>0</v>
      </c>
      <c r="YL33" s="11">
        <v>0</v>
      </c>
      <c r="YM33" s="11">
        <v>0</v>
      </c>
      <c r="YN33" s="11">
        <v>0</v>
      </c>
      <c r="YO33" s="11">
        <v>0</v>
      </c>
      <c r="YP33" s="11">
        <v>0</v>
      </c>
      <c r="YQ33" s="11">
        <v>0</v>
      </c>
      <c r="YR33" s="11">
        <v>0</v>
      </c>
      <c r="YS33" s="11">
        <v>0</v>
      </c>
      <c r="YT33" s="11">
        <v>0</v>
      </c>
      <c r="YU33" s="11">
        <v>0</v>
      </c>
      <c r="YV33" s="11">
        <v>0</v>
      </c>
      <c r="YW33" s="11">
        <v>0</v>
      </c>
      <c r="YX33" s="11">
        <v>1.1618718480110697E-3</v>
      </c>
      <c r="YY33" s="11">
        <v>0</v>
      </c>
      <c r="YZ33" s="11">
        <v>0</v>
      </c>
      <c r="ZA33" s="11">
        <v>0</v>
      </c>
      <c r="ZB33" s="11">
        <v>0</v>
      </c>
      <c r="ZC33" s="11">
        <v>0</v>
      </c>
      <c r="ZD33" s="11">
        <v>0</v>
      </c>
      <c r="ZE33" s="11">
        <v>0</v>
      </c>
      <c r="ZF33" s="11">
        <v>0</v>
      </c>
      <c r="ZG33" s="11">
        <v>0</v>
      </c>
      <c r="ZH33" s="11">
        <v>0</v>
      </c>
      <c r="ZI33" s="11">
        <v>3.074558049911125E-4</v>
      </c>
      <c r="ZJ33" s="11">
        <v>0</v>
      </c>
      <c r="ZK33" s="11">
        <v>0</v>
      </c>
      <c r="ZL33" s="11">
        <v>0</v>
      </c>
      <c r="ZM33" s="11">
        <v>0</v>
      </c>
      <c r="ZN33" s="11">
        <v>0</v>
      </c>
      <c r="ZO33" s="11">
        <v>0</v>
      </c>
      <c r="ZP33" s="11">
        <v>0</v>
      </c>
      <c r="ZQ33" s="11">
        <v>0</v>
      </c>
      <c r="ZR33" s="11">
        <v>0</v>
      </c>
      <c r="ZS33" s="11">
        <v>0</v>
      </c>
      <c r="ZT33" s="11">
        <v>0</v>
      </c>
      <c r="ZU33" s="11">
        <v>0</v>
      </c>
      <c r="ZV33" s="11">
        <v>0</v>
      </c>
      <c r="ZW33" s="11">
        <v>0</v>
      </c>
      <c r="ZX33" s="11">
        <v>0</v>
      </c>
      <c r="ZY33" s="11">
        <v>0</v>
      </c>
      <c r="ZZ33" s="11">
        <v>0</v>
      </c>
      <c r="AAA33" s="11">
        <v>0</v>
      </c>
      <c r="AAB33" s="11">
        <v>0</v>
      </c>
      <c r="AAC33" s="11">
        <v>0</v>
      </c>
      <c r="AAD33" s="11">
        <v>0</v>
      </c>
      <c r="AAE33" s="11">
        <v>0</v>
      </c>
      <c r="AAF33" s="11">
        <v>0</v>
      </c>
      <c r="AAG33" s="11">
        <v>0</v>
      </c>
      <c r="AAH33" s="11">
        <v>0</v>
      </c>
      <c r="AAI33" s="11">
        <v>0</v>
      </c>
      <c r="AAJ33" s="11">
        <v>0</v>
      </c>
      <c r="AAK33" s="11">
        <v>0</v>
      </c>
      <c r="AAL33" s="11">
        <v>6.4458876650406603E-4</v>
      </c>
      <c r="AAM33" s="11">
        <v>0</v>
      </c>
      <c r="AAN33" s="11">
        <v>0</v>
      </c>
      <c r="AAO33" s="11">
        <v>0</v>
      </c>
      <c r="AAP33" s="11">
        <v>0</v>
      </c>
      <c r="AAQ33" s="11">
        <v>0</v>
      </c>
      <c r="AAR33" s="11">
        <v>0</v>
      </c>
      <c r="AAS33" s="11">
        <v>0</v>
      </c>
      <c r="AAT33" s="11">
        <v>0</v>
      </c>
      <c r="AAU33" s="11">
        <v>0</v>
      </c>
      <c r="AAV33" s="11">
        <v>5.5959343846191667E-4</v>
      </c>
      <c r="AAW33" s="11">
        <v>0</v>
      </c>
      <c r="AAX33" s="11">
        <v>0</v>
      </c>
      <c r="AAY33" s="11">
        <v>0</v>
      </c>
      <c r="AAZ33" s="11">
        <v>0</v>
      </c>
      <c r="ABA33" s="11">
        <v>0</v>
      </c>
      <c r="ABB33" s="11">
        <v>1.0220394974432307E-3</v>
      </c>
      <c r="ABC33" s="11">
        <v>0</v>
      </c>
      <c r="ABD33" s="11">
        <v>0</v>
      </c>
      <c r="ABE33" s="11">
        <v>0</v>
      </c>
      <c r="ABF33" s="11">
        <v>0</v>
      </c>
      <c r="ABG33" s="11">
        <v>0</v>
      </c>
      <c r="ABH33" s="11">
        <v>0</v>
      </c>
      <c r="ABI33" s="11">
        <v>0</v>
      </c>
      <c r="ABJ33" s="11">
        <v>0</v>
      </c>
      <c r="ABK33" s="11">
        <v>0</v>
      </c>
      <c r="ABL33" s="11">
        <v>0</v>
      </c>
      <c r="ABM33" s="11">
        <v>3.8754908495317411E-4</v>
      </c>
      <c r="ABN33" s="11">
        <v>0</v>
      </c>
      <c r="ABO33" s="11">
        <v>0</v>
      </c>
      <c r="ABP33" s="11">
        <v>0</v>
      </c>
      <c r="ABQ33" s="11">
        <v>0</v>
      </c>
      <c r="ABR33" s="11">
        <v>0</v>
      </c>
      <c r="ABS33" s="11">
        <v>0</v>
      </c>
      <c r="ABT33" s="11">
        <v>0</v>
      </c>
      <c r="ABU33" s="11">
        <v>1.8654489197882148E-2</v>
      </c>
      <c r="ABV33" s="11">
        <v>7.2466144605978607E-5</v>
      </c>
      <c r="ABW33" s="11">
        <v>0</v>
      </c>
      <c r="ABX33" s="11">
        <v>1.2864995490119637E-3</v>
      </c>
      <c r="ABY33" s="11">
        <v>0</v>
      </c>
      <c r="ABZ33" s="11">
        <v>0</v>
      </c>
      <c r="ACA33" s="11">
        <v>0</v>
      </c>
      <c r="ACB33" s="11">
        <v>0</v>
      </c>
      <c r="ACC33" s="11">
        <v>0</v>
      </c>
      <c r="ACD33" s="11">
        <v>0</v>
      </c>
      <c r="ACE33" s="11">
        <v>0</v>
      </c>
      <c r="ACF33" s="11">
        <v>0</v>
      </c>
      <c r="ACG33" s="11">
        <v>0</v>
      </c>
      <c r="ACH33" s="11">
        <v>0</v>
      </c>
      <c r="ACI33" s="11">
        <v>0</v>
      </c>
      <c r="ACJ33" s="11">
        <v>0</v>
      </c>
      <c r="ACK33" s="11">
        <v>0</v>
      </c>
      <c r="ACL33" s="11">
        <v>0</v>
      </c>
      <c r="ACM33" s="11">
        <v>0</v>
      </c>
      <c r="ACN33" s="11">
        <v>0</v>
      </c>
      <c r="ACO33" s="11">
        <v>0</v>
      </c>
      <c r="ACP33" s="11">
        <v>5.3457006307424369E-4</v>
      </c>
      <c r="ACQ33" s="11">
        <v>0</v>
      </c>
      <c r="ACR33" s="11">
        <v>0</v>
      </c>
      <c r="ACS33" s="11">
        <v>0</v>
      </c>
      <c r="ACT33" s="11">
        <v>0</v>
      </c>
      <c r="ACU33" s="11">
        <v>0</v>
      </c>
      <c r="ACV33" s="11">
        <v>0</v>
      </c>
      <c r="ACW33" s="11">
        <v>0</v>
      </c>
      <c r="ACX33" s="11">
        <v>0</v>
      </c>
      <c r="ACY33" s="11">
        <v>1.2340928568953125E-3</v>
      </c>
      <c r="ACZ33" s="11">
        <v>0</v>
      </c>
      <c r="ADA33" s="11">
        <v>0</v>
      </c>
      <c r="ADB33" s="11">
        <v>0</v>
      </c>
      <c r="ADC33" s="11">
        <v>0</v>
      </c>
      <c r="ADD33" s="11">
        <v>0</v>
      </c>
      <c r="ADE33" s="11">
        <v>0</v>
      </c>
      <c r="ADF33" s="11">
        <v>0</v>
      </c>
      <c r="ADG33" s="11">
        <v>7.0341643644128633E-4</v>
      </c>
    </row>
    <row r="34" spans="1:787" x14ac:dyDescent="0.25">
      <c r="A34" s="2">
        <v>69</v>
      </c>
      <c r="B34" s="6">
        <v>1230</v>
      </c>
      <c r="C34" s="6" t="s">
        <v>1</v>
      </c>
      <c r="D34" s="7">
        <v>395</v>
      </c>
      <c r="E34" s="2" t="s">
        <v>4</v>
      </c>
      <c r="F34" s="2">
        <v>72</v>
      </c>
      <c r="G34" s="2" t="s">
        <v>863</v>
      </c>
      <c r="H34" s="19">
        <v>0.4</v>
      </c>
      <c r="I34" s="19">
        <v>19.399999999999999</v>
      </c>
      <c r="J34" s="2">
        <v>151</v>
      </c>
      <c r="K34" s="5">
        <v>2.1402439024390243</v>
      </c>
      <c r="L34" s="5">
        <v>124.39024390243902</v>
      </c>
      <c r="M34" s="20" t="s">
        <v>15</v>
      </c>
      <c r="N34" s="5" t="s">
        <v>20</v>
      </c>
      <c r="O34" s="22" t="s">
        <v>866</v>
      </c>
      <c r="P34" s="5" t="s">
        <v>854</v>
      </c>
      <c r="Q34" s="20" t="s">
        <v>1</v>
      </c>
      <c r="R34" s="20" t="s">
        <v>1</v>
      </c>
      <c r="S34" s="27" t="s">
        <v>26</v>
      </c>
      <c r="T34" s="5" t="s">
        <v>44</v>
      </c>
      <c r="U34" s="30" t="s">
        <v>33</v>
      </c>
      <c r="V34" s="31" t="s">
        <v>33</v>
      </c>
      <c r="W34" s="31">
        <v>0</v>
      </c>
      <c r="X34" s="31"/>
      <c r="Y34" s="5">
        <v>0.29299999999999998</v>
      </c>
      <c r="Z34" s="5"/>
      <c r="AA34" s="5"/>
      <c r="AB34" s="11">
        <v>0.20157459999999999</v>
      </c>
      <c r="AC34" s="11">
        <v>145.84716488992188</v>
      </c>
      <c r="AD34" s="11">
        <v>53.185334049552836</v>
      </c>
      <c r="AE34" s="11">
        <v>19.563380220672201</v>
      </c>
      <c r="AF34" s="11">
        <v>9.5119551893944241</v>
      </c>
      <c r="AG34" s="11">
        <v>10.808910089999999</v>
      </c>
      <c r="AH34" s="11">
        <v>1.075884237975235E-2</v>
      </c>
      <c r="AI34" s="11">
        <v>0</v>
      </c>
      <c r="AJ34" s="11">
        <v>5.2387958249317039E-6</v>
      </c>
      <c r="AK34" s="11">
        <v>3.2545339215855978E-3</v>
      </c>
      <c r="AL34" s="11">
        <v>5.2395792012313565E-3</v>
      </c>
      <c r="AM34" s="11">
        <v>0</v>
      </c>
      <c r="AN34" s="11">
        <v>5.7732313770856789E-4</v>
      </c>
      <c r="AO34" s="11">
        <v>0</v>
      </c>
      <c r="AP34" s="11">
        <v>0</v>
      </c>
      <c r="AQ34" s="11">
        <v>7.4253084196156307E-3</v>
      </c>
      <c r="AR34" s="11">
        <v>0</v>
      </c>
      <c r="AS34" s="11">
        <v>0.35176081043682322</v>
      </c>
      <c r="AT34" s="11">
        <v>1.4575272500678645E-2</v>
      </c>
      <c r="AU34" s="11">
        <v>6.7056586559125853E-4</v>
      </c>
      <c r="AV34" s="11">
        <v>0</v>
      </c>
      <c r="AW34" s="11">
        <v>0</v>
      </c>
      <c r="AX34" s="11">
        <v>0</v>
      </c>
      <c r="AY34" s="11">
        <v>0</v>
      </c>
      <c r="AZ34" s="11">
        <v>3.2792798983770382E-4</v>
      </c>
      <c r="BA34" s="11">
        <v>1.3942129675983618E-3</v>
      </c>
      <c r="BB34" s="11">
        <v>8.1484341897910567E-2</v>
      </c>
      <c r="BC34" s="11">
        <v>0</v>
      </c>
      <c r="BD34" s="11">
        <v>8.517198930377101E-4</v>
      </c>
      <c r="BE34" s="11">
        <v>2.9028116220823118E-3</v>
      </c>
      <c r="BF34" s="11">
        <v>0</v>
      </c>
      <c r="BG34" s="11">
        <v>2.5236692712501278E-2</v>
      </c>
      <c r="BH34" s="11">
        <v>2.9555998313089429E-3</v>
      </c>
      <c r="BI34" s="11">
        <v>2.1923086881042429E-3</v>
      </c>
      <c r="BJ34" s="11">
        <v>1.5620611711868603E-3</v>
      </c>
      <c r="BK34" s="11">
        <v>0</v>
      </c>
      <c r="BL34" s="11">
        <v>0</v>
      </c>
      <c r="BM34" s="11">
        <v>0</v>
      </c>
      <c r="BN34" s="11">
        <v>0</v>
      </c>
      <c r="BO34" s="11">
        <v>0</v>
      </c>
      <c r="BP34" s="11">
        <v>1.5426929582945106E-3</v>
      </c>
      <c r="BQ34" s="11">
        <v>5.4356439225719342E-3</v>
      </c>
      <c r="BR34" s="11">
        <v>0</v>
      </c>
      <c r="BS34" s="11">
        <v>0</v>
      </c>
      <c r="BT34" s="11">
        <v>0.11349232689017055</v>
      </c>
      <c r="BU34" s="11">
        <v>3.7826021577406067E-4</v>
      </c>
      <c r="BV34" s="11">
        <v>1.6442742543532048E-3</v>
      </c>
      <c r="BW34" s="11">
        <v>1.7648222151416426E-2</v>
      </c>
      <c r="BX34" s="11">
        <v>0.16128304270575941</v>
      </c>
      <c r="BY34" s="11">
        <v>0</v>
      </c>
      <c r="BZ34" s="11">
        <v>1.0856227481566521E-2</v>
      </c>
      <c r="CA34" s="11">
        <v>0</v>
      </c>
      <c r="CB34" s="11">
        <v>0</v>
      </c>
      <c r="CC34" s="11">
        <v>4.1280228349534591E-3</v>
      </c>
      <c r="CD34" s="11">
        <v>0</v>
      </c>
      <c r="CE34" s="11">
        <v>0</v>
      </c>
      <c r="CF34" s="11">
        <v>3.720382489669871E-3</v>
      </c>
      <c r="CG34" s="11">
        <v>5.6234322740947472E-3</v>
      </c>
      <c r="CH34" s="11">
        <v>0</v>
      </c>
      <c r="CI34" s="11">
        <v>1.106843271272873E-3</v>
      </c>
      <c r="CJ34" s="11">
        <v>9.927146246062116E-4</v>
      </c>
      <c r="CK34" s="11">
        <v>4.9640679248616197E-2</v>
      </c>
      <c r="CL34" s="11">
        <v>1.3099600881737698E-2</v>
      </c>
      <c r="CM34" s="11">
        <v>0.33324766381758902</v>
      </c>
      <c r="CN34" s="11">
        <v>1.3598532324797259E-3</v>
      </c>
      <c r="CO34" s="11">
        <v>0</v>
      </c>
      <c r="CP34" s="11">
        <v>0</v>
      </c>
      <c r="CQ34" s="11">
        <v>0</v>
      </c>
      <c r="CR34" s="11">
        <v>0</v>
      </c>
      <c r="CS34" s="11">
        <v>1.2820485987003148E-3</v>
      </c>
      <c r="CT34" s="11">
        <v>3.2771709951884736E-3</v>
      </c>
      <c r="CU34" s="11">
        <v>0</v>
      </c>
      <c r="CV34" s="11">
        <v>6.196488791610646E-3</v>
      </c>
      <c r="CW34" s="11">
        <v>0</v>
      </c>
      <c r="CX34" s="11">
        <v>0</v>
      </c>
      <c r="CY34" s="11">
        <v>7.6291527919477173E-2</v>
      </c>
      <c r="CZ34" s="11">
        <v>5.2320598578634644E-4</v>
      </c>
      <c r="DA34" s="11">
        <v>0</v>
      </c>
      <c r="DB34" s="11">
        <v>0</v>
      </c>
      <c r="DC34" s="11">
        <v>0</v>
      </c>
      <c r="DD34" s="11">
        <v>0</v>
      </c>
      <c r="DE34" s="11">
        <v>1.4921360112755863E-4</v>
      </c>
      <c r="DF34" s="11">
        <v>0</v>
      </c>
      <c r="DG34" s="11">
        <v>4.2003887487294216E-2</v>
      </c>
      <c r="DH34" s="11">
        <v>0</v>
      </c>
      <c r="DI34" s="11">
        <v>1.2723740525035604E-2</v>
      </c>
      <c r="DJ34" s="11">
        <v>3.5513782972371194E-4</v>
      </c>
      <c r="DK34" s="11">
        <v>2.0200332585449491E-4</v>
      </c>
      <c r="DL34" s="11">
        <v>5.1889799138680071E-3</v>
      </c>
      <c r="DM34" s="11">
        <v>0.70060183244363372</v>
      </c>
      <c r="DN34" s="11">
        <v>0</v>
      </c>
      <c r="DO34" s="11">
        <v>0</v>
      </c>
      <c r="DP34" s="11">
        <v>0</v>
      </c>
      <c r="DQ34" s="11">
        <v>0</v>
      </c>
      <c r="DR34" s="11">
        <v>0</v>
      </c>
      <c r="DS34" s="11">
        <v>0</v>
      </c>
      <c r="DT34" s="11">
        <v>2.4835074012020871E-4</v>
      </c>
      <c r="DU34" s="11">
        <v>8.1872505510860655E-4</v>
      </c>
      <c r="DV34" s="11">
        <v>0</v>
      </c>
      <c r="DW34" s="11">
        <v>0</v>
      </c>
      <c r="DX34" s="11">
        <v>0.20713836146892306</v>
      </c>
      <c r="DY34" s="11">
        <v>1.1161437579122101E-2</v>
      </c>
      <c r="DZ34" s="11">
        <v>0</v>
      </c>
      <c r="EA34" s="11">
        <v>0</v>
      </c>
      <c r="EB34" s="11">
        <v>0</v>
      </c>
      <c r="EC34" s="11">
        <v>0</v>
      </c>
      <c r="ED34" s="11">
        <v>0</v>
      </c>
      <c r="EE34" s="11">
        <v>0</v>
      </c>
      <c r="EF34" s="11">
        <v>0</v>
      </c>
      <c r="EG34" s="11">
        <v>0</v>
      </c>
      <c r="EH34" s="11">
        <v>4.5453111137591662E-4</v>
      </c>
      <c r="EI34" s="11">
        <v>0</v>
      </c>
      <c r="EJ34" s="11">
        <v>0</v>
      </c>
      <c r="EK34" s="11">
        <v>0</v>
      </c>
      <c r="EL34" s="11">
        <v>0.16871576201841001</v>
      </c>
      <c r="EM34" s="11">
        <v>0</v>
      </c>
      <c r="EN34" s="11">
        <v>0</v>
      </c>
      <c r="EO34" s="11">
        <v>0</v>
      </c>
      <c r="EP34" s="11">
        <v>8.4357881009205021E-2</v>
      </c>
      <c r="EQ34" s="11">
        <v>4.2033012456257589E-2</v>
      </c>
      <c r="ER34" s="11">
        <v>3.4334683544619082</v>
      </c>
      <c r="ES34" s="11">
        <v>2.3839914244205775E-4</v>
      </c>
      <c r="ET34" s="11">
        <v>0</v>
      </c>
      <c r="EU34" s="11">
        <v>2.2774998378756531E-3</v>
      </c>
      <c r="EV34" s="11">
        <v>1.2348870120873051E-4</v>
      </c>
      <c r="EW34" s="11">
        <v>0.75244950086971474</v>
      </c>
      <c r="EX34" s="11">
        <v>1.4088547265539427E-2</v>
      </c>
      <c r="EY34" s="11">
        <v>6.8232115705902643E-3</v>
      </c>
      <c r="EZ34" s="11">
        <v>2.1681295322643285E-3</v>
      </c>
      <c r="FA34" s="11">
        <v>2.23695685656E-2</v>
      </c>
      <c r="FB34" s="11">
        <v>2.3546666898040251E-2</v>
      </c>
      <c r="FC34" s="11">
        <v>1.2222359798625912E-2</v>
      </c>
      <c r="FD34" s="11">
        <v>3.5174327882399999E-2</v>
      </c>
      <c r="FE34" s="11">
        <v>0</v>
      </c>
      <c r="FF34" s="11">
        <v>1.3162658933905881E-3</v>
      </c>
      <c r="FG34" s="11">
        <v>0</v>
      </c>
      <c r="FH34" s="11">
        <v>0</v>
      </c>
      <c r="FI34" s="11">
        <v>0</v>
      </c>
      <c r="FJ34" s="11">
        <v>3.9053475688655879E-3</v>
      </c>
      <c r="FK34" s="11">
        <v>1.6580079808970307E-3</v>
      </c>
      <c r="FL34" s="11">
        <v>4.9603810517501084E-3</v>
      </c>
      <c r="FM34" s="11">
        <v>6.5907879359735043E-3</v>
      </c>
      <c r="FN34" s="11">
        <v>6.5950291958020871E-4</v>
      </c>
      <c r="FO34" s="11">
        <v>0</v>
      </c>
      <c r="FP34" s="11">
        <v>0</v>
      </c>
      <c r="FQ34" s="11">
        <v>0</v>
      </c>
      <c r="FR34" s="11">
        <v>0.32934388454706232</v>
      </c>
      <c r="FS34" s="11">
        <v>0.24890492238098164</v>
      </c>
      <c r="FT34" s="11">
        <v>0</v>
      </c>
      <c r="FU34" s="11">
        <v>1.5621390275462355E-2</v>
      </c>
      <c r="FV34" s="11">
        <v>2.379157780562394E-3</v>
      </c>
      <c r="FW34" s="11">
        <v>5.0784176459398327E-4</v>
      </c>
      <c r="FX34" s="11">
        <v>1.5982829720170625E-2</v>
      </c>
      <c r="FY34" s="11">
        <v>0</v>
      </c>
      <c r="FZ34" s="11">
        <v>2.5112036765351036E-4</v>
      </c>
      <c r="GA34" s="11">
        <v>5.9567394499907438E-2</v>
      </c>
      <c r="GB34" s="11">
        <v>0</v>
      </c>
      <c r="GC34" s="11">
        <v>0</v>
      </c>
      <c r="GD34" s="11">
        <v>0</v>
      </c>
      <c r="GE34" s="11">
        <v>3.5637077895472321E-4</v>
      </c>
      <c r="GF34" s="11">
        <v>0</v>
      </c>
      <c r="GG34" s="11">
        <v>0.10465162848458576</v>
      </c>
      <c r="GH34" s="11">
        <v>1.4107388541776593E-3</v>
      </c>
      <c r="GI34" s="11">
        <v>0</v>
      </c>
      <c r="GJ34" s="11">
        <v>0</v>
      </c>
      <c r="GK34" s="11">
        <v>2.1831012554738574E-4</v>
      </c>
      <c r="GL34" s="11">
        <v>0</v>
      </c>
      <c r="GM34" s="11">
        <v>0</v>
      </c>
      <c r="GN34" s="11">
        <v>0</v>
      </c>
      <c r="GO34" s="11">
        <v>1.9595506399222824E-2</v>
      </c>
      <c r="GP34" s="11">
        <v>0</v>
      </c>
      <c r="GQ34" s="11">
        <v>3.1088457698657548E-4</v>
      </c>
      <c r="GR34" s="11">
        <v>0</v>
      </c>
      <c r="GS34" s="11">
        <v>3.0072628063389701E-3</v>
      </c>
      <c r="GT34" s="11">
        <v>0</v>
      </c>
      <c r="GU34" s="11">
        <v>2.6089168269325521E-3</v>
      </c>
      <c r="GV34" s="11">
        <v>0</v>
      </c>
      <c r="GW34" s="11">
        <v>0</v>
      </c>
      <c r="GX34" s="11">
        <v>0</v>
      </c>
      <c r="GY34" s="11">
        <v>0</v>
      </c>
      <c r="GZ34" s="11">
        <v>0</v>
      </c>
      <c r="HA34" s="11">
        <v>0</v>
      </c>
      <c r="HB34" s="11">
        <v>0</v>
      </c>
      <c r="HC34" s="11">
        <v>1.8706282191407402E-2</v>
      </c>
      <c r="HD34" s="11">
        <v>0</v>
      </c>
      <c r="HE34" s="11">
        <v>0</v>
      </c>
      <c r="HF34" s="11">
        <v>5.1528801812305799E-4</v>
      </c>
      <c r="HG34" s="11">
        <v>4.3152703643961577E-3</v>
      </c>
      <c r="HH34" s="11">
        <v>0</v>
      </c>
      <c r="HI34" s="11">
        <v>2.0900288493608917E-2</v>
      </c>
      <c r="HJ34" s="11">
        <v>0</v>
      </c>
      <c r="HK34" s="11">
        <v>5.2943403828661865E-3</v>
      </c>
      <c r="HL34" s="11">
        <v>0</v>
      </c>
      <c r="HM34" s="11">
        <v>0</v>
      </c>
      <c r="HN34" s="11">
        <v>0</v>
      </c>
      <c r="HO34" s="11">
        <v>0</v>
      </c>
      <c r="HP34" s="11">
        <v>0</v>
      </c>
      <c r="HQ34" s="11">
        <v>0</v>
      </c>
      <c r="HR34" s="11">
        <v>0</v>
      </c>
      <c r="HS34" s="11">
        <v>1.569658756214483E-3</v>
      </c>
      <c r="HT34" s="11">
        <v>0</v>
      </c>
      <c r="HU34" s="11">
        <v>0</v>
      </c>
      <c r="HV34" s="11">
        <v>0</v>
      </c>
      <c r="HW34" s="11">
        <v>1.7164775060717614E-3</v>
      </c>
      <c r="HX34" s="11">
        <v>0</v>
      </c>
      <c r="HY34" s="11">
        <v>0</v>
      </c>
      <c r="HZ34" s="11">
        <v>0</v>
      </c>
      <c r="IA34" s="11">
        <v>0</v>
      </c>
      <c r="IB34" s="11">
        <v>0</v>
      </c>
      <c r="IC34" s="11">
        <v>0</v>
      </c>
      <c r="ID34" s="11">
        <v>0</v>
      </c>
      <c r="IE34" s="11">
        <v>0</v>
      </c>
      <c r="IF34" s="11">
        <v>0</v>
      </c>
      <c r="IG34" s="11">
        <v>0</v>
      </c>
      <c r="IH34" s="11">
        <v>0</v>
      </c>
      <c r="II34" s="11">
        <v>0</v>
      </c>
      <c r="IJ34" s="11">
        <v>0</v>
      </c>
      <c r="IK34" s="11">
        <v>0</v>
      </c>
      <c r="IL34" s="11">
        <v>0</v>
      </c>
      <c r="IM34" s="11">
        <v>0</v>
      </c>
      <c r="IN34" s="11">
        <v>0</v>
      </c>
      <c r="IO34" s="11">
        <v>0.14011338294794279</v>
      </c>
      <c r="IP34" s="11">
        <v>1.4993934928822934E-4</v>
      </c>
      <c r="IQ34" s="11">
        <v>0</v>
      </c>
      <c r="IR34" s="11">
        <v>0</v>
      </c>
      <c r="IS34" s="11">
        <v>0</v>
      </c>
      <c r="IT34" s="11">
        <v>0</v>
      </c>
      <c r="IU34" s="11">
        <v>0</v>
      </c>
      <c r="IV34" s="11">
        <v>0</v>
      </c>
      <c r="IW34" s="11">
        <v>0</v>
      </c>
      <c r="IX34" s="11">
        <v>0</v>
      </c>
      <c r="IY34" s="11">
        <v>0</v>
      </c>
      <c r="IZ34" s="11">
        <v>0</v>
      </c>
      <c r="JA34" s="11">
        <v>0</v>
      </c>
      <c r="JB34" s="11">
        <v>4.6860717573515582E-4</v>
      </c>
      <c r="JC34" s="11">
        <v>0</v>
      </c>
      <c r="JD34" s="11">
        <v>0</v>
      </c>
      <c r="JE34" s="11">
        <v>0</v>
      </c>
      <c r="JF34" s="11">
        <v>0</v>
      </c>
      <c r="JG34" s="11">
        <v>0</v>
      </c>
      <c r="JH34" s="11">
        <v>0</v>
      </c>
      <c r="JI34" s="11">
        <v>0</v>
      </c>
      <c r="JJ34" s="11">
        <v>0</v>
      </c>
      <c r="JK34" s="11">
        <v>0</v>
      </c>
      <c r="JL34" s="11">
        <v>0</v>
      </c>
      <c r="JM34" s="11">
        <v>0</v>
      </c>
      <c r="JN34" s="11">
        <v>0</v>
      </c>
      <c r="JO34" s="11">
        <v>0</v>
      </c>
      <c r="JP34" s="11">
        <v>0</v>
      </c>
      <c r="JQ34" s="11">
        <v>0</v>
      </c>
      <c r="JR34" s="11">
        <v>0</v>
      </c>
      <c r="JS34" s="11">
        <v>0</v>
      </c>
      <c r="JT34" s="11">
        <v>0</v>
      </c>
      <c r="JU34" s="11">
        <v>0</v>
      </c>
      <c r="JV34" s="11">
        <v>0</v>
      </c>
      <c r="JW34" s="11">
        <v>0</v>
      </c>
      <c r="JX34" s="11">
        <v>0</v>
      </c>
      <c r="JY34" s="11">
        <v>0</v>
      </c>
      <c r="JZ34" s="11">
        <v>0</v>
      </c>
      <c r="KA34" s="11">
        <v>0</v>
      </c>
      <c r="KB34" s="11">
        <v>0</v>
      </c>
      <c r="KC34" s="11">
        <v>0</v>
      </c>
      <c r="KD34" s="11">
        <v>0</v>
      </c>
      <c r="KE34" s="11">
        <v>0</v>
      </c>
      <c r="KF34" s="11">
        <v>0</v>
      </c>
      <c r="KG34" s="11">
        <v>0</v>
      </c>
      <c r="KH34" s="11">
        <v>0</v>
      </c>
      <c r="KI34" s="11">
        <v>1.0220394974432289E-3</v>
      </c>
      <c r="KJ34" s="11">
        <v>0</v>
      </c>
      <c r="KK34" s="11">
        <v>0</v>
      </c>
      <c r="KL34" s="11">
        <v>0</v>
      </c>
      <c r="KM34" s="11">
        <v>0</v>
      </c>
      <c r="KN34" s="11">
        <v>0</v>
      </c>
      <c r="KO34" s="11">
        <v>0</v>
      </c>
      <c r="KP34" s="11">
        <v>0</v>
      </c>
      <c r="KQ34" s="11">
        <v>0</v>
      </c>
      <c r="KR34" s="11">
        <v>0</v>
      </c>
      <c r="KS34" s="11">
        <v>3.5785596958512353E-4</v>
      </c>
      <c r="KT34" s="11">
        <v>0</v>
      </c>
      <c r="KU34" s="11">
        <v>0</v>
      </c>
      <c r="KV34" s="11">
        <v>0</v>
      </c>
      <c r="KW34" s="11">
        <v>0</v>
      </c>
      <c r="KX34" s="11">
        <v>0</v>
      </c>
      <c r="KY34" s="11">
        <v>0</v>
      </c>
      <c r="KZ34" s="11">
        <v>0</v>
      </c>
      <c r="LA34" s="11">
        <v>0</v>
      </c>
      <c r="LB34" s="11">
        <v>0</v>
      </c>
      <c r="LC34" s="11">
        <v>0</v>
      </c>
      <c r="LD34" s="11">
        <v>1.9784615752195875E-4</v>
      </c>
      <c r="LE34" s="11">
        <v>3.5368154738607128E-3</v>
      </c>
      <c r="LF34" s="11">
        <v>0</v>
      </c>
      <c r="LG34" s="11">
        <v>0</v>
      </c>
      <c r="LH34" s="11">
        <v>0</v>
      </c>
      <c r="LI34" s="11">
        <v>0</v>
      </c>
      <c r="LJ34" s="11">
        <v>0</v>
      </c>
      <c r="LK34" s="11">
        <v>0</v>
      </c>
      <c r="LL34" s="11">
        <v>0</v>
      </c>
      <c r="LM34" s="11">
        <v>1.3645743009127282E-3</v>
      </c>
      <c r="LN34" s="11">
        <v>0</v>
      </c>
      <c r="LO34" s="11">
        <v>0</v>
      </c>
      <c r="LP34" s="11">
        <v>0</v>
      </c>
      <c r="LQ34" s="11">
        <v>0</v>
      </c>
      <c r="LR34" s="11">
        <v>0</v>
      </c>
      <c r="LS34" s="11">
        <v>0</v>
      </c>
      <c r="LT34" s="11">
        <v>0.16263015204522235</v>
      </c>
      <c r="LU34" s="11">
        <v>0</v>
      </c>
      <c r="LV34" s="11">
        <v>0</v>
      </c>
      <c r="LW34" s="11">
        <v>0</v>
      </c>
      <c r="LX34" s="11">
        <v>0</v>
      </c>
      <c r="LY34" s="11">
        <v>5.8907484654132179E-3</v>
      </c>
      <c r="LZ34" s="11">
        <v>0</v>
      </c>
      <c r="MA34" s="11">
        <v>0</v>
      </c>
      <c r="MB34" s="11">
        <v>0</v>
      </c>
      <c r="MC34" s="11">
        <v>0</v>
      </c>
      <c r="MD34" s="11">
        <v>0</v>
      </c>
      <c r="ME34" s="11">
        <v>0</v>
      </c>
      <c r="MF34" s="11">
        <v>4.0625316317733354E-4</v>
      </c>
      <c r="MG34" s="11">
        <v>5.1707696853194268E-4</v>
      </c>
      <c r="MH34" s="11">
        <v>0</v>
      </c>
      <c r="MI34" s="11">
        <v>0</v>
      </c>
      <c r="MJ34" s="11">
        <v>0</v>
      </c>
      <c r="MK34" s="11">
        <v>0</v>
      </c>
      <c r="ML34" s="11">
        <v>0</v>
      </c>
      <c r="MM34" s="11">
        <v>0</v>
      </c>
      <c r="MN34" s="11">
        <v>0</v>
      </c>
      <c r="MO34" s="11">
        <v>0</v>
      </c>
      <c r="MP34" s="11">
        <v>0</v>
      </c>
      <c r="MQ34" s="11">
        <v>0</v>
      </c>
      <c r="MR34" s="11">
        <v>0</v>
      </c>
      <c r="MS34" s="11">
        <v>0</v>
      </c>
      <c r="MT34" s="11">
        <v>4.0010510773352674E-4</v>
      </c>
      <c r="MU34" s="11">
        <v>0</v>
      </c>
      <c r="MV34" s="11">
        <v>0</v>
      </c>
      <c r="MW34" s="11">
        <v>0</v>
      </c>
      <c r="MX34" s="11">
        <v>0</v>
      </c>
      <c r="MY34" s="11">
        <v>0</v>
      </c>
      <c r="MZ34" s="11">
        <v>2.8389925165985897E-4</v>
      </c>
      <c r="NA34" s="11">
        <v>0</v>
      </c>
      <c r="NB34" s="11">
        <v>0</v>
      </c>
      <c r="NC34" s="11">
        <v>0</v>
      </c>
      <c r="ND34" s="11">
        <v>4.7320028786721506E-3</v>
      </c>
      <c r="NE34" s="11">
        <v>0</v>
      </c>
      <c r="NF34" s="11">
        <v>0</v>
      </c>
      <c r="NG34" s="11">
        <v>0</v>
      </c>
      <c r="NH34" s="11">
        <v>0</v>
      </c>
      <c r="NI34" s="11">
        <v>0</v>
      </c>
      <c r="NJ34" s="11">
        <v>0</v>
      </c>
      <c r="NK34" s="11">
        <v>0</v>
      </c>
      <c r="NL34" s="11">
        <v>0</v>
      </c>
      <c r="NM34" s="11">
        <v>0</v>
      </c>
      <c r="NN34" s="11">
        <v>0</v>
      </c>
      <c r="NO34" s="11">
        <v>0</v>
      </c>
      <c r="NP34" s="11">
        <v>2.4189468097295631E-4</v>
      </c>
      <c r="NQ34" s="11">
        <v>0</v>
      </c>
      <c r="NR34" s="11">
        <v>0</v>
      </c>
      <c r="NS34" s="11">
        <v>6.1619161311308828E-4</v>
      </c>
      <c r="NT34" s="11">
        <v>0</v>
      </c>
      <c r="NU34" s="11">
        <v>0</v>
      </c>
      <c r="NV34" s="11">
        <v>0</v>
      </c>
      <c r="NW34" s="11">
        <v>0</v>
      </c>
      <c r="NX34" s="11">
        <v>0.41571498753322805</v>
      </c>
      <c r="NY34" s="11">
        <v>0</v>
      </c>
      <c r="NZ34" s="11">
        <v>0</v>
      </c>
      <c r="OA34" s="11">
        <v>0</v>
      </c>
      <c r="OB34" s="11">
        <v>2.1458107698920263E-2</v>
      </c>
      <c r="OC34" s="11">
        <v>0</v>
      </c>
      <c r="OD34" s="11">
        <v>0</v>
      </c>
      <c r="OE34" s="11">
        <v>0</v>
      </c>
      <c r="OF34" s="11">
        <v>2.9658609306179727E-3</v>
      </c>
      <c r="OG34" s="11">
        <v>0</v>
      </c>
      <c r="OH34" s="11">
        <v>5.5691260684478539E-3</v>
      </c>
      <c r="OI34" s="11">
        <v>0</v>
      </c>
      <c r="OJ34" s="11">
        <v>0</v>
      </c>
      <c r="OK34" s="11">
        <v>5.8457131848148162E-4</v>
      </c>
      <c r="OL34" s="11">
        <v>0</v>
      </c>
      <c r="OM34" s="11">
        <v>5.4772470388321105E-3</v>
      </c>
      <c r="ON34" s="11">
        <v>0</v>
      </c>
      <c r="OO34" s="11">
        <v>2.1103041607328367E-3</v>
      </c>
      <c r="OP34" s="11">
        <v>0</v>
      </c>
      <c r="OQ34" s="11">
        <v>0</v>
      </c>
      <c r="OR34" s="11">
        <v>0</v>
      </c>
      <c r="OS34" s="11">
        <v>1.075138750245282E-2</v>
      </c>
      <c r="OT34" s="11">
        <v>0</v>
      </c>
      <c r="OU34" s="11">
        <v>0</v>
      </c>
      <c r="OV34" s="11">
        <v>0</v>
      </c>
      <c r="OW34" s="11">
        <v>0</v>
      </c>
      <c r="OX34" s="11">
        <v>0</v>
      </c>
      <c r="OY34" s="11">
        <v>0</v>
      </c>
      <c r="OZ34" s="11">
        <v>0</v>
      </c>
      <c r="PA34" s="11">
        <v>0</v>
      </c>
      <c r="PB34" s="11">
        <v>0</v>
      </c>
      <c r="PC34" s="11">
        <v>0</v>
      </c>
      <c r="PD34" s="11">
        <v>0</v>
      </c>
      <c r="PE34" s="11">
        <v>0</v>
      </c>
      <c r="PF34" s="11">
        <v>0</v>
      </c>
      <c r="PG34" s="11">
        <v>0</v>
      </c>
      <c r="PH34" s="11">
        <v>0</v>
      </c>
      <c r="PI34" s="11">
        <v>0</v>
      </c>
      <c r="PJ34" s="11">
        <v>0</v>
      </c>
      <c r="PK34" s="11">
        <v>0</v>
      </c>
      <c r="PL34" s="11">
        <v>0</v>
      </c>
      <c r="PM34" s="11">
        <v>0</v>
      </c>
      <c r="PN34" s="11">
        <v>0</v>
      </c>
      <c r="PO34" s="11">
        <v>0</v>
      </c>
      <c r="PP34" s="11">
        <v>0</v>
      </c>
      <c r="PQ34" s="11">
        <v>0</v>
      </c>
      <c r="PR34" s="11">
        <v>0</v>
      </c>
      <c r="PS34" s="11">
        <v>0</v>
      </c>
      <c r="PT34" s="11">
        <v>0</v>
      </c>
      <c r="PU34" s="11">
        <v>0</v>
      </c>
      <c r="PV34" s="11">
        <v>0</v>
      </c>
      <c r="PW34" s="11">
        <v>0</v>
      </c>
      <c r="PX34" s="11">
        <v>0</v>
      </c>
      <c r="PY34" s="11">
        <v>0</v>
      </c>
      <c r="PZ34" s="11">
        <v>0</v>
      </c>
      <c r="QA34" s="11">
        <v>0</v>
      </c>
      <c r="QB34" s="11">
        <v>0</v>
      </c>
      <c r="QC34" s="11">
        <v>0</v>
      </c>
      <c r="QD34" s="11">
        <v>0</v>
      </c>
      <c r="QE34" s="11">
        <v>0</v>
      </c>
      <c r="QF34" s="11">
        <v>0</v>
      </c>
      <c r="QG34" s="11">
        <v>0</v>
      </c>
      <c r="QH34" s="11">
        <v>0</v>
      </c>
      <c r="QI34" s="11">
        <v>0</v>
      </c>
      <c r="QJ34" s="11">
        <v>0</v>
      </c>
      <c r="QK34" s="11">
        <v>0</v>
      </c>
      <c r="QL34" s="11">
        <v>0</v>
      </c>
      <c r="QM34" s="11">
        <v>0</v>
      </c>
      <c r="QN34" s="11">
        <v>7.6970581203142109E-5</v>
      </c>
      <c r="QO34" s="11">
        <v>0</v>
      </c>
      <c r="QP34" s="11">
        <v>0</v>
      </c>
      <c r="QQ34" s="11">
        <v>0</v>
      </c>
      <c r="QR34" s="11">
        <v>0</v>
      </c>
      <c r="QS34" s="11">
        <v>0</v>
      </c>
      <c r="QT34" s="11">
        <v>0</v>
      </c>
      <c r="QU34" s="11">
        <v>0</v>
      </c>
      <c r="QV34" s="11">
        <v>0</v>
      </c>
      <c r="QW34" s="11">
        <v>0</v>
      </c>
      <c r="QX34" s="11">
        <v>0</v>
      </c>
      <c r="QY34" s="11">
        <v>0</v>
      </c>
      <c r="QZ34" s="11">
        <v>0</v>
      </c>
      <c r="RA34" s="11">
        <v>1.4675920059939371E-3</v>
      </c>
      <c r="RB34" s="11">
        <v>0</v>
      </c>
      <c r="RC34" s="11">
        <v>0</v>
      </c>
      <c r="RD34" s="11">
        <v>0</v>
      </c>
      <c r="RE34" s="11">
        <v>0</v>
      </c>
      <c r="RF34" s="11">
        <v>0</v>
      </c>
      <c r="RG34" s="11">
        <v>0</v>
      </c>
      <c r="RH34" s="11">
        <v>0</v>
      </c>
      <c r="RI34" s="11">
        <v>0</v>
      </c>
      <c r="RJ34" s="11">
        <v>2.5780980641327579E-5</v>
      </c>
      <c r="RK34" s="11">
        <v>0</v>
      </c>
      <c r="RL34" s="11">
        <v>2.6802713129450175E-4</v>
      </c>
      <c r="RM34" s="11">
        <v>4.2440773533676179E-3</v>
      </c>
      <c r="RN34" s="11">
        <v>0</v>
      </c>
      <c r="RO34" s="11">
        <v>0</v>
      </c>
      <c r="RP34" s="11">
        <v>0</v>
      </c>
      <c r="RQ34" s="11">
        <v>0</v>
      </c>
      <c r="RR34" s="11">
        <v>0</v>
      </c>
      <c r="RS34" s="11">
        <v>0</v>
      </c>
      <c r="RT34" s="11">
        <v>0</v>
      </c>
      <c r="RU34" s="11">
        <v>0</v>
      </c>
      <c r="RV34" s="11">
        <v>0</v>
      </c>
      <c r="RW34" s="11">
        <v>0</v>
      </c>
      <c r="RX34" s="11">
        <v>0</v>
      </c>
      <c r="RY34" s="11">
        <v>0</v>
      </c>
      <c r="RZ34" s="11">
        <v>0</v>
      </c>
      <c r="SA34" s="11">
        <v>0</v>
      </c>
      <c r="SB34" s="11">
        <v>0</v>
      </c>
      <c r="SC34" s="11">
        <v>0</v>
      </c>
      <c r="SD34" s="11">
        <v>0</v>
      </c>
      <c r="SE34" s="11">
        <v>0</v>
      </c>
      <c r="SF34" s="11">
        <v>0</v>
      </c>
      <c r="SG34" s="11">
        <v>0</v>
      </c>
      <c r="SH34" s="11">
        <v>0</v>
      </c>
      <c r="SI34" s="11">
        <v>0</v>
      </c>
      <c r="SJ34" s="11">
        <v>0</v>
      </c>
      <c r="SK34" s="11">
        <v>0</v>
      </c>
      <c r="SL34" s="11">
        <v>0</v>
      </c>
      <c r="SM34" s="11">
        <v>2.3074624027096967E-5</v>
      </c>
      <c r="SN34" s="11">
        <v>0</v>
      </c>
      <c r="SO34" s="11">
        <v>0</v>
      </c>
      <c r="SP34" s="11">
        <v>0</v>
      </c>
      <c r="SQ34" s="11">
        <v>0</v>
      </c>
      <c r="SR34" s="11">
        <v>0</v>
      </c>
      <c r="SS34" s="11">
        <v>0</v>
      </c>
      <c r="ST34" s="11">
        <v>0</v>
      </c>
      <c r="SU34" s="11">
        <v>0</v>
      </c>
      <c r="SV34" s="11">
        <v>0</v>
      </c>
      <c r="SW34" s="11">
        <v>0</v>
      </c>
      <c r="SX34" s="11">
        <v>0</v>
      </c>
      <c r="SY34" s="11">
        <v>0</v>
      </c>
      <c r="SZ34" s="11">
        <v>0</v>
      </c>
      <c r="TA34" s="11">
        <v>0</v>
      </c>
      <c r="TB34" s="11">
        <v>7.2923259413404937E-4</v>
      </c>
      <c r="TC34" s="11">
        <v>1.7199648077642794E-4</v>
      </c>
      <c r="TD34" s="11">
        <v>0</v>
      </c>
      <c r="TE34" s="11">
        <v>0</v>
      </c>
      <c r="TF34" s="11">
        <v>0</v>
      </c>
      <c r="TG34" s="11">
        <v>0</v>
      </c>
      <c r="TH34" s="11">
        <v>0</v>
      </c>
      <c r="TI34" s="11">
        <v>0</v>
      </c>
      <c r="TJ34" s="11">
        <v>0</v>
      </c>
      <c r="TK34" s="11">
        <v>0</v>
      </c>
      <c r="TL34" s="11">
        <v>0</v>
      </c>
      <c r="TM34" s="11">
        <v>0</v>
      </c>
      <c r="TN34" s="11">
        <v>0</v>
      </c>
      <c r="TO34" s="11">
        <v>0</v>
      </c>
      <c r="TP34" s="11">
        <v>0</v>
      </c>
      <c r="TQ34" s="11">
        <v>0</v>
      </c>
      <c r="TR34" s="11">
        <v>0</v>
      </c>
      <c r="TS34" s="11">
        <v>0</v>
      </c>
      <c r="TT34" s="11">
        <v>0</v>
      </c>
      <c r="TU34" s="11">
        <v>6.9900711530738414E-5</v>
      </c>
      <c r="TV34" s="11">
        <v>0</v>
      </c>
      <c r="TW34" s="11">
        <v>0</v>
      </c>
      <c r="TX34" s="11">
        <v>0</v>
      </c>
      <c r="TY34" s="11">
        <v>0</v>
      </c>
      <c r="TZ34" s="11">
        <v>0</v>
      </c>
      <c r="UA34" s="11">
        <v>0</v>
      </c>
      <c r="UB34" s="11">
        <v>0</v>
      </c>
      <c r="UC34" s="11">
        <v>0</v>
      </c>
      <c r="UD34" s="11">
        <v>0</v>
      </c>
      <c r="UE34" s="11">
        <v>0</v>
      </c>
      <c r="UF34" s="11">
        <v>0</v>
      </c>
      <c r="UG34" s="11">
        <v>0</v>
      </c>
      <c r="UH34" s="11">
        <v>0</v>
      </c>
      <c r="UI34" s="11">
        <v>0</v>
      </c>
      <c r="UJ34" s="11">
        <v>0</v>
      </c>
      <c r="UK34" s="11">
        <v>0</v>
      </c>
      <c r="UL34" s="11">
        <v>1.3025863794071868E-4</v>
      </c>
      <c r="UM34" s="11">
        <v>0</v>
      </c>
      <c r="UN34" s="11">
        <v>0</v>
      </c>
      <c r="UO34" s="11">
        <v>0</v>
      </c>
      <c r="UP34" s="11">
        <v>3.7878495941876412E-4</v>
      </c>
      <c r="UQ34" s="11">
        <v>0</v>
      </c>
      <c r="UR34" s="11">
        <v>0</v>
      </c>
      <c r="US34" s="11">
        <v>2.9247374895581775E-5</v>
      </c>
      <c r="UT34" s="11">
        <v>0</v>
      </c>
      <c r="UU34" s="11">
        <v>0</v>
      </c>
      <c r="UV34" s="11">
        <v>0</v>
      </c>
      <c r="UW34" s="11">
        <v>0</v>
      </c>
      <c r="UX34" s="11">
        <v>0</v>
      </c>
      <c r="UY34" s="11">
        <v>0</v>
      </c>
      <c r="UZ34" s="11">
        <v>0</v>
      </c>
      <c r="VA34" s="11">
        <v>0</v>
      </c>
      <c r="VB34" s="11">
        <v>0</v>
      </c>
      <c r="VC34" s="11">
        <v>0</v>
      </c>
      <c r="VD34" s="11">
        <v>0</v>
      </c>
      <c r="VE34" s="11">
        <v>0</v>
      </c>
      <c r="VF34" s="11">
        <v>0</v>
      </c>
      <c r="VG34" s="11">
        <v>0</v>
      </c>
      <c r="VH34" s="11">
        <v>0</v>
      </c>
      <c r="VI34" s="11">
        <v>0</v>
      </c>
      <c r="VJ34" s="11">
        <v>0</v>
      </c>
      <c r="VK34" s="11">
        <v>0</v>
      </c>
      <c r="VL34" s="11">
        <v>7.9684942887297378E-5</v>
      </c>
      <c r="VM34" s="11">
        <v>2.8489907771519002E-3</v>
      </c>
      <c r="VN34" s="11">
        <v>0</v>
      </c>
      <c r="VO34" s="11">
        <v>0</v>
      </c>
      <c r="VP34" s="11">
        <v>0</v>
      </c>
      <c r="VQ34" s="11">
        <v>0</v>
      </c>
      <c r="VR34" s="11">
        <v>2.1785663407127085E-4</v>
      </c>
      <c r="VS34" s="11">
        <v>3.7434774039785097E-4</v>
      </c>
      <c r="VT34" s="11">
        <v>0</v>
      </c>
      <c r="VU34" s="11">
        <v>0</v>
      </c>
      <c r="VV34" s="11">
        <v>0</v>
      </c>
      <c r="VW34" s="11">
        <v>0</v>
      </c>
      <c r="VX34" s="11">
        <v>1.5035564628057733E-4</v>
      </c>
      <c r="VY34" s="11">
        <v>2.7174156161904248E-6</v>
      </c>
      <c r="VZ34" s="11">
        <v>0</v>
      </c>
      <c r="WA34" s="11">
        <v>0</v>
      </c>
      <c r="WB34" s="11">
        <v>3.9732157654708968E-5</v>
      </c>
      <c r="WC34" s="11">
        <v>0</v>
      </c>
      <c r="WD34" s="11">
        <v>0</v>
      </c>
      <c r="WE34" s="11">
        <v>0</v>
      </c>
      <c r="WF34" s="11">
        <v>0</v>
      </c>
      <c r="WG34" s="11">
        <v>0</v>
      </c>
      <c r="WH34" s="11">
        <v>0</v>
      </c>
      <c r="WI34" s="11">
        <v>0</v>
      </c>
      <c r="WJ34" s="11">
        <v>0</v>
      </c>
      <c r="WK34" s="11">
        <v>0</v>
      </c>
      <c r="WL34" s="11">
        <v>0</v>
      </c>
      <c r="WM34" s="11">
        <v>0</v>
      </c>
      <c r="WN34" s="11">
        <v>2.7595842876882385E-3</v>
      </c>
      <c r="WO34" s="11">
        <v>0</v>
      </c>
      <c r="WP34" s="11">
        <v>8.406183509679999E-3</v>
      </c>
      <c r="WQ34" s="11">
        <v>0</v>
      </c>
      <c r="WR34" s="11">
        <v>0</v>
      </c>
      <c r="WS34" s="11">
        <v>0</v>
      </c>
      <c r="WT34" s="11">
        <v>0</v>
      </c>
      <c r="WU34" s="11">
        <v>0</v>
      </c>
      <c r="WV34" s="11">
        <v>1.7830894099244059E-4</v>
      </c>
      <c r="WW34" s="11">
        <v>0</v>
      </c>
      <c r="WX34" s="11">
        <v>0</v>
      </c>
      <c r="WY34" s="11">
        <v>0</v>
      </c>
      <c r="WZ34" s="11">
        <v>0</v>
      </c>
      <c r="XA34" s="11">
        <v>0</v>
      </c>
      <c r="XB34" s="11">
        <v>0</v>
      </c>
      <c r="XC34" s="11">
        <v>0</v>
      </c>
      <c r="XD34" s="11">
        <v>3.6917558395892939E-5</v>
      </c>
      <c r="XE34" s="11">
        <v>0</v>
      </c>
      <c r="XF34" s="11">
        <v>0</v>
      </c>
      <c r="XG34" s="11">
        <v>0</v>
      </c>
      <c r="XH34" s="11">
        <v>0</v>
      </c>
      <c r="XI34" s="11">
        <v>0</v>
      </c>
      <c r="XJ34" s="11">
        <v>0</v>
      </c>
      <c r="XK34" s="11">
        <v>0</v>
      </c>
      <c r="XL34" s="11">
        <v>146.99942143746287</v>
      </c>
      <c r="XM34" s="11">
        <v>0</v>
      </c>
      <c r="XN34" s="11">
        <v>0</v>
      </c>
      <c r="XO34" s="11">
        <v>1.0565105261522878E-5</v>
      </c>
      <c r="XP34" s="11">
        <v>0</v>
      </c>
      <c r="XQ34" s="11">
        <v>0</v>
      </c>
      <c r="XR34" s="11">
        <v>0</v>
      </c>
      <c r="XS34" s="11">
        <v>1.3025863794071868E-4</v>
      </c>
      <c r="XT34" s="11">
        <v>0</v>
      </c>
      <c r="XU34" s="11">
        <v>0</v>
      </c>
      <c r="XV34" s="11">
        <v>0</v>
      </c>
      <c r="XW34" s="11">
        <v>0</v>
      </c>
      <c r="XX34" s="11">
        <v>0</v>
      </c>
      <c r="XY34" s="11">
        <v>0</v>
      </c>
      <c r="XZ34" s="11">
        <v>0</v>
      </c>
      <c r="YA34" s="11">
        <v>0</v>
      </c>
      <c r="YB34" s="11">
        <v>0</v>
      </c>
      <c r="YC34" s="11">
        <v>0</v>
      </c>
      <c r="YD34" s="11">
        <v>0</v>
      </c>
      <c r="YE34" s="11">
        <v>0</v>
      </c>
      <c r="YF34" s="11">
        <v>2.5567429836844609E-5</v>
      </c>
      <c r="YG34" s="11">
        <v>0</v>
      </c>
      <c r="YH34" s="11">
        <v>0</v>
      </c>
      <c r="YI34" s="11">
        <v>0</v>
      </c>
      <c r="YJ34" s="11">
        <v>0</v>
      </c>
      <c r="YK34" s="11">
        <v>0</v>
      </c>
      <c r="YL34" s="11">
        <v>0</v>
      </c>
      <c r="YM34" s="11">
        <v>0</v>
      </c>
      <c r="YN34" s="11">
        <v>0</v>
      </c>
      <c r="YO34" s="11">
        <v>0</v>
      </c>
      <c r="YP34" s="11">
        <v>0</v>
      </c>
      <c r="YQ34" s="11">
        <v>0</v>
      </c>
      <c r="YR34" s="11">
        <v>0</v>
      </c>
      <c r="YS34" s="11">
        <v>0</v>
      </c>
      <c r="YT34" s="11">
        <v>0</v>
      </c>
      <c r="YU34" s="11">
        <v>0</v>
      </c>
      <c r="YV34" s="11">
        <v>0</v>
      </c>
      <c r="YW34" s="11">
        <v>0</v>
      </c>
      <c r="YX34" s="11">
        <v>1.2002866980539607E-4</v>
      </c>
      <c r="YY34" s="11">
        <v>0</v>
      </c>
      <c r="YZ34" s="11">
        <v>0</v>
      </c>
      <c r="ZA34" s="11">
        <v>0</v>
      </c>
      <c r="ZB34" s="11">
        <v>0</v>
      </c>
      <c r="ZC34" s="11">
        <v>0</v>
      </c>
      <c r="ZD34" s="11">
        <v>0</v>
      </c>
      <c r="ZE34" s="11">
        <v>0</v>
      </c>
      <c r="ZF34" s="11">
        <v>0</v>
      </c>
      <c r="ZG34" s="11">
        <v>0</v>
      </c>
      <c r="ZH34" s="11">
        <v>0</v>
      </c>
      <c r="ZI34" s="11">
        <v>0</v>
      </c>
      <c r="ZJ34" s="11">
        <v>0</v>
      </c>
      <c r="ZK34" s="11">
        <v>0</v>
      </c>
      <c r="ZL34" s="11">
        <v>0</v>
      </c>
      <c r="ZM34" s="11">
        <v>0</v>
      </c>
      <c r="ZN34" s="11">
        <v>0</v>
      </c>
      <c r="ZO34" s="11">
        <v>0</v>
      </c>
      <c r="ZP34" s="11">
        <v>0</v>
      </c>
      <c r="ZQ34" s="11">
        <v>0</v>
      </c>
      <c r="ZR34" s="11">
        <v>0</v>
      </c>
      <c r="ZS34" s="11">
        <v>0</v>
      </c>
      <c r="ZT34" s="11">
        <v>0</v>
      </c>
      <c r="ZU34" s="11">
        <v>0</v>
      </c>
      <c r="ZV34" s="11">
        <v>0</v>
      </c>
      <c r="ZW34" s="11">
        <v>0</v>
      </c>
      <c r="ZX34" s="11">
        <v>0</v>
      </c>
      <c r="ZY34" s="11">
        <v>0</v>
      </c>
      <c r="ZZ34" s="11">
        <v>0</v>
      </c>
      <c r="AAA34" s="11">
        <v>0</v>
      </c>
      <c r="AAB34" s="11">
        <v>0</v>
      </c>
      <c r="AAC34" s="11">
        <v>0</v>
      </c>
      <c r="AAD34" s="11">
        <v>0</v>
      </c>
      <c r="AAE34" s="11">
        <v>0</v>
      </c>
      <c r="AAF34" s="11">
        <v>0</v>
      </c>
      <c r="AAG34" s="11">
        <v>0</v>
      </c>
      <c r="AAH34" s="11">
        <v>0</v>
      </c>
      <c r="AAI34" s="11">
        <v>0</v>
      </c>
      <c r="AAJ34" s="11">
        <v>0</v>
      </c>
      <c r="AAK34" s="11">
        <v>0</v>
      </c>
      <c r="AAL34" s="11">
        <v>3.6740698284654072E-4</v>
      </c>
      <c r="AAM34" s="11">
        <v>0</v>
      </c>
      <c r="AAN34" s="11">
        <v>3.145538763580219E-5</v>
      </c>
      <c r="AAO34" s="11">
        <v>0</v>
      </c>
      <c r="AAP34" s="11">
        <v>0</v>
      </c>
      <c r="AAQ34" s="11">
        <v>0</v>
      </c>
      <c r="AAR34" s="11">
        <v>0</v>
      </c>
      <c r="AAS34" s="11">
        <v>0</v>
      </c>
      <c r="AAT34" s="11">
        <v>0</v>
      </c>
      <c r="AAU34" s="11">
        <v>0</v>
      </c>
      <c r="AAV34" s="11">
        <v>4.9601338284217106E-4</v>
      </c>
      <c r="AAW34" s="11">
        <v>0</v>
      </c>
      <c r="AAX34" s="11">
        <v>0</v>
      </c>
      <c r="AAY34" s="11">
        <v>0</v>
      </c>
      <c r="AAZ34" s="11">
        <v>0</v>
      </c>
      <c r="ABA34" s="11">
        <v>0</v>
      </c>
      <c r="ABB34" s="11">
        <v>6.8319960512131645E-5</v>
      </c>
      <c r="ABC34" s="11">
        <v>0</v>
      </c>
      <c r="ABD34" s="11">
        <v>0</v>
      </c>
      <c r="ABE34" s="11">
        <v>0</v>
      </c>
      <c r="ABF34" s="11">
        <v>0</v>
      </c>
      <c r="ABG34" s="11">
        <v>4.6603908428893498E-3</v>
      </c>
      <c r="ABH34" s="11">
        <v>0</v>
      </c>
      <c r="ABI34" s="11">
        <v>0</v>
      </c>
      <c r="ABJ34" s="11">
        <v>0</v>
      </c>
      <c r="ABK34" s="11">
        <v>0</v>
      </c>
      <c r="ABL34" s="11">
        <v>0</v>
      </c>
      <c r="ABM34" s="11">
        <v>0</v>
      </c>
      <c r="ABN34" s="11">
        <v>0</v>
      </c>
      <c r="ABO34" s="11">
        <v>5.2904082124172181E-4</v>
      </c>
      <c r="ABP34" s="11">
        <v>0</v>
      </c>
      <c r="ABQ34" s="11">
        <v>0</v>
      </c>
      <c r="ABR34" s="11">
        <v>0</v>
      </c>
      <c r="ABS34" s="11">
        <v>0</v>
      </c>
      <c r="ABT34" s="11">
        <v>0</v>
      </c>
      <c r="ABU34" s="11">
        <v>3.9187106368242025E-4</v>
      </c>
      <c r="ABV34" s="11">
        <v>6.6728688130561243E-5</v>
      </c>
      <c r="ABW34" s="11">
        <v>0</v>
      </c>
      <c r="ABX34" s="11">
        <v>1.31809189076883E-3</v>
      </c>
      <c r="ABY34" s="11">
        <v>0</v>
      </c>
      <c r="ABZ34" s="11">
        <v>0</v>
      </c>
      <c r="ACA34" s="11">
        <v>0</v>
      </c>
      <c r="ACB34" s="11">
        <v>0</v>
      </c>
      <c r="ACC34" s="11">
        <v>0</v>
      </c>
      <c r="ACD34" s="11">
        <v>0</v>
      </c>
      <c r="ACE34" s="11">
        <v>0</v>
      </c>
      <c r="ACF34" s="11">
        <v>0</v>
      </c>
      <c r="ACG34" s="11">
        <v>0</v>
      </c>
      <c r="ACH34" s="11">
        <v>0</v>
      </c>
      <c r="ACI34" s="11">
        <v>0</v>
      </c>
      <c r="ACJ34" s="11">
        <v>0</v>
      </c>
      <c r="ACK34" s="11">
        <v>0</v>
      </c>
      <c r="ACL34" s="11">
        <v>0</v>
      </c>
      <c r="ACM34" s="11">
        <v>0</v>
      </c>
      <c r="ACN34" s="11">
        <v>0</v>
      </c>
      <c r="ACO34" s="11">
        <v>0</v>
      </c>
      <c r="ACP34" s="11">
        <v>8.7017594819497826E-5</v>
      </c>
      <c r="ACQ34" s="11">
        <v>0</v>
      </c>
      <c r="ACR34" s="11">
        <v>0</v>
      </c>
      <c r="ACS34" s="11">
        <v>0</v>
      </c>
      <c r="ACT34" s="11">
        <v>0</v>
      </c>
      <c r="ACU34" s="11">
        <v>0</v>
      </c>
      <c r="ACV34" s="11">
        <v>0</v>
      </c>
      <c r="ACW34" s="11">
        <v>0</v>
      </c>
      <c r="ACX34" s="11">
        <v>0</v>
      </c>
      <c r="ACY34" s="11">
        <v>0</v>
      </c>
      <c r="ACZ34" s="11">
        <v>0</v>
      </c>
      <c r="ADA34" s="11">
        <v>0</v>
      </c>
      <c r="ADB34" s="11">
        <v>0</v>
      </c>
      <c r="ADC34" s="11">
        <v>0</v>
      </c>
      <c r="ADD34" s="11">
        <v>0</v>
      </c>
      <c r="ADE34" s="38">
        <v>0</v>
      </c>
      <c r="ADF34" s="11">
        <v>0</v>
      </c>
      <c r="ADG34" s="11">
        <v>2.0412472629626676E-3</v>
      </c>
    </row>
    <row r="35" spans="1:787" x14ac:dyDescent="0.25">
      <c r="A35" s="2">
        <v>70</v>
      </c>
      <c r="B35" s="6">
        <v>133</v>
      </c>
      <c r="C35" s="6" t="s">
        <v>861</v>
      </c>
      <c r="D35" s="8">
        <v>51</v>
      </c>
      <c r="E35" s="2" t="s">
        <v>5</v>
      </c>
      <c r="F35" s="2">
        <v>78</v>
      </c>
      <c r="G35" s="2" t="s">
        <v>864</v>
      </c>
      <c r="H35" s="19">
        <v>123.3</v>
      </c>
      <c r="I35" s="19">
        <v>48.7</v>
      </c>
      <c r="J35" s="2">
        <v>1028</v>
      </c>
      <c r="K35" s="5">
        <v>2.5326633165829144</v>
      </c>
      <c r="L35" s="5">
        <v>115.57788944723617</v>
      </c>
      <c r="M35" s="20" t="s">
        <v>15</v>
      </c>
      <c r="N35" s="5" t="s">
        <v>20</v>
      </c>
      <c r="O35" s="22" t="s">
        <v>866</v>
      </c>
      <c r="P35" s="5" t="s">
        <v>854</v>
      </c>
      <c r="Q35" s="24" t="s">
        <v>1</v>
      </c>
      <c r="R35" s="24" t="s">
        <v>1</v>
      </c>
      <c r="S35" s="27" t="s">
        <v>28</v>
      </c>
      <c r="T35" s="5" t="s">
        <v>46</v>
      </c>
      <c r="U35" s="30" t="s">
        <v>34</v>
      </c>
      <c r="V35" s="31" t="s">
        <v>34</v>
      </c>
      <c r="W35" s="31">
        <v>5.1779999999999999</v>
      </c>
      <c r="X35" s="31">
        <v>5.1779999999999999</v>
      </c>
      <c r="Y35" s="5">
        <v>25</v>
      </c>
      <c r="Z35" s="5">
        <v>139</v>
      </c>
      <c r="AA35" s="5">
        <v>76.62</v>
      </c>
      <c r="AB35" s="11">
        <v>0.145951</v>
      </c>
      <c r="AC35" s="11">
        <v>349.65036934067763</v>
      </c>
      <c r="AD35" s="11">
        <v>35.305750787099313</v>
      </c>
      <c r="AE35" s="11">
        <v>73.365688184627629</v>
      </c>
      <c r="AF35" s="11">
        <v>27.275203256639976</v>
      </c>
      <c r="AG35" s="11">
        <v>21.928569639999999</v>
      </c>
      <c r="AH35" s="11">
        <v>1.5305452655379014E-4</v>
      </c>
      <c r="AI35" s="11">
        <v>1.0667259046448543E-2</v>
      </c>
      <c r="AJ35" s="11">
        <v>4.652395700853778E-5</v>
      </c>
      <c r="AK35" s="11">
        <v>1.280864281559967E-3</v>
      </c>
      <c r="AL35" s="11">
        <v>2.942653386404784E-3</v>
      </c>
      <c r="AM35" s="11">
        <v>0</v>
      </c>
      <c r="AN35" s="11">
        <v>1.8265454059576568E-3</v>
      </c>
      <c r="AO35" s="11">
        <v>1.4261419811058198E-3</v>
      </c>
      <c r="AP35" s="11">
        <v>0</v>
      </c>
      <c r="AQ35" s="11">
        <v>1.1552375351464432E-2</v>
      </c>
      <c r="AR35" s="11">
        <v>0</v>
      </c>
      <c r="AS35" s="11">
        <v>0.35510887773054312</v>
      </c>
      <c r="AT35" s="11">
        <v>2.2472950079931248E-2</v>
      </c>
      <c r="AU35" s="11">
        <v>0</v>
      </c>
      <c r="AV35" s="11">
        <v>0</v>
      </c>
      <c r="AW35" s="11">
        <v>0</v>
      </c>
      <c r="AX35" s="11">
        <v>1.0674123569736859E-3</v>
      </c>
      <c r="AY35" s="11">
        <v>0</v>
      </c>
      <c r="AZ35" s="11">
        <v>1.0740385028027088E-4</v>
      </c>
      <c r="BA35" s="11">
        <v>4.5888021910128335E-3</v>
      </c>
      <c r="BB35" s="11">
        <v>8.7070832852013613E-2</v>
      </c>
      <c r="BC35" s="38">
        <v>0</v>
      </c>
      <c r="BD35" s="11">
        <v>2.1948428058963737E-3</v>
      </c>
      <c r="BE35" s="11">
        <v>1.0585706930075988E-3</v>
      </c>
      <c r="BF35" s="11">
        <v>0</v>
      </c>
      <c r="BG35" s="11">
        <v>3.1540150037871098E-2</v>
      </c>
      <c r="BH35" s="11">
        <v>7.8905048956188079E-3</v>
      </c>
      <c r="BI35" s="11">
        <v>2.8781017922586399E-3</v>
      </c>
      <c r="BJ35" s="11">
        <v>7.9065357325974544E-4</v>
      </c>
      <c r="BK35" s="11">
        <v>0</v>
      </c>
      <c r="BL35" s="11">
        <v>0</v>
      </c>
      <c r="BM35" s="11">
        <v>0</v>
      </c>
      <c r="BN35" s="11">
        <v>6.072679936809946</v>
      </c>
      <c r="BO35" s="11">
        <v>0</v>
      </c>
      <c r="BP35" s="11">
        <v>0</v>
      </c>
      <c r="BQ35" s="11">
        <v>8.2484189883499995E-3</v>
      </c>
      <c r="BR35" s="11">
        <v>4.4443542263246182E-5</v>
      </c>
      <c r="BS35" s="11">
        <v>0</v>
      </c>
      <c r="BT35" s="11">
        <v>6.7467351248937338E-2</v>
      </c>
      <c r="BU35" s="11">
        <v>6.8398932432660385E-5</v>
      </c>
      <c r="BV35" s="11">
        <v>2.7607221809763108E-4</v>
      </c>
      <c r="BW35" s="11">
        <v>4.0281505881893899E-3</v>
      </c>
      <c r="BX35" s="11">
        <v>0.11976957172820037</v>
      </c>
      <c r="BY35" s="11">
        <v>0</v>
      </c>
      <c r="BZ35" s="11">
        <v>5.873081336865647E-3</v>
      </c>
      <c r="CA35" s="11">
        <v>0</v>
      </c>
      <c r="CB35" s="11">
        <v>0</v>
      </c>
      <c r="CC35" s="11">
        <v>6.2511326540831153E-3</v>
      </c>
      <c r="CD35" s="11">
        <v>2.642892268506673E-3</v>
      </c>
      <c r="CE35" s="11">
        <v>0</v>
      </c>
      <c r="CF35" s="11">
        <v>6.9649723136088002E-3</v>
      </c>
      <c r="CG35" s="11">
        <v>1.5033589574636363E-2</v>
      </c>
      <c r="CH35" s="11">
        <v>0</v>
      </c>
      <c r="CI35" s="11">
        <v>0</v>
      </c>
      <c r="CJ35" s="11">
        <v>8.3399903414398797E-4</v>
      </c>
      <c r="CK35" s="11">
        <v>2.3886401430034638E-2</v>
      </c>
      <c r="CL35" s="11">
        <v>2.1260706267601525E-2</v>
      </c>
      <c r="CM35" s="11">
        <v>0.3224915654298538</v>
      </c>
      <c r="CN35" s="11">
        <v>2.5055331364743456E-3</v>
      </c>
      <c r="CO35" s="11">
        <v>1.4640591156082045E-5</v>
      </c>
      <c r="CP35" s="11">
        <v>0</v>
      </c>
      <c r="CQ35" s="11">
        <v>0</v>
      </c>
      <c r="CR35" s="11">
        <v>4.8704183950950511E-4</v>
      </c>
      <c r="CS35" s="11">
        <v>2.4968646503460705E-3</v>
      </c>
      <c r="CT35" s="11">
        <v>1.0239303745692677E-3</v>
      </c>
      <c r="CU35" s="11">
        <v>0</v>
      </c>
      <c r="CV35" s="11">
        <v>3.2605551406907677E-3</v>
      </c>
      <c r="CW35" s="11">
        <v>0</v>
      </c>
      <c r="CX35" s="11">
        <v>1.1891855250599582E-5</v>
      </c>
      <c r="CY35" s="11">
        <v>9.6210177964399998E-2</v>
      </c>
      <c r="CZ35" s="11">
        <v>5.0777505511951475E-2</v>
      </c>
      <c r="DA35" s="11">
        <v>0</v>
      </c>
      <c r="DB35" s="11">
        <v>0</v>
      </c>
      <c r="DC35" s="11">
        <v>2.879953889099363E-4</v>
      </c>
      <c r="DD35" s="11">
        <v>6.792985209035313E-4</v>
      </c>
      <c r="DE35" s="11">
        <v>7.8901116361368017E-4</v>
      </c>
      <c r="DF35" s="11">
        <v>0</v>
      </c>
      <c r="DG35" s="11">
        <v>5.1593507286391997E-2</v>
      </c>
      <c r="DH35" s="11">
        <v>0</v>
      </c>
      <c r="DI35" s="11">
        <v>2.5671890179424176E-2</v>
      </c>
      <c r="DJ35" s="11">
        <v>8.3111361668403584E-4</v>
      </c>
      <c r="DK35" s="11">
        <v>4.3438485616973811E-5</v>
      </c>
      <c r="DL35" s="11">
        <v>2.9983930687656157E-2</v>
      </c>
      <c r="DM35" s="11">
        <v>0.81244008819122349</v>
      </c>
      <c r="DN35" s="11">
        <v>0</v>
      </c>
      <c r="DO35" s="11">
        <v>0</v>
      </c>
      <c r="DP35" s="11">
        <v>0</v>
      </c>
      <c r="DQ35" s="11">
        <v>1.3278734109500516E-3</v>
      </c>
      <c r="DR35" s="11">
        <v>4.5343693221247252E-6</v>
      </c>
      <c r="DS35" s="11">
        <v>2.42018547984558E-3</v>
      </c>
      <c r="DT35" s="11">
        <v>8.2023977981649941E-4</v>
      </c>
      <c r="DU35" s="11">
        <v>6.8256848629832793E-5</v>
      </c>
      <c r="DV35" s="11">
        <v>4.1356600974799098E-3</v>
      </c>
      <c r="DW35" s="11">
        <v>0</v>
      </c>
      <c r="DX35" s="11">
        <v>0.20551752596972284</v>
      </c>
      <c r="DY35" s="11">
        <v>1.7316142978797062E-3</v>
      </c>
      <c r="DZ35" s="11">
        <v>2.6836369690418849E-2</v>
      </c>
      <c r="EA35" s="11">
        <v>8.2610967820266907</v>
      </c>
      <c r="EB35" s="11">
        <v>1.6246372384343683E-3</v>
      </c>
      <c r="EC35" s="11">
        <v>0</v>
      </c>
      <c r="ED35" s="11">
        <v>4.1815728950192412E-4</v>
      </c>
      <c r="EE35" s="11">
        <v>0</v>
      </c>
      <c r="EF35" s="11">
        <v>0</v>
      </c>
      <c r="EG35" s="11">
        <v>0</v>
      </c>
      <c r="EH35" s="11">
        <v>4.3048829842600003E-5</v>
      </c>
      <c r="EI35" s="11">
        <v>0</v>
      </c>
      <c r="EJ35" s="11">
        <v>0</v>
      </c>
      <c r="EK35" s="11">
        <v>0</v>
      </c>
      <c r="EL35" s="11">
        <v>0.23722588327098876</v>
      </c>
      <c r="EM35" s="11">
        <v>0</v>
      </c>
      <c r="EN35" s="11">
        <v>0</v>
      </c>
      <c r="EO35" s="11">
        <v>0</v>
      </c>
      <c r="EP35" s="11">
        <v>0.10283001462278529</v>
      </c>
      <c r="EQ35" s="11">
        <v>2.1617347669196794E-2</v>
      </c>
      <c r="ER35" s="11">
        <v>3.4999476258201083</v>
      </c>
      <c r="ES35" s="11">
        <v>2.1376797153464019E-4</v>
      </c>
      <c r="ET35" s="11">
        <v>0</v>
      </c>
      <c r="EU35" s="11">
        <v>3.2855106485428515E-3</v>
      </c>
      <c r="EV35" s="11">
        <v>0</v>
      </c>
      <c r="EW35" s="11">
        <v>1.1804470530125304</v>
      </c>
      <c r="EX35" s="11">
        <v>9.6606322981180864E-3</v>
      </c>
      <c r="EY35" s="11">
        <v>6.2815370407578392E-3</v>
      </c>
      <c r="EZ35" s="11">
        <v>1.4113909045945449E-3</v>
      </c>
      <c r="FA35" s="11">
        <v>3.4323329887876328E-2</v>
      </c>
      <c r="FB35" s="11">
        <v>1.4971196466025042E-2</v>
      </c>
      <c r="FC35" s="11">
        <v>4.4540495815510745E-3</v>
      </c>
      <c r="FD35" s="11">
        <v>9.2350362103808536E-3</v>
      </c>
      <c r="FE35" s="11">
        <v>0</v>
      </c>
      <c r="FF35" s="11">
        <v>5.6730226260090248E-3</v>
      </c>
      <c r="FG35" s="11">
        <v>0</v>
      </c>
      <c r="FH35" s="11">
        <v>0</v>
      </c>
      <c r="FI35" s="11">
        <v>0</v>
      </c>
      <c r="FJ35" s="11">
        <v>4.4509633393751448E-3</v>
      </c>
      <c r="FK35" s="11">
        <v>0</v>
      </c>
      <c r="FL35" s="11">
        <v>4.9557988040036362E-3</v>
      </c>
      <c r="FM35" s="11">
        <v>1.2702545378281032E-3</v>
      </c>
      <c r="FN35" s="11">
        <v>1.3746322511438264E-4</v>
      </c>
      <c r="FO35" s="11">
        <v>0.84225753394040026</v>
      </c>
      <c r="FP35" s="11">
        <v>0</v>
      </c>
      <c r="FQ35" s="11">
        <v>0.94824603117449846</v>
      </c>
      <c r="FR35" s="11">
        <v>0.2537242526234913</v>
      </c>
      <c r="FS35" s="11">
        <v>0.17706283525272909</v>
      </c>
      <c r="FT35" s="11">
        <v>0</v>
      </c>
      <c r="FU35" s="11">
        <v>3.2652411026902181E-2</v>
      </c>
      <c r="FV35" s="11">
        <v>4.5254012398705644E-4</v>
      </c>
      <c r="FW35" s="11">
        <v>1.7789743543297664E-4</v>
      </c>
      <c r="FX35" s="11">
        <v>1.1074100525173908E-2</v>
      </c>
      <c r="FY35" s="11">
        <v>0</v>
      </c>
      <c r="FZ35" s="11">
        <v>1.9239158690922037E-4</v>
      </c>
      <c r="GA35" s="11">
        <v>0.1390170107289842</v>
      </c>
      <c r="GB35" s="11">
        <v>0</v>
      </c>
      <c r="GC35" s="11">
        <v>0</v>
      </c>
      <c r="GD35" s="11">
        <v>0</v>
      </c>
      <c r="GE35" s="11">
        <v>1.3832344571458428E-4</v>
      </c>
      <c r="GF35" s="11">
        <v>2.4626123124380197E-2</v>
      </c>
      <c r="GG35" s="11">
        <v>5.2677596547168706E-2</v>
      </c>
      <c r="GH35" s="11">
        <v>8.951426557748764E-3</v>
      </c>
      <c r="GI35" s="11">
        <v>0</v>
      </c>
      <c r="GJ35" s="11">
        <v>7.2145124531385639E-6</v>
      </c>
      <c r="GK35" s="11">
        <v>3.9314069618084951E-4</v>
      </c>
      <c r="GL35" s="11">
        <v>2.4319568274118008E-3</v>
      </c>
      <c r="GM35" s="11">
        <v>0</v>
      </c>
      <c r="GN35" s="11">
        <v>2.2895208652471305E-4</v>
      </c>
      <c r="GO35" s="11">
        <v>1.5758362394041197E-3</v>
      </c>
      <c r="GP35" s="11">
        <v>0</v>
      </c>
      <c r="GQ35" s="11">
        <v>3.6936462770374235E-4</v>
      </c>
      <c r="GR35" s="11">
        <v>0</v>
      </c>
      <c r="GS35" s="11">
        <v>0.2117352436685232</v>
      </c>
      <c r="GT35" s="11">
        <v>0</v>
      </c>
      <c r="GU35" s="11">
        <v>7.4804114095262213E-3</v>
      </c>
      <c r="GV35" s="11">
        <v>0</v>
      </c>
      <c r="GW35" s="11">
        <v>0</v>
      </c>
      <c r="GX35" s="11">
        <v>0</v>
      </c>
      <c r="GY35" s="11">
        <v>3.4652845125454014E-5</v>
      </c>
      <c r="GZ35" s="11">
        <v>2.3658085551886381</v>
      </c>
      <c r="HA35" s="11">
        <v>0</v>
      </c>
      <c r="HB35" s="11">
        <v>0</v>
      </c>
      <c r="HC35" s="11">
        <v>0</v>
      </c>
      <c r="HD35" s="11">
        <v>0</v>
      </c>
      <c r="HE35" s="11">
        <v>4.4664159647144781E-3</v>
      </c>
      <c r="HF35" s="11">
        <v>0</v>
      </c>
      <c r="HG35" s="11">
        <v>4.1270691693330308E-3</v>
      </c>
      <c r="HH35" s="11">
        <v>0</v>
      </c>
      <c r="HI35" s="11">
        <v>6.9601462354714058E-3</v>
      </c>
      <c r="HJ35" s="11">
        <v>0</v>
      </c>
      <c r="HK35" s="11">
        <v>1.0161529830962314E-3</v>
      </c>
      <c r="HL35" s="11">
        <v>0</v>
      </c>
      <c r="HM35" s="11">
        <v>0</v>
      </c>
      <c r="HN35" s="11">
        <v>2.5654101946770501E-2</v>
      </c>
      <c r="HO35" s="11">
        <v>6.2381472949863742E-3</v>
      </c>
      <c r="HP35" s="11">
        <v>0</v>
      </c>
      <c r="HQ35" s="11">
        <v>0</v>
      </c>
      <c r="HR35" s="11">
        <v>0</v>
      </c>
      <c r="HS35" s="11">
        <v>6.8687411293081972E-4</v>
      </c>
      <c r="HT35" s="11">
        <v>0</v>
      </c>
      <c r="HU35" s="11">
        <v>0</v>
      </c>
      <c r="HV35" s="11">
        <v>0</v>
      </c>
      <c r="HW35" s="11">
        <v>2.7171940836141261E-3</v>
      </c>
      <c r="HX35" s="11">
        <v>0</v>
      </c>
      <c r="HY35" s="11">
        <v>0</v>
      </c>
      <c r="HZ35" s="11">
        <v>0</v>
      </c>
      <c r="IA35" s="11">
        <v>0</v>
      </c>
      <c r="IB35" s="11">
        <v>0</v>
      </c>
      <c r="IC35" s="11">
        <v>0</v>
      </c>
      <c r="ID35" s="11">
        <v>0</v>
      </c>
      <c r="IE35" s="11">
        <v>0</v>
      </c>
      <c r="IF35" s="11">
        <v>0</v>
      </c>
      <c r="IG35" s="11">
        <v>0</v>
      </c>
      <c r="IH35" s="11">
        <v>0</v>
      </c>
      <c r="II35" s="11">
        <v>0</v>
      </c>
      <c r="IJ35" s="11">
        <v>0</v>
      </c>
      <c r="IK35" s="11">
        <v>0.36206818894614917</v>
      </c>
      <c r="IL35" s="11">
        <v>0</v>
      </c>
      <c r="IM35" s="11">
        <v>0</v>
      </c>
      <c r="IN35" s="11">
        <v>6.3783776682311319E-2</v>
      </c>
      <c r="IO35" s="11">
        <v>0.22756227799710319</v>
      </c>
      <c r="IP35" s="11">
        <v>0</v>
      </c>
      <c r="IQ35" s="11">
        <v>0</v>
      </c>
      <c r="IR35" s="11">
        <v>6.5430976769857748E-5</v>
      </c>
      <c r="IS35" s="11">
        <v>3.1320725217846594E-3</v>
      </c>
      <c r="IT35" s="11">
        <v>0</v>
      </c>
      <c r="IU35" s="11">
        <v>7.9445957274932306E-5</v>
      </c>
      <c r="IV35" s="11">
        <v>0</v>
      </c>
      <c r="IW35" s="11">
        <v>0</v>
      </c>
      <c r="IX35" s="11">
        <v>0</v>
      </c>
      <c r="IY35" s="11">
        <v>0</v>
      </c>
      <c r="IZ35" s="11">
        <v>0</v>
      </c>
      <c r="JA35" s="11">
        <v>0</v>
      </c>
      <c r="JB35" s="11">
        <v>0</v>
      </c>
      <c r="JC35" s="11">
        <v>0</v>
      </c>
      <c r="JD35" s="11">
        <v>0</v>
      </c>
      <c r="JE35" s="11">
        <v>0</v>
      </c>
      <c r="JF35" s="11">
        <v>0</v>
      </c>
      <c r="JG35" s="11">
        <v>0</v>
      </c>
      <c r="JH35" s="11">
        <v>0</v>
      </c>
      <c r="JI35" s="11">
        <v>2.5740600543487353E-4</v>
      </c>
      <c r="JJ35" s="11">
        <v>0</v>
      </c>
      <c r="JK35" s="11">
        <v>0</v>
      </c>
      <c r="JL35" s="11">
        <v>0</v>
      </c>
      <c r="JM35" s="11">
        <v>0</v>
      </c>
      <c r="JN35" s="11">
        <v>0</v>
      </c>
      <c r="JO35" s="11">
        <v>0</v>
      </c>
      <c r="JP35" s="11">
        <v>0</v>
      </c>
      <c r="JQ35" s="11">
        <v>0</v>
      </c>
      <c r="JR35" s="11">
        <v>0</v>
      </c>
      <c r="JS35" s="11">
        <v>0</v>
      </c>
      <c r="JT35" s="11">
        <v>0</v>
      </c>
      <c r="JU35" s="11">
        <v>0</v>
      </c>
      <c r="JV35" s="11">
        <v>0</v>
      </c>
      <c r="JW35" s="11">
        <v>0</v>
      </c>
      <c r="JX35" s="11">
        <v>0</v>
      </c>
      <c r="JY35" s="11">
        <v>0</v>
      </c>
      <c r="JZ35" s="11">
        <v>0</v>
      </c>
      <c r="KA35" s="11">
        <v>0</v>
      </c>
      <c r="KB35" s="11">
        <v>0</v>
      </c>
      <c r="KC35" s="11">
        <v>0</v>
      </c>
      <c r="KD35" s="11">
        <v>0</v>
      </c>
      <c r="KE35" s="11">
        <v>0</v>
      </c>
      <c r="KF35" s="11">
        <v>0</v>
      </c>
      <c r="KG35" s="11">
        <v>0</v>
      </c>
      <c r="KH35" s="11">
        <v>0</v>
      </c>
      <c r="KI35" s="11">
        <v>9.7210868299166878E-3</v>
      </c>
      <c r="KJ35" s="11">
        <v>0</v>
      </c>
      <c r="KK35" s="11">
        <v>63.70493946260666</v>
      </c>
      <c r="KL35" s="11">
        <v>0</v>
      </c>
      <c r="KM35" s="11">
        <v>0</v>
      </c>
      <c r="KN35" s="11">
        <v>0</v>
      </c>
      <c r="KO35" s="11">
        <v>0</v>
      </c>
      <c r="KP35" s="11">
        <v>0</v>
      </c>
      <c r="KQ35" s="11">
        <v>0</v>
      </c>
      <c r="KR35" s="11">
        <v>0</v>
      </c>
      <c r="KS35" s="11">
        <v>0</v>
      </c>
      <c r="KT35" s="11">
        <v>10.291157355011229</v>
      </c>
      <c r="KU35" s="11">
        <v>2.8978316982940573E-5</v>
      </c>
      <c r="KV35" s="11">
        <v>0</v>
      </c>
      <c r="KW35" s="11">
        <v>0</v>
      </c>
      <c r="KX35" s="11">
        <v>0</v>
      </c>
      <c r="KY35" s="11">
        <v>6.7427323580375917</v>
      </c>
      <c r="KZ35" s="11">
        <v>0</v>
      </c>
      <c r="LA35" s="11">
        <v>0</v>
      </c>
      <c r="LB35" s="11">
        <v>0</v>
      </c>
      <c r="LC35" s="11">
        <v>0</v>
      </c>
      <c r="LD35" s="11">
        <v>2.8521418055653456E-4</v>
      </c>
      <c r="LE35" s="11">
        <v>1.1827274200375876E-3</v>
      </c>
      <c r="LF35" s="11">
        <v>5.3222848022676616E-4</v>
      </c>
      <c r="LG35" s="11">
        <v>0</v>
      </c>
      <c r="LH35" s="11">
        <v>0</v>
      </c>
      <c r="LI35" s="11">
        <v>9.9933875729263919E-5</v>
      </c>
      <c r="LJ35" s="11">
        <v>0</v>
      </c>
      <c r="LK35" s="11">
        <v>0</v>
      </c>
      <c r="LL35" s="11">
        <v>0</v>
      </c>
      <c r="LM35" s="11">
        <v>1.6644502079503703E-4</v>
      </c>
      <c r="LN35" s="11">
        <v>0</v>
      </c>
      <c r="LO35" s="11">
        <v>0</v>
      </c>
      <c r="LP35" s="11">
        <v>6.6574690097772848E-5</v>
      </c>
      <c r="LQ35" s="11">
        <v>0</v>
      </c>
      <c r="LR35" s="11">
        <v>0</v>
      </c>
      <c r="LS35" s="11">
        <v>0</v>
      </c>
      <c r="LT35" s="11">
        <v>0</v>
      </c>
      <c r="LU35" s="11">
        <v>0</v>
      </c>
      <c r="LV35" s="11">
        <v>0</v>
      </c>
      <c r="LW35" s="11">
        <v>0</v>
      </c>
      <c r="LX35" s="11">
        <v>0</v>
      </c>
      <c r="LY35" s="11">
        <v>6.9072795725348456E-3</v>
      </c>
      <c r="LZ35" s="11">
        <v>9.317699526722324E-5</v>
      </c>
      <c r="MA35" s="11">
        <v>0</v>
      </c>
      <c r="MB35" s="11">
        <v>4.0333365934043702E-5</v>
      </c>
      <c r="MC35" s="11">
        <v>0</v>
      </c>
      <c r="MD35" s="11">
        <v>0</v>
      </c>
      <c r="ME35" s="11">
        <v>0</v>
      </c>
      <c r="MF35" s="11">
        <v>5.7639016260377515E-4</v>
      </c>
      <c r="MG35" s="11">
        <v>4.4261296554106984E-4</v>
      </c>
      <c r="MH35" s="11">
        <v>8.0276282445980993E-5</v>
      </c>
      <c r="MI35" s="11">
        <v>0</v>
      </c>
      <c r="MJ35" s="11">
        <v>0</v>
      </c>
      <c r="MK35" s="11">
        <v>27.671584156816554</v>
      </c>
      <c r="ML35" s="11">
        <v>0</v>
      </c>
      <c r="MM35" s="11">
        <v>0</v>
      </c>
      <c r="MN35" s="11">
        <v>156.96872537381975</v>
      </c>
      <c r="MO35" s="11">
        <v>0</v>
      </c>
      <c r="MP35" s="11">
        <v>0</v>
      </c>
      <c r="MQ35" s="11">
        <v>1.8978070661679125</v>
      </c>
      <c r="MR35" s="11">
        <v>0</v>
      </c>
      <c r="MS35" s="11">
        <v>0</v>
      </c>
      <c r="MT35" s="11">
        <v>1.46827031641E-3</v>
      </c>
      <c r="MU35" s="11">
        <v>0</v>
      </c>
      <c r="MV35" s="11">
        <v>0</v>
      </c>
      <c r="MW35" s="11">
        <v>0</v>
      </c>
      <c r="MX35" s="11">
        <v>0</v>
      </c>
      <c r="MY35" s="11">
        <v>7.2754965403604729E-4</v>
      </c>
      <c r="MZ35" s="11">
        <v>1.5020926560956468E-5</v>
      </c>
      <c r="NA35" s="11">
        <v>0</v>
      </c>
      <c r="NB35" s="11">
        <v>0</v>
      </c>
      <c r="NC35" s="11">
        <v>1.8519507245834329E-4</v>
      </c>
      <c r="ND35" s="11">
        <v>9.7206023349924919E-4</v>
      </c>
      <c r="NE35" s="11">
        <v>0</v>
      </c>
      <c r="NF35" s="11">
        <v>0</v>
      </c>
      <c r="NG35" s="11">
        <v>0</v>
      </c>
      <c r="NH35" s="11">
        <v>0</v>
      </c>
      <c r="NI35" s="11">
        <v>0</v>
      </c>
      <c r="NJ35" s="11">
        <v>0</v>
      </c>
      <c r="NK35" s="11">
        <v>0</v>
      </c>
      <c r="NL35" s="11">
        <v>0</v>
      </c>
      <c r="NM35" s="11">
        <v>0</v>
      </c>
      <c r="NN35" s="11">
        <v>1.156724835025295E-4</v>
      </c>
      <c r="NO35" s="11">
        <v>2.2879344401910933E-4</v>
      </c>
      <c r="NP35" s="11">
        <v>1.3022854528141575E-4</v>
      </c>
      <c r="NQ35" s="11">
        <v>0</v>
      </c>
      <c r="NR35" s="11">
        <v>0</v>
      </c>
      <c r="NS35" s="11">
        <v>6.629838869620716E-5</v>
      </c>
      <c r="NT35" s="11">
        <v>0</v>
      </c>
      <c r="NU35" s="11">
        <v>0</v>
      </c>
      <c r="NV35" s="11">
        <v>0</v>
      </c>
      <c r="NW35" s="11">
        <v>0</v>
      </c>
      <c r="NX35" s="11">
        <v>0.35167954582057948</v>
      </c>
      <c r="NY35" s="11">
        <v>0</v>
      </c>
      <c r="NZ35" s="11">
        <v>1.4980830630372971E-3</v>
      </c>
      <c r="OA35" s="11">
        <v>1.3929250364571428E-3</v>
      </c>
      <c r="OB35" s="11">
        <v>2.2040997596079422E-2</v>
      </c>
      <c r="OC35" s="11">
        <v>1.1361218851450527E-3</v>
      </c>
      <c r="OD35" s="11">
        <v>0</v>
      </c>
      <c r="OE35" s="11">
        <v>0</v>
      </c>
      <c r="OF35" s="11">
        <v>2.4640742217086817E-4</v>
      </c>
      <c r="OG35" s="11">
        <v>0</v>
      </c>
      <c r="OH35" s="11">
        <v>1.8418015440738445E-3</v>
      </c>
      <c r="OI35" s="11">
        <v>0</v>
      </c>
      <c r="OJ35" s="11">
        <v>0</v>
      </c>
      <c r="OK35" s="11">
        <v>1.725623367525537E-3</v>
      </c>
      <c r="OL35" s="11">
        <v>1.5912026875381908E-3</v>
      </c>
      <c r="OM35" s="11">
        <v>1.7196531642158063E-3</v>
      </c>
      <c r="ON35" s="11">
        <v>3.8907430688308621E-4</v>
      </c>
      <c r="OO35" s="11">
        <v>7.7112984614888025E-5</v>
      </c>
      <c r="OP35" s="11">
        <v>0</v>
      </c>
      <c r="OQ35" s="11">
        <v>0</v>
      </c>
      <c r="OR35" s="11">
        <v>0</v>
      </c>
      <c r="OS35" s="11">
        <v>6.9988486881988384E-3</v>
      </c>
      <c r="OT35" s="11">
        <v>0</v>
      </c>
      <c r="OU35" s="11">
        <v>0</v>
      </c>
      <c r="OV35" s="11">
        <v>0</v>
      </c>
      <c r="OW35" s="11">
        <v>0</v>
      </c>
      <c r="OX35" s="11">
        <v>0</v>
      </c>
      <c r="OY35" s="11">
        <v>0</v>
      </c>
      <c r="OZ35" s="11">
        <v>0</v>
      </c>
      <c r="PA35" s="11">
        <v>0</v>
      </c>
      <c r="PB35" s="11">
        <v>0</v>
      </c>
      <c r="PC35" s="11">
        <v>0</v>
      </c>
      <c r="PD35" s="11">
        <v>0</v>
      </c>
      <c r="PE35" s="11">
        <v>0</v>
      </c>
      <c r="PF35" s="11">
        <v>0</v>
      </c>
      <c r="PG35" s="11">
        <v>0</v>
      </c>
      <c r="PH35" s="11">
        <v>0</v>
      </c>
      <c r="PI35" s="11">
        <v>0</v>
      </c>
      <c r="PJ35" s="11">
        <v>0</v>
      </c>
      <c r="PK35" s="11">
        <v>0</v>
      </c>
      <c r="PL35" s="11">
        <v>0</v>
      </c>
      <c r="PM35" s="11">
        <v>0</v>
      </c>
      <c r="PN35" s="11">
        <v>0</v>
      </c>
      <c r="PO35" s="11">
        <v>0</v>
      </c>
      <c r="PP35" s="11">
        <v>0</v>
      </c>
      <c r="PQ35" s="11">
        <v>0</v>
      </c>
      <c r="PR35" s="11">
        <v>0</v>
      </c>
      <c r="PS35" s="11">
        <v>0</v>
      </c>
      <c r="PT35" s="11">
        <v>0</v>
      </c>
      <c r="PU35" s="11">
        <v>0</v>
      </c>
      <c r="PV35" s="11">
        <v>0</v>
      </c>
      <c r="PW35" s="11">
        <v>0</v>
      </c>
      <c r="PX35" s="11">
        <v>0</v>
      </c>
      <c r="PY35" s="11">
        <v>0</v>
      </c>
      <c r="PZ35" s="11">
        <v>0</v>
      </c>
      <c r="QA35" s="11">
        <v>0</v>
      </c>
      <c r="QB35" s="11">
        <v>0</v>
      </c>
      <c r="QC35" s="11">
        <v>0</v>
      </c>
      <c r="QD35" s="11">
        <v>0</v>
      </c>
      <c r="QE35" s="11">
        <v>0</v>
      </c>
      <c r="QF35" s="11">
        <v>0</v>
      </c>
      <c r="QG35" s="11">
        <v>0</v>
      </c>
      <c r="QH35" s="11">
        <v>0</v>
      </c>
      <c r="QI35" s="11">
        <v>0</v>
      </c>
      <c r="QJ35" s="11">
        <v>0</v>
      </c>
      <c r="QK35" s="11">
        <v>0</v>
      </c>
      <c r="QL35" s="11">
        <v>0</v>
      </c>
      <c r="QM35" s="11">
        <v>0</v>
      </c>
      <c r="QN35" s="11">
        <v>0</v>
      </c>
      <c r="QO35" s="11">
        <v>0</v>
      </c>
      <c r="QP35" s="11">
        <v>0</v>
      </c>
      <c r="QQ35" s="11">
        <v>0</v>
      </c>
      <c r="QR35" s="11">
        <v>0</v>
      </c>
      <c r="QS35" s="11">
        <v>0</v>
      </c>
      <c r="QT35" s="11">
        <v>0</v>
      </c>
      <c r="QU35" s="11">
        <v>0</v>
      </c>
      <c r="QV35" s="11">
        <v>0</v>
      </c>
      <c r="QW35" s="11">
        <v>0</v>
      </c>
      <c r="QX35" s="11">
        <v>0</v>
      </c>
      <c r="QY35" s="11">
        <v>0</v>
      </c>
      <c r="QZ35" s="11">
        <v>0</v>
      </c>
      <c r="RA35" s="11">
        <v>4.3503082147215736E-3</v>
      </c>
      <c r="RB35" s="11">
        <v>0</v>
      </c>
      <c r="RC35" s="11">
        <v>0</v>
      </c>
      <c r="RD35" s="11">
        <v>0</v>
      </c>
      <c r="RE35" s="11">
        <v>0</v>
      </c>
      <c r="RF35" s="11">
        <v>0</v>
      </c>
      <c r="RG35" s="11">
        <v>0.87498690645502719</v>
      </c>
      <c r="RH35" s="11">
        <v>0</v>
      </c>
      <c r="RI35" s="11">
        <v>0</v>
      </c>
      <c r="RJ35" s="11">
        <v>4.6521638273871655E-6</v>
      </c>
      <c r="RK35" s="11">
        <v>0</v>
      </c>
      <c r="RL35" s="11">
        <v>1.7557867326750797E-3</v>
      </c>
      <c r="RM35" s="11">
        <v>3.3108221698727971E-2</v>
      </c>
      <c r="RN35" s="11">
        <v>0</v>
      </c>
      <c r="RO35" s="11">
        <v>0</v>
      </c>
      <c r="RP35" s="11">
        <v>0</v>
      </c>
      <c r="RQ35" s="11">
        <v>0</v>
      </c>
      <c r="RR35" s="11">
        <v>0</v>
      </c>
      <c r="RS35" s="11">
        <v>0</v>
      </c>
      <c r="RT35" s="11">
        <v>0</v>
      </c>
      <c r="RU35" s="11">
        <v>0</v>
      </c>
      <c r="RV35" s="11">
        <v>0</v>
      </c>
      <c r="RW35" s="11">
        <v>0</v>
      </c>
      <c r="RX35" s="11">
        <v>0</v>
      </c>
      <c r="RY35" s="11">
        <v>2.7530784351704226E-4</v>
      </c>
      <c r="RZ35" s="11">
        <v>0</v>
      </c>
      <c r="SA35" s="11">
        <v>0</v>
      </c>
      <c r="SB35" s="11">
        <v>0</v>
      </c>
      <c r="SC35" s="11">
        <v>0</v>
      </c>
      <c r="SD35" s="11">
        <v>0</v>
      </c>
      <c r="SE35" s="11">
        <v>0</v>
      </c>
      <c r="SF35" s="11">
        <v>0</v>
      </c>
      <c r="SG35" s="11">
        <v>0</v>
      </c>
      <c r="SH35" s="11">
        <v>0</v>
      </c>
      <c r="SI35" s="11">
        <v>5.9586016726766885E-5</v>
      </c>
      <c r="SJ35" s="11">
        <v>0</v>
      </c>
      <c r="SK35" s="11">
        <v>0</v>
      </c>
      <c r="SL35" s="11">
        <v>0</v>
      </c>
      <c r="SM35" s="11">
        <v>0</v>
      </c>
      <c r="SN35" s="11">
        <v>0</v>
      </c>
      <c r="SO35" s="11">
        <v>0</v>
      </c>
      <c r="SP35" s="11">
        <v>0</v>
      </c>
      <c r="SQ35" s="11">
        <v>3.8235212777792846E-6</v>
      </c>
      <c r="SR35" s="11">
        <v>0</v>
      </c>
      <c r="SS35" s="11">
        <v>0</v>
      </c>
      <c r="ST35" s="11">
        <v>0</v>
      </c>
      <c r="SU35" s="11">
        <v>0</v>
      </c>
      <c r="SV35" s="11">
        <v>0</v>
      </c>
      <c r="SW35" s="11">
        <v>0</v>
      </c>
      <c r="SX35" s="11">
        <v>0</v>
      </c>
      <c r="SY35" s="11">
        <v>0</v>
      </c>
      <c r="SZ35" s="11">
        <v>4.8164620809243241E-5</v>
      </c>
      <c r="TA35" s="11">
        <v>0</v>
      </c>
      <c r="TB35" s="11">
        <v>1.066672739469461E-3</v>
      </c>
      <c r="TC35" s="11">
        <v>1.0629293535449219E-4</v>
      </c>
      <c r="TD35" s="11">
        <v>0</v>
      </c>
      <c r="TE35" s="11">
        <v>0</v>
      </c>
      <c r="TF35" s="11">
        <v>0</v>
      </c>
      <c r="TG35" s="11">
        <v>0</v>
      </c>
      <c r="TH35" s="11">
        <v>0</v>
      </c>
      <c r="TI35" s="11">
        <v>0</v>
      </c>
      <c r="TJ35" s="11">
        <v>0</v>
      </c>
      <c r="TK35" s="11">
        <v>4.0783166891945439E-5</v>
      </c>
      <c r="TL35" s="11">
        <v>0</v>
      </c>
      <c r="TM35" s="11">
        <v>0</v>
      </c>
      <c r="TN35" s="11">
        <v>0</v>
      </c>
      <c r="TO35" s="11">
        <v>0</v>
      </c>
      <c r="TP35" s="11">
        <v>0</v>
      </c>
      <c r="TQ35" s="11">
        <v>0</v>
      </c>
      <c r="TR35" s="11">
        <v>0</v>
      </c>
      <c r="TS35" s="11">
        <v>0</v>
      </c>
      <c r="TT35" s="11">
        <v>0</v>
      </c>
      <c r="TU35" s="11">
        <v>5.9271284913550639</v>
      </c>
      <c r="TV35" s="11">
        <v>1.3565120870564253E-6</v>
      </c>
      <c r="TW35" s="11">
        <v>0</v>
      </c>
      <c r="TX35" s="11">
        <v>0</v>
      </c>
      <c r="TY35" s="11">
        <v>0</v>
      </c>
      <c r="TZ35" s="11">
        <v>0</v>
      </c>
      <c r="UA35" s="11">
        <v>0</v>
      </c>
      <c r="UB35" s="11">
        <v>0</v>
      </c>
      <c r="UC35" s="11">
        <v>0</v>
      </c>
      <c r="UD35" s="11">
        <v>0</v>
      </c>
      <c r="UE35" s="11">
        <v>0</v>
      </c>
      <c r="UF35" s="11">
        <v>0</v>
      </c>
      <c r="UG35" s="11">
        <v>0</v>
      </c>
      <c r="UH35" s="11">
        <v>6.8256848629832671E-5</v>
      </c>
      <c r="UI35" s="11">
        <v>0</v>
      </c>
      <c r="UJ35" s="11">
        <v>0</v>
      </c>
      <c r="UK35" s="11">
        <v>0</v>
      </c>
      <c r="UL35" s="11">
        <v>0</v>
      </c>
      <c r="UM35" s="11">
        <v>0</v>
      </c>
      <c r="UN35" s="11">
        <v>0</v>
      </c>
      <c r="UO35" s="11">
        <v>0</v>
      </c>
      <c r="UP35" s="11">
        <v>1.0389438013819678E-3</v>
      </c>
      <c r="UQ35" s="11">
        <v>0</v>
      </c>
      <c r="UR35" s="11">
        <v>0</v>
      </c>
      <c r="US35" s="11">
        <v>3.3381428945265644E-4</v>
      </c>
      <c r="UT35" s="11">
        <v>0</v>
      </c>
      <c r="UU35" s="11">
        <v>0</v>
      </c>
      <c r="UV35" s="11">
        <v>0</v>
      </c>
      <c r="UW35" s="11">
        <v>2.092236172619256E-4</v>
      </c>
      <c r="UX35" s="11">
        <v>0</v>
      </c>
      <c r="UY35" s="11">
        <v>1.1526654198871962E-5</v>
      </c>
      <c r="UZ35" s="11">
        <v>0</v>
      </c>
      <c r="VA35" s="11">
        <v>0</v>
      </c>
      <c r="VB35" s="11">
        <v>0</v>
      </c>
      <c r="VC35" s="11">
        <v>0</v>
      </c>
      <c r="VD35" s="11">
        <v>0</v>
      </c>
      <c r="VE35" s="11">
        <v>0</v>
      </c>
      <c r="VF35" s="11">
        <v>0</v>
      </c>
      <c r="VG35" s="11">
        <v>0</v>
      </c>
      <c r="VH35" s="11">
        <v>0</v>
      </c>
      <c r="VI35" s="11">
        <v>35.489819537533101</v>
      </c>
      <c r="VJ35" s="11">
        <v>0</v>
      </c>
      <c r="VK35" s="11">
        <v>0</v>
      </c>
      <c r="VL35" s="11">
        <v>7.563079624517428E-5</v>
      </c>
      <c r="VM35" s="11">
        <v>6.6121415885630188E-3</v>
      </c>
      <c r="VN35" s="11">
        <v>0</v>
      </c>
      <c r="VO35" s="11">
        <v>0</v>
      </c>
      <c r="VP35" s="11">
        <v>0</v>
      </c>
      <c r="VQ35" s="11">
        <v>0</v>
      </c>
      <c r="VR35" s="11">
        <v>1.559536823746592E-3</v>
      </c>
      <c r="VS35" s="11">
        <v>2.1054339512555755E-3</v>
      </c>
      <c r="VT35" s="11">
        <v>0</v>
      </c>
      <c r="VU35" s="11">
        <v>0</v>
      </c>
      <c r="VV35" s="11">
        <v>1.0021133572957226E-4</v>
      </c>
      <c r="VW35" s="11">
        <v>0</v>
      </c>
      <c r="VX35" s="11">
        <v>0</v>
      </c>
      <c r="VY35" s="11">
        <v>0</v>
      </c>
      <c r="VZ35" s="11">
        <v>0</v>
      </c>
      <c r="WA35" s="11">
        <v>0</v>
      </c>
      <c r="WB35" s="11">
        <v>1.5845198277628772E-4</v>
      </c>
      <c r="WC35" s="11">
        <v>0</v>
      </c>
      <c r="WD35" s="11">
        <v>0</v>
      </c>
      <c r="WE35" s="11">
        <v>0</v>
      </c>
      <c r="WF35" s="11">
        <v>0</v>
      </c>
      <c r="WG35" s="11">
        <v>0</v>
      </c>
      <c r="WH35" s="11">
        <v>0</v>
      </c>
      <c r="WI35" s="11">
        <v>0</v>
      </c>
      <c r="WJ35" s="11">
        <v>0</v>
      </c>
      <c r="WK35" s="11">
        <v>0</v>
      </c>
      <c r="WL35" s="11">
        <v>5.6958134772779016E-6</v>
      </c>
      <c r="WM35" s="11">
        <v>0</v>
      </c>
      <c r="WN35" s="11">
        <v>2.5543811430006438E-5</v>
      </c>
      <c r="WO35" s="11">
        <v>0</v>
      </c>
      <c r="WP35" s="11">
        <v>4.441717437794342E-3</v>
      </c>
      <c r="WQ35" s="11">
        <v>0</v>
      </c>
      <c r="WR35" s="11">
        <v>0</v>
      </c>
      <c r="WS35" s="11">
        <v>4.95874077265152E-5</v>
      </c>
      <c r="WT35" s="11">
        <v>0</v>
      </c>
      <c r="WU35" s="11">
        <v>0</v>
      </c>
      <c r="WV35" s="11">
        <v>0</v>
      </c>
      <c r="WW35" s="11">
        <v>0</v>
      </c>
      <c r="WX35" s="11">
        <v>0</v>
      </c>
      <c r="WY35" s="11">
        <v>0</v>
      </c>
      <c r="WZ35" s="11">
        <v>0</v>
      </c>
      <c r="XA35" s="11">
        <v>0</v>
      </c>
      <c r="XB35" s="11">
        <v>2.3603058347651127E-5</v>
      </c>
      <c r="XC35" s="11">
        <v>0</v>
      </c>
      <c r="XD35" s="11">
        <v>0</v>
      </c>
      <c r="XE35" s="11">
        <v>0</v>
      </c>
      <c r="XF35" s="11">
        <v>0</v>
      </c>
      <c r="XG35" s="11">
        <v>0</v>
      </c>
      <c r="XH35" s="11">
        <v>0</v>
      </c>
      <c r="XI35" s="11">
        <v>0</v>
      </c>
      <c r="XJ35" s="11">
        <v>0</v>
      </c>
      <c r="XK35" s="11">
        <v>0</v>
      </c>
      <c r="XL35" s="11">
        <v>582.58846763948895</v>
      </c>
      <c r="XM35" s="11">
        <v>0</v>
      </c>
      <c r="XN35" s="11">
        <v>0</v>
      </c>
      <c r="XO35" s="11">
        <v>1.3034482750735055</v>
      </c>
      <c r="XP35" s="11">
        <v>0</v>
      </c>
      <c r="XQ35" s="11">
        <v>0</v>
      </c>
      <c r="XR35" s="11">
        <v>0</v>
      </c>
      <c r="XS35" s="11">
        <v>1.2527041308724876E-4</v>
      </c>
      <c r="XT35" s="11">
        <v>0</v>
      </c>
      <c r="XU35" s="11">
        <v>0</v>
      </c>
      <c r="XV35" s="11">
        <v>0</v>
      </c>
      <c r="XW35" s="11">
        <v>0</v>
      </c>
      <c r="XX35" s="11">
        <v>0</v>
      </c>
      <c r="XY35" s="11">
        <v>0</v>
      </c>
      <c r="XZ35" s="11">
        <v>0</v>
      </c>
      <c r="YA35" s="11">
        <v>0</v>
      </c>
      <c r="YB35" s="11">
        <v>0</v>
      </c>
      <c r="YC35" s="11">
        <v>0</v>
      </c>
      <c r="YD35" s="11">
        <v>0</v>
      </c>
      <c r="YE35" s="11">
        <v>0</v>
      </c>
      <c r="YF35" s="11">
        <v>0</v>
      </c>
      <c r="YG35" s="11">
        <v>5.7357168587753756E-5</v>
      </c>
      <c r="YH35" s="11">
        <v>0</v>
      </c>
      <c r="YI35" s="11">
        <v>0</v>
      </c>
      <c r="YJ35" s="11">
        <v>0</v>
      </c>
      <c r="YK35" s="11">
        <v>0</v>
      </c>
      <c r="YL35" s="11">
        <v>0</v>
      </c>
      <c r="YM35" s="11">
        <v>0</v>
      </c>
      <c r="YN35" s="11">
        <v>0</v>
      </c>
      <c r="YO35" s="11">
        <v>0</v>
      </c>
      <c r="YP35" s="11">
        <v>0</v>
      </c>
      <c r="YQ35" s="11">
        <v>0</v>
      </c>
      <c r="YR35" s="11">
        <v>0</v>
      </c>
      <c r="YS35" s="11">
        <v>0</v>
      </c>
      <c r="YT35" s="11">
        <v>0</v>
      </c>
      <c r="YU35" s="11">
        <v>0</v>
      </c>
      <c r="YV35" s="11">
        <v>0</v>
      </c>
      <c r="YW35" s="11">
        <v>0</v>
      </c>
      <c r="YX35" s="11">
        <v>0</v>
      </c>
      <c r="YY35" s="11">
        <v>0</v>
      </c>
      <c r="YZ35" s="11">
        <v>0.38165297261454678</v>
      </c>
      <c r="ZA35" s="11">
        <v>0</v>
      </c>
      <c r="ZB35" s="11">
        <v>0</v>
      </c>
      <c r="ZC35" s="11">
        <v>0</v>
      </c>
      <c r="ZD35" s="11">
        <v>0</v>
      </c>
      <c r="ZE35" s="11">
        <v>0</v>
      </c>
      <c r="ZF35" s="11">
        <v>0</v>
      </c>
      <c r="ZG35" s="11">
        <v>0</v>
      </c>
      <c r="ZH35" s="11">
        <v>0</v>
      </c>
      <c r="ZI35" s="11">
        <v>0</v>
      </c>
      <c r="ZJ35" s="11">
        <v>0</v>
      </c>
      <c r="ZK35" s="11">
        <v>0</v>
      </c>
      <c r="ZL35" s="11">
        <v>0</v>
      </c>
      <c r="ZM35" s="11">
        <v>0</v>
      </c>
      <c r="ZN35" s="11">
        <v>0</v>
      </c>
      <c r="ZO35" s="11">
        <v>0</v>
      </c>
      <c r="ZP35" s="11">
        <v>0</v>
      </c>
      <c r="ZQ35" s="11">
        <v>0</v>
      </c>
      <c r="ZR35" s="11">
        <v>0</v>
      </c>
      <c r="ZS35" s="11">
        <v>0</v>
      </c>
      <c r="ZT35" s="11">
        <v>0</v>
      </c>
      <c r="ZU35" s="11">
        <v>5.1016849444247114E-5</v>
      </c>
      <c r="ZV35" s="11">
        <v>0</v>
      </c>
      <c r="ZW35" s="11">
        <v>0</v>
      </c>
      <c r="ZX35" s="11">
        <v>0</v>
      </c>
      <c r="ZY35" s="11">
        <v>0</v>
      </c>
      <c r="ZZ35" s="11">
        <v>0</v>
      </c>
      <c r="AAA35" s="11">
        <v>0</v>
      </c>
      <c r="AAB35" s="11">
        <v>0</v>
      </c>
      <c r="AAC35" s="11">
        <v>0</v>
      </c>
      <c r="AAD35" s="11">
        <v>0</v>
      </c>
      <c r="AAE35" s="11">
        <v>1.6177333263946422E-5</v>
      </c>
      <c r="AAF35" s="11">
        <v>0</v>
      </c>
      <c r="AAG35" s="11">
        <v>0</v>
      </c>
      <c r="AAH35" s="11">
        <v>0</v>
      </c>
      <c r="AAI35" s="11">
        <v>0</v>
      </c>
      <c r="AAJ35" s="11">
        <v>0</v>
      </c>
      <c r="AAK35" s="11">
        <v>9.9726284987860107E-5</v>
      </c>
      <c r="AAL35" s="11">
        <v>1.0585706930076007E-3</v>
      </c>
      <c r="AAM35" s="11">
        <v>0</v>
      </c>
      <c r="AAN35" s="11">
        <v>0</v>
      </c>
      <c r="AAO35" s="11">
        <v>0</v>
      </c>
      <c r="AAP35" s="11">
        <v>0</v>
      </c>
      <c r="AAQ35" s="11">
        <v>0</v>
      </c>
      <c r="AAR35" s="11">
        <v>0</v>
      </c>
      <c r="AAS35" s="11">
        <v>0</v>
      </c>
      <c r="AAT35" s="11">
        <v>0</v>
      </c>
      <c r="AAU35" s="11">
        <v>0</v>
      </c>
      <c r="AAV35" s="11">
        <v>6.9936505588761243E-4</v>
      </c>
      <c r="AAW35" s="11">
        <v>0</v>
      </c>
      <c r="AAX35" s="11">
        <v>0</v>
      </c>
      <c r="AAY35" s="11">
        <v>0</v>
      </c>
      <c r="AAZ35" s="11">
        <v>0.45829019762546597</v>
      </c>
      <c r="ABA35" s="11">
        <v>0</v>
      </c>
      <c r="ABB35" s="11">
        <v>2.1871402150621343E-4</v>
      </c>
      <c r="ABC35" s="11">
        <v>0</v>
      </c>
      <c r="ABD35" s="11">
        <v>0</v>
      </c>
      <c r="ABE35" s="11">
        <v>2.1230194933669864E-3</v>
      </c>
      <c r="ABF35" s="11">
        <v>0</v>
      </c>
      <c r="ABG35" s="11">
        <v>0</v>
      </c>
      <c r="ABH35" s="11">
        <v>0</v>
      </c>
      <c r="ABI35" s="11">
        <v>0.7627770451892143</v>
      </c>
      <c r="ABJ35" s="11">
        <v>0</v>
      </c>
      <c r="ABK35" s="11">
        <v>2.7189426009900002E-4</v>
      </c>
      <c r="ABL35" s="11">
        <v>1.7790630220908023E-3</v>
      </c>
      <c r="ABM35" s="11">
        <v>0.55299308043239492</v>
      </c>
      <c r="ABN35" s="11">
        <v>0</v>
      </c>
      <c r="ABO35" s="11">
        <v>0</v>
      </c>
      <c r="ABP35" s="11">
        <v>0</v>
      </c>
      <c r="ABQ35" s="11">
        <v>0</v>
      </c>
      <c r="ABR35" s="11">
        <v>0</v>
      </c>
      <c r="ABS35" s="11">
        <v>0</v>
      </c>
      <c r="ABT35" s="11">
        <v>0</v>
      </c>
      <c r="ABU35" s="11">
        <v>8.4685655440608007E-3</v>
      </c>
      <c r="ABV35" s="11">
        <v>4.7337181452445609E-5</v>
      </c>
      <c r="ABW35" s="11">
        <v>0</v>
      </c>
      <c r="ABX35" s="11">
        <v>1.8139285352315395E-3</v>
      </c>
      <c r="ABY35" s="11">
        <v>0</v>
      </c>
      <c r="ABZ35" s="11">
        <v>0</v>
      </c>
      <c r="ACA35" s="11">
        <v>0</v>
      </c>
      <c r="ACB35" s="11">
        <v>0</v>
      </c>
      <c r="ACC35" s="11">
        <v>0</v>
      </c>
      <c r="ACD35" s="11">
        <v>0</v>
      </c>
      <c r="ACE35" s="11">
        <v>355.9012854382313</v>
      </c>
      <c r="ACF35" s="11">
        <v>0</v>
      </c>
      <c r="ACG35" s="11">
        <v>0</v>
      </c>
      <c r="ACH35" s="11">
        <v>5.0626821225684023E-6</v>
      </c>
      <c r="ACI35" s="11">
        <v>0</v>
      </c>
      <c r="ACJ35" s="11">
        <v>0</v>
      </c>
      <c r="ACK35" s="11">
        <v>0</v>
      </c>
      <c r="ACL35" s="11">
        <v>0</v>
      </c>
      <c r="ACM35" s="11">
        <v>0</v>
      </c>
      <c r="ACN35" s="11">
        <v>0</v>
      </c>
      <c r="ACO35" s="11">
        <v>0</v>
      </c>
      <c r="ACP35" s="11">
        <v>1.623430600765216E-4</v>
      </c>
      <c r="ACQ35" s="11">
        <v>0</v>
      </c>
      <c r="ACR35" s="11">
        <v>0</v>
      </c>
      <c r="ACS35" s="11">
        <v>0</v>
      </c>
      <c r="ACT35" s="11">
        <v>0</v>
      </c>
      <c r="ACU35" s="11">
        <v>0</v>
      </c>
      <c r="ACV35" s="11">
        <v>0</v>
      </c>
      <c r="ACW35" s="11">
        <v>0</v>
      </c>
      <c r="ACX35" s="11">
        <v>0</v>
      </c>
      <c r="ACY35" s="11">
        <v>6.3465555223216866E-5</v>
      </c>
      <c r="ACZ35" s="11">
        <v>0</v>
      </c>
      <c r="ADA35" s="11">
        <v>0</v>
      </c>
      <c r="ADB35" s="11">
        <v>0</v>
      </c>
      <c r="ADC35" s="11">
        <v>0</v>
      </c>
      <c r="ADD35" s="11">
        <v>5.8080171481131478E-4</v>
      </c>
      <c r="ADE35" s="11">
        <v>1.4330784796007393E-3</v>
      </c>
      <c r="ADF35" s="11">
        <v>0</v>
      </c>
      <c r="ADG35" s="11">
        <v>4.7243557905974612E-3</v>
      </c>
    </row>
    <row r="36" spans="1:787" x14ac:dyDescent="0.25">
      <c r="A36" s="2">
        <v>71</v>
      </c>
      <c r="B36" s="6">
        <v>1183</v>
      </c>
      <c r="C36" s="6" t="s">
        <v>1</v>
      </c>
      <c r="D36" s="8">
        <v>921</v>
      </c>
      <c r="E36" s="2" t="s">
        <v>4</v>
      </c>
      <c r="F36" s="2">
        <v>72</v>
      </c>
      <c r="G36" s="2" t="s">
        <v>864</v>
      </c>
      <c r="H36" s="19">
        <v>8.3000000000000007</v>
      </c>
      <c r="I36" s="18">
        <v>3.4</v>
      </c>
      <c r="J36" s="2">
        <v>170</v>
      </c>
      <c r="K36" s="5">
        <v>5.7809523809523808</v>
      </c>
      <c r="L36" s="5">
        <v>244.28571428571428</v>
      </c>
      <c r="M36" s="20" t="s">
        <v>16</v>
      </c>
      <c r="N36" s="5" t="s">
        <v>20</v>
      </c>
      <c r="O36" s="5" t="s">
        <v>864</v>
      </c>
      <c r="P36" s="5" t="s">
        <v>854</v>
      </c>
      <c r="Q36" s="24" t="s">
        <v>1</v>
      </c>
      <c r="R36" s="24" t="s">
        <v>1</v>
      </c>
      <c r="S36" s="27" t="s">
        <v>25</v>
      </c>
      <c r="T36" s="5" t="s">
        <v>44</v>
      </c>
      <c r="U36" s="30" t="s">
        <v>34</v>
      </c>
      <c r="V36" s="31" t="s">
        <v>34</v>
      </c>
      <c r="W36" s="31">
        <v>6.8719999999999999</v>
      </c>
      <c r="X36" s="31">
        <v>6.8719999999999999</v>
      </c>
      <c r="Y36" s="5">
        <v>0.436</v>
      </c>
      <c r="Z36" s="5">
        <v>145</v>
      </c>
      <c r="AA36" s="5">
        <v>42.92</v>
      </c>
      <c r="AB36" s="11">
        <v>3.15135E-2</v>
      </c>
      <c r="AC36" s="11">
        <v>146.28331425361446</v>
      </c>
      <c r="AD36" s="11">
        <v>101.10561874698885</v>
      </c>
      <c r="AE36" s="11">
        <v>377.49481918751724</v>
      </c>
      <c r="AF36" s="11">
        <v>9.741689782972843</v>
      </c>
      <c r="AG36" s="11">
        <v>19.328778280000002</v>
      </c>
      <c r="AH36" s="11">
        <v>1.4036561085925922E-2</v>
      </c>
      <c r="AI36" s="11">
        <v>8.706649327792049E-3</v>
      </c>
      <c r="AJ36" s="11">
        <v>1.962980325236822E-4</v>
      </c>
      <c r="AK36" s="11">
        <v>2.6853639251785233E-3</v>
      </c>
      <c r="AL36" s="11">
        <v>3.1429462898938157E-3</v>
      </c>
      <c r="AM36" s="11">
        <v>5.8931774700899189E-4</v>
      </c>
      <c r="AN36" s="11">
        <v>4.0253594544113194E-3</v>
      </c>
      <c r="AO36" s="11">
        <v>1.2510922184800001E-2</v>
      </c>
      <c r="AP36" s="11">
        <v>3.7791079059820666E-4</v>
      </c>
      <c r="AQ36" s="11">
        <v>1.1552375351464432E-2</v>
      </c>
      <c r="AR36" s="11">
        <v>0</v>
      </c>
      <c r="AS36" s="11">
        <v>0.33247858703671618</v>
      </c>
      <c r="AT36" s="11">
        <v>2.7590842735973405E-2</v>
      </c>
      <c r="AU36" s="11">
        <v>5.0212470646183473E-4</v>
      </c>
      <c r="AV36" s="11">
        <v>1.2159784137059002E-3</v>
      </c>
      <c r="AW36" s="11">
        <v>0</v>
      </c>
      <c r="AX36" s="11">
        <v>3.1668438057349082E-4</v>
      </c>
      <c r="AY36" s="11">
        <v>0</v>
      </c>
      <c r="AZ36" s="11">
        <v>2.5403824577405735E-4</v>
      </c>
      <c r="BA36" s="11">
        <v>3.4608289003897419E-3</v>
      </c>
      <c r="BB36" s="11">
        <v>6.0804981524232256E-2</v>
      </c>
      <c r="BC36" s="11">
        <v>0</v>
      </c>
      <c r="BD36" s="11">
        <v>3.2112113432769141E-3</v>
      </c>
      <c r="BE36" s="11">
        <v>1.2755483785390038E-3</v>
      </c>
      <c r="BF36" s="11">
        <v>0</v>
      </c>
      <c r="BG36" s="11">
        <v>6.54861367062681E-2</v>
      </c>
      <c r="BH36" s="11">
        <v>8.9390258430941585E-3</v>
      </c>
      <c r="BI36" s="11">
        <v>7.8414345820350308E-3</v>
      </c>
      <c r="BJ36" s="11">
        <v>8.9820559753123555E-4</v>
      </c>
      <c r="BK36" s="11">
        <v>0</v>
      </c>
      <c r="BL36" s="11">
        <v>0</v>
      </c>
      <c r="BM36" s="11">
        <v>0</v>
      </c>
      <c r="BN36" s="11">
        <v>0</v>
      </c>
      <c r="BO36" s="11">
        <v>0</v>
      </c>
      <c r="BP36" s="11">
        <v>5.1841864935100387E-3</v>
      </c>
      <c r="BQ36" s="11">
        <v>4.3412714021188658E-3</v>
      </c>
      <c r="BR36" s="11">
        <v>1.7776530886234256E-5</v>
      </c>
      <c r="BS36" s="11">
        <v>0</v>
      </c>
      <c r="BT36" s="11">
        <v>0.13615608201782664</v>
      </c>
      <c r="BU36" s="11">
        <v>2.3554028162981247E-5</v>
      </c>
      <c r="BV36" s="11">
        <v>8.0391652863829547E-4</v>
      </c>
      <c r="BW36" s="11">
        <v>2.785850072914286E-3</v>
      </c>
      <c r="BX36" s="11">
        <v>0.14592847546962137</v>
      </c>
      <c r="BY36" s="11">
        <v>0</v>
      </c>
      <c r="BZ36" s="11">
        <v>8.8404365795976634E-3</v>
      </c>
      <c r="CA36" s="11">
        <v>0</v>
      </c>
      <c r="CB36" s="11">
        <v>0</v>
      </c>
      <c r="CC36" s="11">
        <v>5.1128142660923376E-3</v>
      </c>
      <c r="CD36" s="11">
        <v>1.699508547752315E-3</v>
      </c>
      <c r="CE36" s="11">
        <v>0</v>
      </c>
      <c r="CF36" s="11">
        <v>8.0288286452091309E-2</v>
      </c>
      <c r="CG36" s="11">
        <v>1.7940119785482683E-2</v>
      </c>
      <c r="CH36" s="11">
        <v>3.380052635475765E-4</v>
      </c>
      <c r="CI36" s="11">
        <v>1.1778188092224759E-3</v>
      </c>
      <c r="CJ36" s="11">
        <v>9.1263988992130562E-4</v>
      </c>
      <c r="CK36" s="11">
        <v>3.9127678702019691E-2</v>
      </c>
      <c r="CL36" s="11">
        <v>2.0408774056624057E-2</v>
      </c>
      <c r="CM36" s="11">
        <v>0.28407294340142519</v>
      </c>
      <c r="CN36" s="11">
        <v>2.4454799188762311E-3</v>
      </c>
      <c r="CO36" s="11">
        <v>3.9368608285698427E-4</v>
      </c>
      <c r="CP36" s="11">
        <v>0</v>
      </c>
      <c r="CQ36" s="11">
        <v>0</v>
      </c>
      <c r="CR36" s="11">
        <v>2.8779583488624291E-4</v>
      </c>
      <c r="CS36" s="11">
        <v>2.1112795536651881E-3</v>
      </c>
      <c r="CT36" s="11">
        <v>2.2944010955064185E-3</v>
      </c>
      <c r="CU36" s="11">
        <v>0</v>
      </c>
      <c r="CV36" s="11">
        <v>7.0867178851544187E-3</v>
      </c>
      <c r="CW36" s="11">
        <v>0</v>
      </c>
      <c r="CX36" s="11">
        <v>6.3070868858051442E-5</v>
      </c>
      <c r="CY36" s="11">
        <v>7.9292780864058179E-2</v>
      </c>
      <c r="CZ36" s="11">
        <v>3.1934538861939335E-3</v>
      </c>
      <c r="DA36" s="11">
        <v>0</v>
      </c>
      <c r="DB36" s="11">
        <v>0</v>
      </c>
      <c r="DC36" s="11">
        <v>2.8859488157440206E-4</v>
      </c>
      <c r="DD36" s="11">
        <v>1.1512407169034563E-2</v>
      </c>
      <c r="DE36" s="11">
        <v>1.1035237028902785E-3</v>
      </c>
      <c r="DF36" s="11">
        <v>0</v>
      </c>
      <c r="DG36" s="11">
        <v>2.8982650216661947E-2</v>
      </c>
      <c r="DH36" s="11">
        <v>0</v>
      </c>
      <c r="DI36" s="11">
        <v>1.8039877263908002E-2</v>
      </c>
      <c r="DJ36" s="11">
        <v>1.1984067193604368E-3</v>
      </c>
      <c r="DK36" s="11">
        <v>2.7645520085892747E-4</v>
      </c>
      <c r="DL36" s="11">
        <v>1.0225628532184677E-2</v>
      </c>
      <c r="DM36" s="11">
        <v>0.76172034429115643</v>
      </c>
      <c r="DN36" s="11">
        <v>0</v>
      </c>
      <c r="DO36" s="11">
        <v>0</v>
      </c>
      <c r="DP36" s="11">
        <v>0</v>
      </c>
      <c r="DQ36" s="11">
        <v>1.1065875657166747E-3</v>
      </c>
      <c r="DR36" s="11">
        <v>1.2151358537395868E-3</v>
      </c>
      <c r="DS36" s="11">
        <v>1.9508699643320923E-3</v>
      </c>
      <c r="DT36" s="11">
        <v>2.5812067670951528E-4</v>
      </c>
      <c r="DU36" s="11">
        <v>0</v>
      </c>
      <c r="DV36" s="11">
        <v>0</v>
      </c>
      <c r="DW36" s="11">
        <v>0</v>
      </c>
      <c r="DX36" s="11">
        <v>0.25005776893851916</v>
      </c>
      <c r="DY36" s="11">
        <v>2.4285877551779539E-3</v>
      </c>
      <c r="DZ36" s="11">
        <v>2.0309989912878898E-2</v>
      </c>
      <c r="EA36" s="11">
        <v>15.469271300763968</v>
      </c>
      <c r="EB36" s="11">
        <v>3.1670016477797448E-3</v>
      </c>
      <c r="EC36" s="11">
        <v>0</v>
      </c>
      <c r="ED36" s="11">
        <v>1.1361218851450527E-3</v>
      </c>
      <c r="EE36" s="11">
        <v>0</v>
      </c>
      <c r="EF36" s="11">
        <v>0</v>
      </c>
      <c r="EG36" s="11">
        <v>0</v>
      </c>
      <c r="EH36" s="11">
        <v>6.6716597438321501E-4</v>
      </c>
      <c r="EI36" s="11">
        <v>0</v>
      </c>
      <c r="EJ36" s="11">
        <v>0</v>
      </c>
      <c r="EK36" s="11">
        <v>0</v>
      </c>
      <c r="EL36" s="11">
        <v>0.31629295633700033</v>
      </c>
      <c r="EM36" s="11">
        <v>0</v>
      </c>
      <c r="EN36" s="11">
        <v>0</v>
      </c>
      <c r="EO36" s="11">
        <v>0</v>
      </c>
      <c r="EP36" s="11">
        <v>7.8092799036881433E-2</v>
      </c>
      <c r="EQ36" s="11">
        <v>2.0968003841735579E-2</v>
      </c>
      <c r="ER36" s="11">
        <v>3.6867084569215369</v>
      </c>
      <c r="ES36" s="11">
        <v>5.0351882352367406E-4</v>
      </c>
      <c r="ET36" s="11">
        <v>0</v>
      </c>
      <c r="EU36" s="11">
        <v>2.7040421083806129E-3</v>
      </c>
      <c r="EV36" s="11">
        <v>0</v>
      </c>
      <c r="EW36" s="11">
        <v>1.2783947009771877</v>
      </c>
      <c r="EX36" s="11">
        <v>1.7583100912914661E-2</v>
      </c>
      <c r="EY36" s="11">
        <v>1.4693616468311495E-2</v>
      </c>
      <c r="EZ36" s="11">
        <v>2.8721231660867826E-3</v>
      </c>
      <c r="FA36" s="11">
        <v>4.3929483074770737E-2</v>
      </c>
      <c r="FB36" s="11">
        <v>1.7510126702761038E-2</v>
      </c>
      <c r="FC36" s="11">
        <v>9.0638099936933766E-3</v>
      </c>
      <c r="FD36" s="11">
        <v>2.3249336154788056E-2</v>
      </c>
      <c r="FE36" s="11">
        <v>0</v>
      </c>
      <c r="FF36" s="11">
        <v>3.6657744966600001E-3</v>
      </c>
      <c r="FG36" s="11">
        <v>0</v>
      </c>
      <c r="FH36" s="11">
        <v>0</v>
      </c>
      <c r="FI36" s="11">
        <v>0</v>
      </c>
      <c r="FJ36" s="11">
        <v>6.4447197229432788E-3</v>
      </c>
      <c r="FK36" s="11">
        <v>2.2675236814765562E-3</v>
      </c>
      <c r="FL36" s="11">
        <v>9.4749453232478836E-3</v>
      </c>
      <c r="FM36" s="11">
        <v>3.394308321899046E-3</v>
      </c>
      <c r="FN36" s="11">
        <v>0</v>
      </c>
      <c r="FO36" s="11">
        <v>1.5192226642355988</v>
      </c>
      <c r="FP36" s="11">
        <v>0</v>
      </c>
      <c r="FQ36" s="11">
        <v>1.1410273187042907</v>
      </c>
      <c r="FR36" s="11">
        <v>0.29593112214745854</v>
      </c>
      <c r="FS36" s="11">
        <v>0.17632798076863498</v>
      </c>
      <c r="FT36" s="11">
        <v>0</v>
      </c>
      <c r="FU36" s="11">
        <v>2.7419257859846311E-2</v>
      </c>
      <c r="FV36" s="11">
        <v>3.1297462937517821E-4</v>
      </c>
      <c r="FW36" s="11">
        <v>8.2137766213571277E-4</v>
      </c>
      <c r="FX36" s="11">
        <v>1.2676790428065157E-2</v>
      </c>
      <c r="FY36" s="11">
        <v>0</v>
      </c>
      <c r="FZ36" s="11">
        <v>2.5598259364231692E-4</v>
      </c>
      <c r="GA36" s="11">
        <v>0.19837929085179826</v>
      </c>
      <c r="GB36" s="11">
        <v>6.9254216078972984E-6</v>
      </c>
      <c r="GC36" s="11">
        <v>4.3589293114669545E-5</v>
      </c>
      <c r="GD36" s="11">
        <v>0</v>
      </c>
      <c r="GE36" s="11">
        <v>6.1009999247563641E-4</v>
      </c>
      <c r="GF36" s="11">
        <v>5.5755634928549404E-3</v>
      </c>
      <c r="GG36" s="11">
        <v>7.0040506811044137E-2</v>
      </c>
      <c r="GH36" s="11">
        <v>5.7442463321735662E-3</v>
      </c>
      <c r="GI36" s="11">
        <v>2.6759398974071066E-4</v>
      </c>
      <c r="GJ36" s="11">
        <v>1.5272136501690423E-6</v>
      </c>
      <c r="GK36" s="11">
        <v>3.3450915897323505E-4</v>
      </c>
      <c r="GL36" s="11">
        <v>6.1693462468418959E-3</v>
      </c>
      <c r="GM36" s="11">
        <v>0</v>
      </c>
      <c r="GN36" s="11">
        <v>2.1480770056054178E-4</v>
      </c>
      <c r="GO36" s="11">
        <v>2.6300999347275453E-3</v>
      </c>
      <c r="GP36" s="11">
        <v>0</v>
      </c>
      <c r="GQ36" s="11">
        <v>1.0943829189225655E-3</v>
      </c>
      <c r="GR36" s="11">
        <v>9.0136886532502201E-3</v>
      </c>
      <c r="GS36" s="11">
        <v>0.18103409447307461</v>
      </c>
      <c r="GT36" s="11">
        <v>0</v>
      </c>
      <c r="GU36" s="11">
        <v>4.7112752368899044E-3</v>
      </c>
      <c r="GV36" s="11">
        <v>0</v>
      </c>
      <c r="GW36" s="11">
        <v>0</v>
      </c>
      <c r="GX36" s="11">
        <v>0</v>
      </c>
      <c r="GY36" s="11">
        <v>1.5475368976462153E-5</v>
      </c>
      <c r="GZ36" s="11">
        <v>19.337552901548285</v>
      </c>
      <c r="HA36" s="11">
        <v>0</v>
      </c>
      <c r="HB36" s="11">
        <v>0</v>
      </c>
      <c r="HC36" s="11">
        <v>4.9352310153528318E-3</v>
      </c>
      <c r="HD36" s="11">
        <v>0</v>
      </c>
      <c r="HE36" s="11">
        <v>0</v>
      </c>
      <c r="HF36" s="11">
        <v>0</v>
      </c>
      <c r="HG36" s="11">
        <v>5.0389307098414691E-3</v>
      </c>
      <c r="HH36" s="11">
        <v>0</v>
      </c>
      <c r="HI36" s="11">
        <v>1.3316265340728767E-2</v>
      </c>
      <c r="HJ36" s="11">
        <v>0</v>
      </c>
      <c r="HK36" s="11">
        <v>1.6348039315204098E-3</v>
      </c>
      <c r="HL36" s="11">
        <v>0</v>
      </c>
      <c r="HM36" s="11">
        <v>0</v>
      </c>
      <c r="HN36" s="11">
        <v>2.5847875609249474E-4</v>
      </c>
      <c r="HO36" s="11">
        <v>3.9673880742091279E-2</v>
      </c>
      <c r="HP36" s="11">
        <v>0</v>
      </c>
      <c r="HQ36" s="11">
        <v>0</v>
      </c>
      <c r="HR36" s="11">
        <v>0</v>
      </c>
      <c r="HS36" s="11">
        <v>0</v>
      </c>
      <c r="HT36" s="11">
        <v>6.4132058392500245E-4</v>
      </c>
      <c r="HU36" s="11">
        <v>0</v>
      </c>
      <c r="HV36" s="11">
        <v>0</v>
      </c>
      <c r="HW36" s="11">
        <v>2.3055606504150993E-3</v>
      </c>
      <c r="HX36" s="11">
        <v>4.4075404435735743E-5</v>
      </c>
      <c r="HY36" s="11">
        <v>0</v>
      </c>
      <c r="HZ36" s="11">
        <v>0</v>
      </c>
      <c r="IA36" s="11">
        <v>0</v>
      </c>
      <c r="IB36" s="11">
        <v>1.7113295645280295E-3</v>
      </c>
      <c r="IC36" s="11">
        <v>0</v>
      </c>
      <c r="ID36" s="11">
        <v>0</v>
      </c>
      <c r="IE36" s="11">
        <v>0</v>
      </c>
      <c r="IF36" s="11">
        <v>0</v>
      </c>
      <c r="IG36" s="11">
        <v>0</v>
      </c>
      <c r="IH36" s="11">
        <v>0</v>
      </c>
      <c r="II36" s="11">
        <v>0</v>
      </c>
      <c r="IJ36" s="11">
        <v>0</v>
      </c>
      <c r="IK36" s="11">
        <v>6.8605932435869148</v>
      </c>
      <c r="IL36" s="11">
        <v>0</v>
      </c>
      <c r="IM36" s="11">
        <v>0</v>
      </c>
      <c r="IN36" s="11">
        <v>0</v>
      </c>
      <c r="IO36" s="11">
        <v>0.19948239484797065</v>
      </c>
      <c r="IP36" s="11">
        <v>6.8165687453098658E-4</v>
      </c>
      <c r="IQ36" s="11">
        <v>0</v>
      </c>
      <c r="IR36" s="11">
        <v>0</v>
      </c>
      <c r="IS36" s="11">
        <v>3.0358860012679951E-3</v>
      </c>
      <c r="IT36" s="11">
        <v>0</v>
      </c>
      <c r="IU36" s="11">
        <v>2.0477586846105828E-4</v>
      </c>
      <c r="IV36" s="11">
        <v>0</v>
      </c>
      <c r="IW36" s="11">
        <v>0</v>
      </c>
      <c r="IX36" s="11">
        <v>0</v>
      </c>
      <c r="IY36" s="11">
        <v>0</v>
      </c>
      <c r="IZ36" s="11">
        <v>0</v>
      </c>
      <c r="JA36" s="11">
        <v>2.7150406675584385E-5</v>
      </c>
      <c r="JB36" s="11">
        <v>4.5537204020863178E-4</v>
      </c>
      <c r="JC36" s="11">
        <v>0</v>
      </c>
      <c r="JD36" s="11">
        <v>0</v>
      </c>
      <c r="JE36" s="11">
        <v>0</v>
      </c>
      <c r="JF36" s="11">
        <v>0</v>
      </c>
      <c r="JG36" s="11">
        <v>0</v>
      </c>
      <c r="JH36" s="11">
        <v>0</v>
      </c>
      <c r="JI36" s="11">
        <v>0</v>
      </c>
      <c r="JJ36" s="11">
        <v>0</v>
      </c>
      <c r="JK36" s="11">
        <v>0</v>
      </c>
      <c r="JL36" s="11">
        <v>0</v>
      </c>
      <c r="JM36" s="11">
        <v>0</v>
      </c>
      <c r="JN36" s="11">
        <v>0</v>
      </c>
      <c r="JO36" s="11">
        <v>0</v>
      </c>
      <c r="JP36" s="11">
        <v>0</v>
      </c>
      <c r="JQ36" s="11">
        <v>0</v>
      </c>
      <c r="JR36" s="11">
        <v>0</v>
      </c>
      <c r="JS36" s="11">
        <v>0</v>
      </c>
      <c r="JT36" s="11">
        <v>0</v>
      </c>
      <c r="JU36" s="11">
        <v>0</v>
      </c>
      <c r="JV36" s="11">
        <v>0</v>
      </c>
      <c r="JW36" s="11">
        <v>0</v>
      </c>
      <c r="JX36" s="11">
        <v>0</v>
      </c>
      <c r="JY36" s="11">
        <v>0</v>
      </c>
      <c r="JZ36" s="11">
        <v>0</v>
      </c>
      <c r="KA36" s="11">
        <v>0</v>
      </c>
      <c r="KB36" s="11">
        <v>0</v>
      </c>
      <c r="KC36" s="11">
        <v>0</v>
      </c>
      <c r="KD36" s="11">
        <v>0</v>
      </c>
      <c r="KE36" s="11">
        <v>0</v>
      </c>
      <c r="KF36" s="11">
        <v>0</v>
      </c>
      <c r="KG36" s="11">
        <v>0</v>
      </c>
      <c r="KH36" s="11">
        <v>0</v>
      </c>
      <c r="KI36" s="11">
        <v>0</v>
      </c>
      <c r="KJ36" s="11">
        <v>0</v>
      </c>
      <c r="KK36" s="11">
        <v>600.21407211904386</v>
      </c>
      <c r="KL36" s="11">
        <v>0</v>
      </c>
      <c r="KM36" s="11">
        <v>0</v>
      </c>
      <c r="KN36" s="11">
        <v>0</v>
      </c>
      <c r="KO36" s="11">
        <v>0</v>
      </c>
      <c r="KP36" s="11">
        <v>0</v>
      </c>
      <c r="KQ36" s="11">
        <v>0</v>
      </c>
      <c r="KR36" s="11">
        <v>1.6818461202286494E-4</v>
      </c>
      <c r="KS36" s="11">
        <v>0</v>
      </c>
      <c r="KT36" s="11">
        <v>3.0028519209975157</v>
      </c>
      <c r="KU36" s="11">
        <v>1.9426765452827089E-4</v>
      </c>
      <c r="KV36" s="11">
        <v>0</v>
      </c>
      <c r="KW36" s="11">
        <v>0</v>
      </c>
      <c r="KX36" s="11">
        <v>0</v>
      </c>
      <c r="KY36" s="11">
        <v>8.3996739815784185</v>
      </c>
      <c r="KZ36" s="11">
        <v>0</v>
      </c>
      <c r="LA36" s="11">
        <v>0</v>
      </c>
      <c r="LB36" s="11">
        <v>0</v>
      </c>
      <c r="LC36" s="11">
        <v>0</v>
      </c>
      <c r="LD36" s="11">
        <v>1.3689271878972588E-4</v>
      </c>
      <c r="LE36" s="11">
        <v>1.1158302884462436E-3</v>
      </c>
      <c r="LF36" s="11">
        <v>8.4442764332800071E-5</v>
      </c>
      <c r="LG36" s="11">
        <v>0</v>
      </c>
      <c r="LH36" s="11">
        <v>47.154819764365485</v>
      </c>
      <c r="LI36" s="11">
        <v>0</v>
      </c>
      <c r="LJ36" s="11">
        <v>0</v>
      </c>
      <c r="LK36" s="11">
        <v>0</v>
      </c>
      <c r="LL36" s="11">
        <v>0</v>
      </c>
      <c r="LM36" s="11">
        <v>1.4804602067574826E-4</v>
      </c>
      <c r="LN36" s="11">
        <v>0</v>
      </c>
      <c r="LO36" s="11">
        <v>0</v>
      </c>
      <c r="LP36" s="11">
        <v>0</v>
      </c>
      <c r="LQ36" s="11">
        <v>8.9816083133785279E-5</v>
      </c>
      <c r="LR36" s="11">
        <v>0</v>
      </c>
      <c r="LS36" s="11">
        <v>0</v>
      </c>
      <c r="LT36" s="11">
        <v>0.11074652481247169</v>
      </c>
      <c r="LU36" s="11">
        <v>0</v>
      </c>
      <c r="LV36" s="11">
        <v>0</v>
      </c>
      <c r="LW36" s="11">
        <v>0</v>
      </c>
      <c r="LX36" s="11">
        <v>1.2338692493683795E-2</v>
      </c>
      <c r="LY36" s="11">
        <v>5.1376820765427853E-3</v>
      </c>
      <c r="LZ36" s="11">
        <v>5.7119122176311778E-5</v>
      </c>
      <c r="MA36" s="11">
        <v>0</v>
      </c>
      <c r="MB36" s="11">
        <v>1.962980325236822E-4</v>
      </c>
      <c r="MC36" s="11">
        <v>0</v>
      </c>
      <c r="MD36" s="11">
        <v>0</v>
      </c>
      <c r="ME36" s="11">
        <v>0</v>
      </c>
      <c r="MF36" s="11">
        <v>1.061509746683495E-3</v>
      </c>
      <c r="MG36" s="11">
        <v>3.6402706392228045E-4</v>
      </c>
      <c r="MH36" s="11">
        <v>1.8340661992624052E-4</v>
      </c>
      <c r="MI36" s="11">
        <v>0</v>
      </c>
      <c r="MJ36" s="11">
        <v>0</v>
      </c>
      <c r="MK36" s="11">
        <v>64.281573248719781</v>
      </c>
      <c r="ML36" s="11">
        <v>0</v>
      </c>
      <c r="MM36" s="11">
        <v>9.0939174157988457E-6</v>
      </c>
      <c r="MN36" s="11">
        <v>84.117457151903722</v>
      </c>
      <c r="MO36" s="11">
        <v>0</v>
      </c>
      <c r="MP36" s="11">
        <v>5.4792324431092105E-5</v>
      </c>
      <c r="MQ36" s="11">
        <v>0.11167153016570101</v>
      </c>
      <c r="MR36" s="11">
        <v>0</v>
      </c>
      <c r="MS36" s="11">
        <v>0</v>
      </c>
      <c r="MT36" s="11">
        <v>7.5060074017551368E-4</v>
      </c>
      <c r="MU36" s="11">
        <v>0</v>
      </c>
      <c r="MV36" s="11">
        <v>1.6267288626193389E-5</v>
      </c>
      <c r="MW36" s="11">
        <v>0</v>
      </c>
      <c r="MX36" s="11">
        <v>0</v>
      </c>
      <c r="MY36" s="11">
        <v>1.0175626471256201E-3</v>
      </c>
      <c r="MZ36" s="11">
        <v>0</v>
      </c>
      <c r="NA36" s="11">
        <v>0</v>
      </c>
      <c r="NB36" s="11">
        <v>0</v>
      </c>
      <c r="NC36" s="11">
        <v>0</v>
      </c>
      <c r="ND36" s="11">
        <v>1.159190452887638E-3</v>
      </c>
      <c r="NE36" s="11">
        <v>2.7664689142916857E-4</v>
      </c>
      <c r="NF36" s="11">
        <v>0</v>
      </c>
      <c r="NG36" s="11">
        <v>0</v>
      </c>
      <c r="NH36" s="11">
        <v>0</v>
      </c>
      <c r="NI36" s="11">
        <v>6.2116382262560811E-5</v>
      </c>
      <c r="NJ36" s="11">
        <v>0</v>
      </c>
      <c r="NK36" s="11">
        <v>0</v>
      </c>
      <c r="NL36" s="11">
        <v>0</v>
      </c>
      <c r="NM36" s="11">
        <v>0</v>
      </c>
      <c r="NN36" s="11">
        <v>0</v>
      </c>
      <c r="NO36" s="11">
        <v>0</v>
      </c>
      <c r="NP36" s="11">
        <v>5.3220195418068631E-5</v>
      </c>
      <c r="NQ36" s="11">
        <v>0</v>
      </c>
      <c r="NR36" s="11">
        <v>3.3550478288659833</v>
      </c>
      <c r="NS36" s="11">
        <v>5.8319316351765078E-5</v>
      </c>
      <c r="NT36" s="11">
        <v>0</v>
      </c>
      <c r="NU36" s="11">
        <v>0</v>
      </c>
      <c r="NV36" s="11">
        <v>0</v>
      </c>
      <c r="NW36" s="11">
        <v>0</v>
      </c>
      <c r="NX36" s="11">
        <v>0.35609481476746591</v>
      </c>
      <c r="NY36" s="11">
        <v>0</v>
      </c>
      <c r="NZ36" s="11">
        <v>2.2425149731853345E-3</v>
      </c>
      <c r="OA36" s="11">
        <v>1.4411190524780295E-2</v>
      </c>
      <c r="OB36" s="11">
        <v>3.9073473802325662E-2</v>
      </c>
      <c r="OC36" s="11">
        <v>6.351272689140516E-4</v>
      </c>
      <c r="OD36" s="11">
        <v>0</v>
      </c>
      <c r="OE36" s="11">
        <v>0</v>
      </c>
      <c r="OF36" s="11">
        <v>3.7013349898900704E-4</v>
      </c>
      <c r="OG36" s="11">
        <v>0</v>
      </c>
      <c r="OH36" s="11">
        <v>4.0225702546294161E-3</v>
      </c>
      <c r="OI36" s="11">
        <v>0</v>
      </c>
      <c r="OJ36" s="11">
        <v>0</v>
      </c>
      <c r="OK36" s="11">
        <v>5.2711495282232318E-3</v>
      </c>
      <c r="OL36" s="11">
        <v>0</v>
      </c>
      <c r="OM36" s="11">
        <v>4.6239237835540414E-3</v>
      </c>
      <c r="ON36" s="11">
        <v>3.6402706392228045E-4</v>
      </c>
      <c r="OO36" s="11">
        <v>1.1535796486321563E-3</v>
      </c>
      <c r="OP36" s="11">
        <v>0</v>
      </c>
      <c r="OQ36" s="11">
        <v>0</v>
      </c>
      <c r="OR36" s="11">
        <v>0</v>
      </c>
      <c r="OS36" s="11">
        <v>8.9576333646961132E-3</v>
      </c>
      <c r="OT36" s="11">
        <v>0</v>
      </c>
      <c r="OU36" s="11">
        <v>0</v>
      </c>
      <c r="OV36" s="11">
        <v>0</v>
      </c>
      <c r="OW36" s="11">
        <v>0</v>
      </c>
      <c r="OX36" s="11">
        <v>0</v>
      </c>
      <c r="OY36" s="11">
        <v>3.8768956457831864E-6</v>
      </c>
      <c r="OZ36" s="11">
        <v>0</v>
      </c>
      <c r="PA36" s="11">
        <v>0</v>
      </c>
      <c r="PB36" s="11">
        <v>0</v>
      </c>
      <c r="PC36" s="11">
        <v>0</v>
      </c>
      <c r="PD36" s="11">
        <v>0</v>
      </c>
      <c r="PE36" s="11">
        <v>0</v>
      </c>
      <c r="PF36" s="11">
        <v>0</v>
      </c>
      <c r="PG36" s="11">
        <v>0</v>
      </c>
      <c r="PH36" s="11">
        <v>0</v>
      </c>
      <c r="PI36" s="11">
        <v>0</v>
      </c>
      <c r="PJ36" s="11">
        <v>0</v>
      </c>
      <c r="PK36" s="11">
        <v>0</v>
      </c>
      <c r="PL36" s="11">
        <v>0</v>
      </c>
      <c r="PM36" s="11">
        <v>0</v>
      </c>
      <c r="PN36" s="11">
        <v>0</v>
      </c>
      <c r="PO36" s="11">
        <v>0</v>
      </c>
      <c r="PP36" s="11">
        <v>0</v>
      </c>
      <c r="PQ36" s="11">
        <v>0</v>
      </c>
      <c r="PR36" s="11">
        <v>0</v>
      </c>
      <c r="PS36" s="11">
        <v>0</v>
      </c>
      <c r="PT36" s="11">
        <v>0</v>
      </c>
      <c r="PU36" s="11">
        <v>0</v>
      </c>
      <c r="PV36" s="11">
        <v>0</v>
      </c>
      <c r="PW36" s="11">
        <v>0</v>
      </c>
      <c r="PX36" s="11">
        <v>0</v>
      </c>
      <c r="PY36" s="11">
        <v>0</v>
      </c>
      <c r="PZ36" s="11">
        <v>0</v>
      </c>
      <c r="QA36" s="11">
        <v>0</v>
      </c>
      <c r="QB36" s="11">
        <v>0</v>
      </c>
      <c r="QC36" s="11">
        <v>9.3172351364535183E-6</v>
      </c>
      <c r="QD36" s="11">
        <v>0</v>
      </c>
      <c r="QE36" s="11">
        <v>0</v>
      </c>
      <c r="QF36" s="11">
        <v>0</v>
      </c>
      <c r="QG36" s="11">
        <v>0</v>
      </c>
      <c r="QH36" s="11">
        <v>0</v>
      </c>
      <c r="QI36" s="11">
        <v>276.15478844760651</v>
      </c>
      <c r="QJ36" s="11">
        <v>0</v>
      </c>
      <c r="QK36" s="11">
        <v>0</v>
      </c>
      <c r="QL36" s="11">
        <v>0</v>
      </c>
      <c r="QM36" s="11">
        <v>0</v>
      </c>
      <c r="QN36" s="11">
        <v>4.2367964187005406E-5</v>
      </c>
      <c r="QO36" s="11">
        <v>0</v>
      </c>
      <c r="QP36" s="11">
        <v>0</v>
      </c>
      <c r="QQ36" s="11">
        <v>0</v>
      </c>
      <c r="QR36" s="11">
        <v>0</v>
      </c>
      <c r="QS36" s="11">
        <v>0</v>
      </c>
      <c r="QT36" s="11">
        <v>0</v>
      </c>
      <c r="QU36" s="11">
        <v>0</v>
      </c>
      <c r="QV36" s="11">
        <v>0</v>
      </c>
      <c r="QW36" s="11">
        <v>0</v>
      </c>
      <c r="QX36" s="11">
        <v>0</v>
      </c>
      <c r="QY36" s="11">
        <v>0</v>
      </c>
      <c r="QZ36" s="11">
        <v>0</v>
      </c>
      <c r="RA36" s="11">
        <v>4.4819222376827937E-3</v>
      </c>
      <c r="RB36" s="11">
        <v>0</v>
      </c>
      <c r="RC36" s="11">
        <v>0</v>
      </c>
      <c r="RD36" s="11">
        <v>0</v>
      </c>
      <c r="RE36" s="11">
        <v>0</v>
      </c>
      <c r="RF36" s="11">
        <v>0</v>
      </c>
      <c r="RG36" s="11">
        <v>27.767652937868554</v>
      </c>
      <c r="RH36" s="11">
        <v>0</v>
      </c>
      <c r="RI36" s="11">
        <v>0</v>
      </c>
      <c r="RJ36" s="11">
        <v>1.998478293037958E-6</v>
      </c>
      <c r="RK36" s="11">
        <v>0</v>
      </c>
      <c r="RL36" s="11">
        <v>1.2192937277075585E-4</v>
      </c>
      <c r="RM36" s="11">
        <v>1.1306790917502963E-2</v>
      </c>
      <c r="RN36" s="11">
        <v>2.3835594646829752E-3</v>
      </c>
      <c r="RO36" s="11">
        <v>0</v>
      </c>
      <c r="RP36" s="11">
        <v>0</v>
      </c>
      <c r="RQ36" s="11">
        <v>0</v>
      </c>
      <c r="RR36" s="11">
        <v>0</v>
      </c>
      <c r="RS36" s="11">
        <v>0</v>
      </c>
      <c r="RT36" s="11">
        <v>0</v>
      </c>
      <c r="RU36" s="11">
        <v>0</v>
      </c>
      <c r="RV36" s="11">
        <v>0</v>
      </c>
      <c r="RW36" s="11">
        <v>0</v>
      </c>
      <c r="RX36" s="11">
        <v>0</v>
      </c>
      <c r="RY36" s="11">
        <v>4.74380830641409E-4</v>
      </c>
      <c r="RZ36" s="11">
        <v>4.5345953244695764E-5</v>
      </c>
      <c r="SA36" s="11">
        <v>0</v>
      </c>
      <c r="SB36" s="11">
        <v>0</v>
      </c>
      <c r="SC36" s="11">
        <v>0</v>
      </c>
      <c r="SD36" s="11">
        <v>0</v>
      </c>
      <c r="SE36" s="11">
        <v>0</v>
      </c>
      <c r="SF36" s="11">
        <v>0</v>
      </c>
      <c r="SG36" s="11">
        <v>0</v>
      </c>
      <c r="SH36" s="11">
        <v>0</v>
      </c>
      <c r="SI36" s="11">
        <v>0</v>
      </c>
      <c r="SJ36" s="11">
        <v>0</v>
      </c>
      <c r="SK36" s="11">
        <v>7.1899104783732957E-5</v>
      </c>
      <c r="SL36" s="11">
        <v>0</v>
      </c>
      <c r="SM36" s="11">
        <v>0</v>
      </c>
      <c r="SN36" s="11">
        <v>0</v>
      </c>
      <c r="SO36" s="11">
        <v>0</v>
      </c>
      <c r="SP36" s="11">
        <v>0</v>
      </c>
      <c r="SQ36" s="11">
        <v>0</v>
      </c>
      <c r="SR36" s="11">
        <v>0</v>
      </c>
      <c r="SS36" s="11">
        <v>0</v>
      </c>
      <c r="ST36" s="11">
        <v>0</v>
      </c>
      <c r="SU36" s="11">
        <v>0</v>
      </c>
      <c r="SV36" s="11">
        <v>0</v>
      </c>
      <c r="SW36" s="11">
        <v>0</v>
      </c>
      <c r="SX36" s="11">
        <v>0</v>
      </c>
      <c r="SY36" s="11">
        <v>0</v>
      </c>
      <c r="SZ36" s="11">
        <v>0</v>
      </c>
      <c r="TA36" s="11">
        <v>0</v>
      </c>
      <c r="TB36" s="11">
        <v>7.1505078645109886E-4</v>
      </c>
      <c r="TC36" s="11">
        <v>1.0041993615506388E-4</v>
      </c>
      <c r="TD36" s="11">
        <v>0</v>
      </c>
      <c r="TE36" s="11">
        <v>0</v>
      </c>
      <c r="TF36" s="11">
        <v>1.1188167886539012E-5</v>
      </c>
      <c r="TG36" s="11">
        <v>0</v>
      </c>
      <c r="TH36" s="11">
        <v>0</v>
      </c>
      <c r="TI36" s="11">
        <v>0</v>
      </c>
      <c r="TJ36" s="11">
        <v>1.46101785309E-5</v>
      </c>
      <c r="TK36" s="11">
        <v>4.7831923471229895E-5</v>
      </c>
      <c r="TL36" s="11">
        <v>0</v>
      </c>
      <c r="TM36" s="11">
        <v>1.0267220776696406E-4</v>
      </c>
      <c r="TN36" s="11">
        <v>0</v>
      </c>
      <c r="TO36" s="11">
        <v>0</v>
      </c>
      <c r="TP36" s="11">
        <v>0</v>
      </c>
      <c r="TQ36" s="11">
        <v>0</v>
      </c>
      <c r="TR36" s="11">
        <v>0</v>
      </c>
      <c r="TS36" s="11">
        <v>0</v>
      </c>
      <c r="TT36" s="11">
        <v>0</v>
      </c>
      <c r="TU36" s="11">
        <v>0</v>
      </c>
      <c r="TV36" s="11">
        <v>9.5191318010697348E-7</v>
      </c>
      <c r="TW36" s="11">
        <v>0</v>
      </c>
      <c r="TX36" s="11">
        <v>0</v>
      </c>
      <c r="TY36" s="11">
        <v>0</v>
      </c>
      <c r="TZ36" s="11">
        <v>0</v>
      </c>
      <c r="UA36" s="11">
        <v>0</v>
      </c>
      <c r="UB36" s="11">
        <v>0</v>
      </c>
      <c r="UC36" s="11">
        <v>4.9242428136918645E-6</v>
      </c>
      <c r="UD36" s="11">
        <v>0</v>
      </c>
      <c r="UE36" s="11">
        <v>0</v>
      </c>
      <c r="UF36" s="11">
        <v>0</v>
      </c>
      <c r="UG36" s="11">
        <v>0</v>
      </c>
      <c r="UH36" s="11">
        <v>1.9630781642360029E-3</v>
      </c>
      <c r="UI36" s="11">
        <v>0</v>
      </c>
      <c r="UJ36" s="11">
        <v>0</v>
      </c>
      <c r="UK36" s="11">
        <v>0</v>
      </c>
      <c r="UL36" s="11">
        <v>0</v>
      </c>
      <c r="UM36" s="11">
        <v>0</v>
      </c>
      <c r="UN36" s="11">
        <v>0</v>
      </c>
      <c r="UO36" s="11">
        <v>0</v>
      </c>
      <c r="UP36" s="11">
        <v>2.6982905647008416E-4</v>
      </c>
      <c r="UQ36" s="11">
        <v>0</v>
      </c>
      <c r="UR36" s="11">
        <v>0</v>
      </c>
      <c r="US36" s="11">
        <v>2.9302945963507473E-4</v>
      </c>
      <c r="UT36" s="11">
        <v>5.230069063637841E-7</v>
      </c>
      <c r="UU36" s="11">
        <v>0</v>
      </c>
      <c r="UV36" s="11">
        <v>0</v>
      </c>
      <c r="UW36" s="11">
        <v>3.2647529122470137E-5</v>
      </c>
      <c r="UX36" s="11">
        <v>0</v>
      </c>
      <c r="UY36" s="11">
        <v>3.7526296139131159E-6</v>
      </c>
      <c r="UZ36" s="11">
        <v>0</v>
      </c>
      <c r="VA36" s="11">
        <v>3.020890326151633E-5</v>
      </c>
      <c r="VB36" s="11">
        <v>0</v>
      </c>
      <c r="VC36" s="11">
        <v>0</v>
      </c>
      <c r="VD36" s="11">
        <v>0</v>
      </c>
      <c r="VE36" s="11">
        <v>0</v>
      </c>
      <c r="VF36" s="11">
        <v>0</v>
      </c>
      <c r="VG36" s="11">
        <v>0</v>
      </c>
      <c r="VH36" s="11">
        <v>0</v>
      </c>
      <c r="VI36" s="11">
        <v>4.9457507114618708E-2</v>
      </c>
      <c r="VJ36" s="11">
        <v>0</v>
      </c>
      <c r="VK36" s="11">
        <v>9.3634858162215261E-4</v>
      </c>
      <c r="VL36" s="11">
        <v>2.7511708078248608E-4</v>
      </c>
      <c r="VM36" s="11">
        <v>1.5402766773368498E-2</v>
      </c>
      <c r="VN36" s="11">
        <v>0</v>
      </c>
      <c r="VO36" s="11">
        <v>0</v>
      </c>
      <c r="VP36" s="11">
        <v>0</v>
      </c>
      <c r="VQ36" s="11">
        <v>0</v>
      </c>
      <c r="VR36" s="11">
        <v>1.9360518870463325E-3</v>
      </c>
      <c r="VS36" s="11">
        <v>3.2855106485428515E-3</v>
      </c>
      <c r="VT36" s="11">
        <v>0</v>
      </c>
      <c r="VU36" s="11">
        <v>0</v>
      </c>
      <c r="VV36" s="11">
        <v>1.2977798874243309E-4</v>
      </c>
      <c r="VW36" s="11">
        <v>0</v>
      </c>
      <c r="VX36" s="11">
        <v>0</v>
      </c>
      <c r="VY36" s="11">
        <v>0</v>
      </c>
      <c r="VZ36" s="11">
        <v>0</v>
      </c>
      <c r="WA36" s="11">
        <v>0</v>
      </c>
      <c r="WB36" s="11">
        <v>8.8273096584536945E-5</v>
      </c>
      <c r="WC36" s="11">
        <v>0</v>
      </c>
      <c r="WD36" s="11">
        <v>0</v>
      </c>
      <c r="WE36" s="11">
        <v>0</v>
      </c>
      <c r="WF36" s="11">
        <v>0</v>
      </c>
      <c r="WG36" s="11">
        <v>0</v>
      </c>
      <c r="WH36" s="11">
        <v>0</v>
      </c>
      <c r="WI36" s="11">
        <v>0</v>
      </c>
      <c r="WJ36" s="11">
        <v>0</v>
      </c>
      <c r="WK36" s="11">
        <v>0</v>
      </c>
      <c r="WL36" s="11">
        <v>0</v>
      </c>
      <c r="WM36" s="11">
        <v>1.4509981830799126E-4</v>
      </c>
      <c r="WN36" s="11">
        <v>4.3410550349578901E-4</v>
      </c>
      <c r="WO36" s="11">
        <v>0</v>
      </c>
      <c r="WP36" s="11">
        <v>1.2502265308166232E-2</v>
      </c>
      <c r="WQ36" s="11">
        <v>0</v>
      </c>
      <c r="WR36" s="11">
        <v>0</v>
      </c>
      <c r="WS36" s="11">
        <v>3.0167053843777342E-5</v>
      </c>
      <c r="WT36" s="11">
        <v>0</v>
      </c>
      <c r="WU36" s="11">
        <v>0</v>
      </c>
      <c r="WV36" s="11">
        <v>1.6256827141380837E-4</v>
      </c>
      <c r="WW36" s="11">
        <v>0</v>
      </c>
      <c r="WX36" s="11">
        <v>0</v>
      </c>
      <c r="WY36" s="11">
        <v>0</v>
      </c>
      <c r="WZ36" s="11">
        <v>0</v>
      </c>
      <c r="XA36" s="11">
        <v>0</v>
      </c>
      <c r="XB36" s="11">
        <v>1.0125364245136788E-5</v>
      </c>
      <c r="XC36" s="11">
        <v>0</v>
      </c>
      <c r="XD36" s="11">
        <v>2.4983468932315976E-5</v>
      </c>
      <c r="XE36" s="11">
        <v>0</v>
      </c>
      <c r="XF36" s="11">
        <v>0</v>
      </c>
      <c r="XG36" s="11">
        <v>6.689182921477967E-7</v>
      </c>
      <c r="XH36" s="11">
        <v>0</v>
      </c>
      <c r="XI36" s="11">
        <v>0</v>
      </c>
      <c r="XJ36" s="11">
        <v>0</v>
      </c>
      <c r="XK36" s="11">
        <v>0</v>
      </c>
      <c r="XL36" s="11">
        <v>203.563251907921</v>
      </c>
      <c r="XM36" s="11">
        <v>0</v>
      </c>
      <c r="XN36" s="11">
        <v>0</v>
      </c>
      <c r="XO36" s="11">
        <v>33.668635142422936</v>
      </c>
      <c r="XP36" s="11">
        <v>0</v>
      </c>
      <c r="XQ36" s="11">
        <v>0</v>
      </c>
      <c r="XR36" s="11">
        <v>0</v>
      </c>
      <c r="XS36" s="11">
        <v>2.6409293605471329E-4</v>
      </c>
      <c r="XT36" s="11">
        <v>0</v>
      </c>
      <c r="XU36" s="11">
        <v>0</v>
      </c>
      <c r="XV36" s="11">
        <v>0</v>
      </c>
      <c r="XW36" s="11">
        <v>0</v>
      </c>
      <c r="XX36" s="11">
        <v>0</v>
      </c>
      <c r="XY36" s="11">
        <v>0</v>
      </c>
      <c r="XZ36" s="11">
        <v>0</v>
      </c>
      <c r="YA36" s="11">
        <v>0</v>
      </c>
      <c r="YB36" s="11">
        <v>0</v>
      </c>
      <c r="YC36" s="11">
        <v>0</v>
      </c>
      <c r="YD36" s="11">
        <v>0</v>
      </c>
      <c r="YE36" s="11">
        <v>0</v>
      </c>
      <c r="YF36" s="11">
        <v>0</v>
      </c>
      <c r="YG36" s="11">
        <v>2.8381951842999854E-5</v>
      </c>
      <c r="YH36" s="11">
        <v>0</v>
      </c>
      <c r="YI36" s="11">
        <v>0</v>
      </c>
      <c r="YJ36" s="11">
        <v>0</v>
      </c>
      <c r="YK36" s="11">
        <v>0</v>
      </c>
      <c r="YL36" s="11">
        <v>0</v>
      </c>
      <c r="YM36" s="11">
        <v>0</v>
      </c>
      <c r="YN36" s="11">
        <v>0</v>
      </c>
      <c r="YO36" s="11">
        <v>0</v>
      </c>
      <c r="YP36" s="11">
        <v>0</v>
      </c>
      <c r="YQ36" s="11">
        <v>0</v>
      </c>
      <c r="YR36" s="11">
        <v>0</v>
      </c>
      <c r="YS36" s="11">
        <v>8.063092838104307</v>
      </c>
      <c r="YT36" s="11">
        <v>0</v>
      </c>
      <c r="YU36" s="11">
        <v>0</v>
      </c>
      <c r="YV36" s="11">
        <v>0</v>
      </c>
      <c r="YW36" s="11">
        <v>0</v>
      </c>
      <c r="YX36" s="11">
        <v>0</v>
      </c>
      <c r="YY36" s="11">
        <v>0</v>
      </c>
      <c r="YZ36" s="11">
        <v>1.538142879841941E-2</v>
      </c>
      <c r="ZA36" s="11">
        <v>0</v>
      </c>
      <c r="ZB36" s="11">
        <v>0</v>
      </c>
      <c r="ZC36" s="11">
        <v>0</v>
      </c>
      <c r="ZD36" s="11">
        <v>0</v>
      </c>
      <c r="ZE36" s="11">
        <v>0</v>
      </c>
      <c r="ZF36" s="11">
        <v>0</v>
      </c>
      <c r="ZG36" s="11">
        <v>0</v>
      </c>
      <c r="ZH36" s="11">
        <v>0</v>
      </c>
      <c r="ZI36" s="11">
        <v>0</v>
      </c>
      <c r="ZJ36" s="11">
        <v>0</v>
      </c>
      <c r="ZK36" s="11">
        <v>0</v>
      </c>
      <c r="ZL36" s="11">
        <v>8.2015802103505136E-6</v>
      </c>
      <c r="ZM36" s="11">
        <v>0</v>
      </c>
      <c r="ZN36" s="11">
        <v>0</v>
      </c>
      <c r="ZO36" s="11">
        <v>0</v>
      </c>
      <c r="ZP36" s="11">
        <v>0</v>
      </c>
      <c r="ZQ36" s="11">
        <v>0</v>
      </c>
      <c r="ZR36" s="11">
        <v>0</v>
      </c>
      <c r="ZS36" s="11">
        <v>0</v>
      </c>
      <c r="ZT36" s="11">
        <v>0</v>
      </c>
      <c r="ZU36" s="11">
        <v>4.29020240389E-4</v>
      </c>
      <c r="ZV36" s="11">
        <v>2.5490749755831006E-5</v>
      </c>
      <c r="ZW36" s="11">
        <v>0</v>
      </c>
      <c r="ZX36" s="11">
        <v>0</v>
      </c>
      <c r="ZY36" s="11">
        <v>0</v>
      </c>
      <c r="ZZ36" s="11">
        <v>0</v>
      </c>
      <c r="AAA36" s="11">
        <v>0</v>
      </c>
      <c r="AAB36" s="11">
        <v>0</v>
      </c>
      <c r="AAC36" s="11">
        <v>0</v>
      </c>
      <c r="AAD36" s="11">
        <v>0</v>
      </c>
      <c r="AAE36" s="11">
        <v>0</v>
      </c>
      <c r="AAF36" s="11">
        <v>0</v>
      </c>
      <c r="AAG36" s="11">
        <v>0</v>
      </c>
      <c r="AAH36" s="11">
        <v>0</v>
      </c>
      <c r="AAI36" s="11">
        <v>0</v>
      </c>
      <c r="AAJ36" s="11">
        <v>0</v>
      </c>
      <c r="AAK36" s="11">
        <v>7.8787885019069995E-5</v>
      </c>
      <c r="AAL36" s="11">
        <v>5.4190716146010874E-4</v>
      </c>
      <c r="AAM36" s="11">
        <v>0</v>
      </c>
      <c r="AAN36" s="11">
        <v>0</v>
      </c>
      <c r="AAO36" s="11">
        <v>0</v>
      </c>
      <c r="AAP36" s="11">
        <v>0</v>
      </c>
      <c r="AAQ36" s="11">
        <v>0</v>
      </c>
      <c r="AAR36" s="11">
        <v>0</v>
      </c>
      <c r="AAS36" s="11">
        <v>0</v>
      </c>
      <c r="AAT36" s="11">
        <v>0</v>
      </c>
      <c r="AAU36" s="11">
        <v>0</v>
      </c>
      <c r="AAV36" s="11">
        <v>6.7273844809145932E-4</v>
      </c>
      <c r="AAW36" s="11">
        <v>0</v>
      </c>
      <c r="AAX36" s="11">
        <v>0</v>
      </c>
      <c r="AAY36" s="11">
        <v>0</v>
      </c>
      <c r="AAZ36" s="11">
        <v>0</v>
      </c>
      <c r="ABA36" s="11">
        <v>0</v>
      </c>
      <c r="ABB36" s="11">
        <v>2.6908196763481045E-4</v>
      </c>
      <c r="ABC36" s="11">
        <v>0</v>
      </c>
      <c r="ABD36" s="11">
        <v>0</v>
      </c>
      <c r="ABE36" s="11">
        <v>0</v>
      </c>
      <c r="ABF36" s="11">
        <v>0</v>
      </c>
      <c r="ABG36" s="11">
        <v>9.1074408041726357E-4</v>
      </c>
      <c r="ABH36" s="11">
        <v>0</v>
      </c>
      <c r="ABI36" s="11">
        <v>0.83354577487997494</v>
      </c>
      <c r="ABJ36" s="11">
        <v>0</v>
      </c>
      <c r="ABK36" s="11">
        <v>5.0004076495264538E-4</v>
      </c>
      <c r="ABL36" s="11">
        <v>0</v>
      </c>
      <c r="ABM36" s="11">
        <v>0</v>
      </c>
      <c r="ABN36" s="11">
        <v>0</v>
      </c>
      <c r="ABO36" s="11">
        <v>0</v>
      </c>
      <c r="ABP36" s="11">
        <v>0</v>
      </c>
      <c r="ABQ36" s="11">
        <v>0</v>
      </c>
      <c r="ABR36" s="11">
        <v>0</v>
      </c>
      <c r="ABS36" s="11">
        <v>0</v>
      </c>
      <c r="ABT36" s="11">
        <v>0</v>
      </c>
      <c r="ABU36" s="11">
        <v>3.3966618927335794E-3</v>
      </c>
      <c r="ABV36" s="11">
        <v>4.4659707671811579E-5</v>
      </c>
      <c r="ABW36" s="11">
        <v>0</v>
      </c>
      <c r="ABX36" s="11">
        <v>1.8610510343509727E-3</v>
      </c>
      <c r="ABY36" s="11">
        <v>0</v>
      </c>
      <c r="ABZ36" s="11">
        <v>0</v>
      </c>
      <c r="ACA36" s="11">
        <v>0</v>
      </c>
      <c r="ACB36" s="11">
        <v>2.0806664594888704E-4</v>
      </c>
      <c r="ACC36" s="11">
        <v>0</v>
      </c>
      <c r="ACD36" s="11">
        <v>0</v>
      </c>
      <c r="ACE36" s="11">
        <v>225.39837954009391</v>
      </c>
      <c r="ACF36" s="11">
        <v>0</v>
      </c>
      <c r="ACG36" s="11">
        <v>0</v>
      </c>
      <c r="ACH36" s="11">
        <v>0</v>
      </c>
      <c r="ACI36" s="11">
        <v>0</v>
      </c>
      <c r="ACJ36" s="11">
        <v>0</v>
      </c>
      <c r="ACK36" s="11">
        <v>0</v>
      </c>
      <c r="ACL36" s="11">
        <v>0</v>
      </c>
      <c r="ACM36" s="11">
        <v>0</v>
      </c>
      <c r="ACN36" s="11">
        <v>0</v>
      </c>
      <c r="ACO36" s="11">
        <v>0</v>
      </c>
      <c r="ACP36" s="11">
        <v>8.5799771630411527E-5</v>
      </c>
      <c r="ACQ36" s="11">
        <v>0</v>
      </c>
      <c r="ACR36" s="11">
        <v>0</v>
      </c>
      <c r="ACS36" s="11">
        <v>0</v>
      </c>
      <c r="ACT36" s="11">
        <v>0</v>
      </c>
      <c r="ACU36" s="11">
        <v>0</v>
      </c>
      <c r="ACV36" s="11">
        <v>0</v>
      </c>
      <c r="ACW36" s="11">
        <v>0</v>
      </c>
      <c r="ACX36" s="11">
        <v>0</v>
      </c>
      <c r="ACY36" s="11">
        <v>1.611099630198226E-4</v>
      </c>
      <c r="ACZ36" s="11">
        <v>0</v>
      </c>
      <c r="ADA36" s="11">
        <v>0</v>
      </c>
      <c r="ADB36" s="11">
        <v>0</v>
      </c>
      <c r="ADC36" s="11">
        <v>0</v>
      </c>
      <c r="ADD36" s="11">
        <v>0</v>
      </c>
      <c r="ADE36" s="11">
        <v>0</v>
      </c>
      <c r="ADF36" s="11">
        <v>0</v>
      </c>
      <c r="ADG36" s="11">
        <v>3.6708587896162447E-3</v>
      </c>
    </row>
    <row r="37" spans="1:787" x14ac:dyDescent="0.25">
      <c r="A37" s="2">
        <v>72</v>
      </c>
      <c r="B37" s="6">
        <v>409</v>
      </c>
      <c r="C37" s="6" t="s">
        <v>861</v>
      </c>
      <c r="D37" s="8">
        <v>190</v>
      </c>
      <c r="E37" s="2" t="s">
        <v>4</v>
      </c>
      <c r="F37" s="2">
        <v>61</v>
      </c>
      <c r="G37" s="2" t="s">
        <v>864</v>
      </c>
      <c r="H37" s="19">
        <v>4.4000000000000004</v>
      </c>
      <c r="I37" s="19">
        <v>12.3</v>
      </c>
      <c r="J37" s="2"/>
      <c r="K37" s="5">
        <v>4.666666666666667</v>
      </c>
      <c r="L37" s="5">
        <v>524.56140350877195</v>
      </c>
      <c r="M37" s="20" t="s">
        <v>15</v>
      </c>
      <c r="N37" s="5" t="s">
        <v>20</v>
      </c>
      <c r="O37" s="22" t="s">
        <v>866</v>
      </c>
      <c r="P37" s="5"/>
      <c r="Q37" s="24" t="s">
        <v>1</v>
      </c>
      <c r="R37" s="24" t="s">
        <v>1</v>
      </c>
      <c r="S37" s="27" t="s">
        <v>25</v>
      </c>
      <c r="T37" s="5" t="s">
        <v>44</v>
      </c>
      <c r="U37" s="30" t="s">
        <v>34</v>
      </c>
      <c r="V37" s="31" t="s">
        <v>34</v>
      </c>
      <c r="W37" s="31">
        <v>20.954999999999998</v>
      </c>
      <c r="X37" s="31">
        <v>20.954999999999998</v>
      </c>
      <c r="Y37" s="5">
        <v>1.1299999999999999</v>
      </c>
      <c r="Z37" s="5"/>
      <c r="AA37" s="5"/>
      <c r="AB37" s="11">
        <v>0.19431660000000001</v>
      </c>
      <c r="AC37" s="11">
        <v>21.744318027488781</v>
      </c>
      <c r="AD37" s="11">
        <v>109.86139045050088</v>
      </c>
      <c r="AE37" s="11">
        <v>22.447242362726861</v>
      </c>
      <c r="AF37" s="11">
        <v>13.936168724080339</v>
      </c>
      <c r="AG37" s="11">
        <v>13.674340949999999</v>
      </c>
      <c r="AH37" s="11">
        <v>1.4153800829271344E-2</v>
      </c>
      <c r="AI37" s="11">
        <v>3.1582330162494574E-3</v>
      </c>
      <c r="AJ37" s="11">
        <v>2.084997585359964E-4</v>
      </c>
      <c r="AK37" s="11">
        <v>1.1197041705870137E-3</v>
      </c>
      <c r="AL37" s="11">
        <v>0</v>
      </c>
      <c r="AM37" s="11">
        <v>0</v>
      </c>
      <c r="AN37" s="11">
        <v>0</v>
      </c>
      <c r="AO37" s="11">
        <v>1.3408218997509513E-3</v>
      </c>
      <c r="AP37" s="11">
        <v>0</v>
      </c>
      <c r="AQ37" s="11">
        <v>6.5664681903690588E-3</v>
      </c>
      <c r="AR37" s="11">
        <v>0</v>
      </c>
      <c r="AS37" s="11">
        <v>0.14223351260729714</v>
      </c>
      <c r="AT37" s="11">
        <v>1.7401232858886281E-2</v>
      </c>
      <c r="AU37" s="11">
        <v>0</v>
      </c>
      <c r="AV37" s="11">
        <v>3.4391349148347528E-4</v>
      </c>
      <c r="AW37" s="11">
        <v>0</v>
      </c>
      <c r="AX37" s="11">
        <v>0</v>
      </c>
      <c r="AY37" s="11">
        <v>0</v>
      </c>
      <c r="AZ37" s="11">
        <v>1.6099832879713804E-4</v>
      </c>
      <c r="BA37" s="11">
        <v>6.9649723136088054E-3</v>
      </c>
      <c r="BB37" s="11">
        <v>0.10764351660272758</v>
      </c>
      <c r="BC37" s="11">
        <v>0</v>
      </c>
      <c r="BD37" s="11">
        <v>1.3900315397431637E-3</v>
      </c>
      <c r="BE37" s="11">
        <v>1.6078330572765881E-3</v>
      </c>
      <c r="BF37" s="11">
        <v>0</v>
      </c>
      <c r="BG37" s="11">
        <v>2.3803760759098656E-2</v>
      </c>
      <c r="BH37" s="11">
        <v>2.1872492266538277E-3</v>
      </c>
      <c r="BI37" s="11">
        <v>4.3654113907819168E-3</v>
      </c>
      <c r="BJ37" s="11">
        <v>2.0908906566302595E-3</v>
      </c>
      <c r="BK37" s="11">
        <v>0</v>
      </c>
      <c r="BL37" s="11">
        <v>0</v>
      </c>
      <c r="BM37" s="11">
        <v>0</v>
      </c>
      <c r="BN37" s="11">
        <v>0</v>
      </c>
      <c r="BO37" s="11">
        <v>0</v>
      </c>
      <c r="BP37" s="11">
        <v>7.9785004441723546E-3</v>
      </c>
      <c r="BQ37" s="11">
        <v>8.4275753310426686E-3</v>
      </c>
      <c r="BR37" s="11">
        <v>0</v>
      </c>
      <c r="BS37" s="11">
        <v>0</v>
      </c>
      <c r="BT37" s="11">
        <v>5.7206914084891161E-2</v>
      </c>
      <c r="BU37" s="11">
        <v>2.5901680678415309E-4</v>
      </c>
      <c r="BV37" s="11">
        <v>3.901545467569027E-4</v>
      </c>
      <c r="BW37" s="11">
        <v>8.1405011770049399E-3</v>
      </c>
      <c r="BX37" s="11">
        <v>0.21981067141029706</v>
      </c>
      <c r="BY37" s="11">
        <v>0</v>
      </c>
      <c r="BZ37" s="11">
        <v>1.1259864943485957E-2</v>
      </c>
      <c r="CA37" s="11">
        <v>0</v>
      </c>
      <c r="CB37" s="11">
        <v>0</v>
      </c>
      <c r="CC37" s="11">
        <v>1.5168156060619287E-4</v>
      </c>
      <c r="CD37" s="11">
        <v>4.0503475656926836E-4</v>
      </c>
      <c r="CE37" s="11">
        <v>0</v>
      </c>
      <c r="CF37" s="11">
        <v>1.1440812583217577E-2</v>
      </c>
      <c r="CG37" s="11">
        <v>8.3577674553523239E-3</v>
      </c>
      <c r="CH37" s="11">
        <v>0</v>
      </c>
      <c r="CI37" s="11">
        <v>6.9936505588761308E-4</v>
      </c>
      <c r="CJ37" s="11">
        <v>0</v>
      </c>
      <c r="CK37" s="11">
        <v>2.0968003841735579E-2</v>
      </c>
      <c r="CL37" s="11">
        <v>1.9214421261998772E-2</v>
      </c>
      <c r="CM37" s="11">
        <v>0.19322227608023262</v>
      </c>
      <c r="CN37" s="11">
        <v>2.2069374074558566E-4</v>
      </c>
      <c r="CO37" s="11">
        <v>0</v>
      </c>
      <c r="CP37" s="11">
        <v>0</v>
      </c>
      <c r="CQ37" s="11">
        <v>0</v>
      </c>
      <c r="CR37" s="11">
        <v>0</v>
      </c>
      <c r="CS37" s="11">
        <v>1.7340164897042662E-3</v>
      </c>
      <c r="CT37" s="11">
        <v>5.5987998947930537E-3</v>
      </c>
      <c r="CU37" s="11">
        <v>0</v>
      </c>
      <c r="CV37" s="11">
        <v>4.4447972689780355E-3</v>
      </c>
      <c r="CW37" s="11">
        <v>0</v>
      </c>
      <c r="CX37" s="11">
        <v>3.0842119299311192E-6</v>
      </c>
      <c r="CY37" s="11">
        <v>6.8646659775752544E-2</v>
      </c>
      <c r="CZ37" s="11">
        <v>1.2458389804229821E-3</v>
      </c>
      <c r="DA37" s="11">
        <v>0</v>
      </c>
      <c r="DB37" s="11">
        <v>0</v>
      </c>
      <c r="DC37" s="11">
        <v>0</v>
      </c>
      <c r="DD37" s="11">
        <v>0</v>
      </c>
      <c r="DE37" s="11">
        <v>9.1766895888525612E-5</v>
      </c>
      <c r="DF37" s="11">
        <v>0</v>
      </c>
      <c r="DG37" s="11">
        <v>4.6627772892728798E-2</v>
      </c>
      <c r="DH37" s="11">
        <v>0</v>
      </c>
      <c r="DI37" s="11">
        <v>7.2910046315539405E-3</v>
      </c>
      <c r="DJ37" s="11">
        <v>4.9247336948168234E-4</v>
      </c>
      <c r="DK37" s="11">
        <v>9.2021680792801086E-5</v>
      </c>
      <c r="DL37" s="11">
        <v>4.7374726616239418E-3</v>
      </c>
      <c r="DM37" s="11">
        <v>0.54613644260836336</v>
      </c>
      <c r="DN37" s="11">
        <v>0</v>
      </c>
      <c r="DO37" s="11">
        <v>0</v>
      </c>
      <c r="DP37" s="11">
        <v>0</v>
      </c>
      <c r="DQ37" s="11">
        <v>0</v>
      </c>
      <c r="DR37" s="11">
        <v>0</v>
      </c>
      <c r="DS37" s="11">
        <v>4.7836691674035979E-3</v>
      </c>
      <c r="DT37" s="11">
        <v>0</v>
      </c>
      <c r="DU37" s="11">
        <v>8.3226658379554827E-4</v>
      </c>
      <c r="DV37" s="11">
        <v>0</v>
      </c>
      <c r="DW37" s="11">
        <v>0</v>
      </c>
      <c r="DX37" s="11">
        <v>0.23315048458681883</v>
      </c>
      <c r="DY37" s="11">
        <v>1.8481958158392824E-3</v>
      </c>
      <c r="DZ37" s="11">
        <v>0</v>
      </c>
      <c r="EA37" s="11">
        <v>0</v>
      </c>
      <c r="EB37" s="11">
        <v>0</v>
      </c>
      <c r="EC37" s="11">
        <v>0</v>
      </c>
      <c r="ED37" s="11">
        <v>5.20914181125663E-4</v>
      </c>
      <c r="EE37" s="11">
        <v>0</v>
      </c>
      <c r="EF37" s="11">
        <v>0</v>
      </c>
      <c r="EG37" s="11">
        <v>0</v>
      </c>
      <c r="EH37" s="11">
        <v>0</v>
      </c>
      <c r="EI37" s="11">
        <v>0</v>
      </c>
      <c r="EJ37" s="11">
        <v>0</v>
      </c>
      <c r="EK37" s="11">
        <v>0</v>
      </c>
      <c r="EL37" s="11">
        <v>8.3177280880135901E-2</v>
      </c>
      <c r="EM37" s="11">
        <v>0</v>
      </c>
      <c r="EN37" s="11">
        <v>0</v>
      </c>
      <c r="EO37" s="11">
        <v>0</v>
      </c>
      <c r="EP37" s="11">
        <v>6.1355365952922125E-2</v>
      </c>
      <c r="EQ37" s="11">
        <v>1.5232888370659978E-2</v>
      </c>
      <c r="ER37" s="11">
        <v>2.9986919684377669</v>
      </c>
      <c r="ES37" s="11">
        <v>0</v>
      </c>
      <c r="ET37" s="11">
        <v>0</v>
      </c>
      <c r="EU37" s="11">
        <v>0</v>
      </c>
      <c r="EV37" s="11">
        <v>0</v>
      </c>
      <c r="EW37" s="11">
        <v>1.0802261162308315</v>
      </c>
      <c r="EX37" s="11">
        <v>3.3547134088232893E-2</v>
      </c>
      <c r="EY37" s="11">
        <v>5.0564246100228477E-3</v>
      </c>
      <c r="EZ37" s="11">
        <v>2.3167744833948608E-3</v>
      </c>
      <c r="FA37" s="11">
        <v>1.8650179593568895E-2</v>
      </c>
      <c r="FB37" s="11">
        <v>1.4491325108330974E-2</v>
      </c>
      <c r="FC37" s="11">
        <v>0</v>
      </c>
      <c r="FD37" s="11">
        <v>2.97974608866E-2</v>
      </c>
      <c r="FE37" s="11">
        <v>0</v>
      </c>
      <c r="FF37" s="11">
        <v>1.3642590537231347E-3</v>
      </c>
      <c r="FG37" s="11">
        <v>0</v>
      </c>
      <c r="FH37" s="11">
        <v>0</v>
      </c>
      <c r="FI37" s="11">
        <v>0</v>
      </c>
      <c r="FJ37" s="11">
        <v>6.4447197229432615E-3</v>
      </c>
      <c r="FK37" s="11">
        <v>4.74380830641409E-4</v>
      </c>
      <c r="FL37" s="11">
        <v>6.2554671110923755E-3</v>
      </c>
      <c r="FM37" s="11">
        <v>6.1522648777623309E-3</v>
      </c>
      <c r="FN37" s="11">
        <v>0</v>
      </c>
      <c r="FO37" s="11">
        <v>0</v>
      </c>
      <c r="FP37" s="11">
        <v>0</v>
      </c>
      <c r="FQ37" s="11">
        <v>0</v>
      </c>
      <c r="FR37" s="11">
        <v>0.23234384518859336</v>
      </c>
      <c r="FS37" s="11">
        <v>0.19837929085179828</v>
      </c>
      <c r="FT37" s="11">
        <v>0</v>
      </c>
      <c r="FU37" s="11">
        <v>1.3968620225580623E-2</v>
      </c>
      <c r="FV37" s="11">
        <v>0</v>
      </c>
      <c r="FW37" s="11">
        <v>4.6590819700686461E-4</v>
      </c>
      <c r="FX37" s="11">
        <v>1.4775321504027779E-2</v>
      </c>
      <c r="FY37" s="11">
        <v>0</v>
      </c>
      <c r="FZ37" s="11">
        <v>2.0153713783746896E-4</v>
      </c>
      <c r="GA37" s="11">
        <v>0.11028689939056921</v>
      </c>
      <c r="GB37" s="11">
        <v>0</v>
      </c>
      <c r="GC37" s="11">
        <v>0</v>
      </c>
      <c r="GD37" s="11">
        <v>0</v>
      </c>
      <c r="GE37" s="11">
        <v>1.9266808572800001E-3</v>
      </c>
      <c r="GF37" s="11">
        <v>0</v>
      </c>
      <c r="GG37" s="11">
        <v>0.12010210426700339</v>
      </c>
      <c r="GH37" s="11">
        <v>3.9724958512875195E-4</v>
      </c>
      <c r="GI37" s="11">
        <v>5.411564390992435E-4</v>
      </c>
      <c r="GJ37" s="11">
        <v>0</v>
      </c>
      <c r="GK37" s="11">
        <v>2.4235428959749842E-3</v>
      </c>
      <c r="GL37" s="11">
        <v>1.0674655590131435E-2</v>
      </c>
      <c r="GM37" s="11">
        <v>0</v>
      </c>
      <c r="GN37" s="11">
        <v>2.5577972369259515E-6</v>
      </c>
      <c r="GO37" s="11">
        <v>8.3404060238069667E-3</v>
      </c>
      <c r="GP37" s="11">
        <v>0</v>
      </c>
      <c r="GQ37" s="11">
        <v>1.1220349524761937E-3</v>
      </c>
      <c r="GR37" s="11">
        <v>0</v>
      </c>
      <c r="GS37" s="11">
        <v>4.1471424926492048E-3</v>
      </c>
      <c r="GT37" s="11">
        <v>0</v>
      </c>
      <c r="GU37" s="11">
        <v>8.5152312668909766E-4</v>
      </c>
      <c r="GV37" s="11">
        <v>0</v>
      </c>
      <c r="GW37" s="11">
        <v>0</v>
      </c>
      <c r="GX37" s="11">
        <v>0</v>
      </c>
      <c r="GY37" s="11">
        <v>8.8698020181807607E-6</v>
      </c>
      <c r="GZ37" s="11">
        <v>0</v>
      </c>
      <c r="HA37" s="11">
        <v>0</v>
      </c>
      <c r="HB37" s="11">
        <v>0</v>
      </c>
      <c r="HC37" s="11">
        <v>0</v>
      </c>
      <c r="HD37" s="11">
        <v>0</v>
      </c>
      <c r="HE37" s="11">
        <v>0</v>
      </c>
      <c r="HF37" s="11">
        <v>0</v>
      </c>
      <c r="HG37" s="11">
        <v>9.8226862487127281E-3</v>
      </c>
      <c r="HH37" s="11">
        <v>1.1074100525173908E-2</v>
      </c>
      <c r="HI37" s="11">
        <v>7.3061816238306088E-3</v>
      </c>
      <c r="HJ37" s="11">
        <v>0</v>
      </c>
      <c r="HK37" s="11">
        <v>3.0043350470004073E-4</v>
      </c>
      <c r="HL37" s="11">
        <v>0</v>
      </c>
      <c r="HM37" s="11">
        <v>0</v>
      </c>
      <c r="HN37" s="11">
        <v>0</v>
      </c>
      <c r="HO37" s="11">
        <v>0</v>
      </c>
      <c r="HP37" s="11">
        <v>0</v>
      </c>
      <c r="HQ37" s="11">
        <v>0</v>
      </c>
      <c r="HR37" s="11">
        <v>0</v>
      </c>
      <c r="HS37" s="11">
        <v>2.0793283839763426E-3</v>
      </c>
      <c r="HT37" s="11">
        <v>0</v>
      </c>
      <c r="HU37" s="11">
        <v>0</v>
      </c>
      <c r="HV37" s="11">
        <v>0</v>
      </c>
      <c r="HW37" s="11">
        <v>1.1058208034357112E-3</v>
      </c>
      <c r="HX37" s="11">
        <v>0</v>
      </c>
      <c r="HY37" s="11">
        <v>0</v>
      </c>
      <c r="HZ37" s="11">
        <v>0</v>
      </c>
      <c r="IA37" s="11">
        <v>0</v>
      </c>
      <c r="IB37" s="11">
        <v>0</v>
      </c>
      <c r="IC37" s="11">
        <v>0</v>
      </c>
      <c r="ID37" s="11">
        <v>0</v>
      </c>
      <c r="IE37" s="11">
        <v>0</v>
      </c>
      <c r="IF37" s="11">
        <v>0</v>
      </c>
      <c r="IG37" s="11">
        <v>0</v>
      </c>
      <c r="IH37" s="11">
        <v>0</v>
      </c>
      <c r="II37" s="11">
        <v>0</v>
      </c>
      <c r="IJ37" s="11">
        <v>0</v>
      </c>
      <c r="IK37" s="11">
        <v>2.6409293605471329E-4</v>
      </c>
      <c r="IL37" s="11">
        <v>0</v>
      </c>
      <c r="IM37" s="11">
        <v>0</v>
      </c>
      <c r="IN37" s="11">
        <v>0</v>
      </c>
      <c r="IO37" s="11">
        <v>0.10786758789367737</v>
      </c>
      <c r="IP37" s="11">
        <v>0</v>
      </c>
      <c r="IQ37" s="11">
        <v>0</v>
      </c>
      <c r="IR37" s="11">
        <v>0</v>
      </c>
      <c r="IS37" s="11">
        <v>0</v>
      </c>
      <c r="IT37" s="11">
        <v>0</v>
      </c>
      <c r="IU37" s="11">
        <v>0</v>
      </c>
      <c r="IV37" s="11">
        <v>0</v>
      </c>
      <c r="IW37" s="11">
        <v>0</v>
      </c>
      <c r="IX37" s="11">
        <v>0</v>
      </c>
      <c r="IY37" s="11">
        <v>0</v>
      </c>
      <c r="IZ37" s="11">
        <v>0</v>
      </c>
      <c r="JA37" s="11">
        <v>0</v>
      </c>
      <c r="JB37" s="11">
        <v>0</v>
      </c>
      <c r="JC37" s="11">
        <v>0</v>
      </c>
      <c r="JD37" s="11">
        <v>0</v>
      </c>
      <c r="JE37" s="11">
        <v>0</v>
      </c>
      <c r="JF37" s="11">
        <v>0</v>
      </c>
      <c r="JG37" s="11">
        <v>0</v>
      </c>
      <c r="JH37" s="11">
        <v>0</v>
      </c>
      <c r="JI37" s="11">
        <v>0</v>
      </c>
      <c r="JJ37" s="11">
        <v>0</v>
      </c>
      <c r="JK37" s="11">
        <v>0</v>
      </c>
      <c r="JL37" s="11">
        <v>0</v>
      </c>
      <c r="JM37" s="11">
        <v>0</v>
      </c>
      <c r="JN37" s="11">
        <v>0</v>
      </c>
      <c r="JO37" s="11">
        <v>0</v>
      </c>
      <c r="JP37" s="11">
        <v>0</v>
      </c>
      <c r="JQ37" s="11">
        <v>0</v>
      </c>
      <c r="JR37" s="11">
        <v>0</v>
      </c>
      <c r="JS37" s="11">
        <v>0</v>
      </c>
      <c r="JT37" s="11">
        <v>0</v>
      </c>
      <c r="JU37" s="11">
        <v>0</v>
      </c>
      <c r="JV37" s="11">
        <v>0</v>
      </c>
      <c r="JW37" s="11">
        <v>0</v>
      </c>
      <c r="JX37" s="11">
        <v>0</v>
      </c>
      <c r="JY37" s="11">
        <v>0</v>
      </c>
      <c r="JZ37" s="11">
        <v>0</v>
      </c>
      <c r="KA37" s="11">
        <v>0</v>
      </c>
      <c r="KB37" s="11">
        <v>0</v>
      </c>
      <c r="KC37" s="11">
        <v>0</v>
      </c>
      <c r="KD37" s="11">
        <v>0</v>
      </c>
      <c r="KE37" s="11">
        <v>0</v>
      </c>
      <c r="KF37" s="11">
        <v>0</v>
      </c>
      <c r="KG37" s="11">
        <v>0</v>
      </c>
      <c r="KH37" s="11">
        <v>0</v>
      </c>
      <c r="KI37" s="11">
        <v>1.7497121720497061E-3</v>
      </c>
      <c r="KJ37" s="11">
        <v>0</v>
      </c>
      <c r="KK37" s="11">
        <v>0</v>
      </c>
      <c r="KL37" s="11">
        <v>0</v>
      </c>
      <c r="KM37" s="11">
        <v>0</v>
      </c>
      <c r="KN37" s="11">
        <v>0</v>
      </c>
      <c r="KO37" s="11">
        <v>0</v>
      </c>
      <c r="KP37" s="11">
        <v>0</v>
      </c>
      <c r="KQ37" s="11">
        <v>0</v>
      </c>
      <c r="KR37" s="11">
        <v>0</v>
      </c>
      <c r="KS37" s="11">
        <v>0</v>
      </c>
      <c r="KT37" s="11">
        <v>9.2035441131282855E-2</v>
      </c>
      <c r="KU37" s="11">
        <v>0</v>
      </c>
      <c r="KV37" s="11">
        <v>0</v>
      </c>
      <c r="KW37" s="11">
        <v>0</v>
      </c>
      <c r="KX37" s="11">
        <v>0</v>
      </c>
      <c r="KY37" s="11">
        <v>0</v>
      </c>
      <c r="KZ37" s="11">
        <v>0</v>
      </c>
      <c r="LA37" s="11">
        <v>0</v>
      </c>
      <c r="LB37" s="11">
        <v>0</v>
      </c>
      <c r="LC37" s="11">
        <v>0</v>
      </c>
      <c r="LD37" s="11">
        <v>4.1642183350513892E-4</v>
      </c>
      <c r="LE37" s="11">
        <v>2.5369896223130504E-3</v>
      </c>
      <c r="LF37" s="11">
        <v>8.4325782908846819E-5</v>
      </c>
      <c r="LG37" s="11">
        <v>0</v>
      </c>
      <c r="LH37" s="11">
        <v>0</v>
      </c>
      <c r="LI37" s="11">
        <v>5.151689750636689E-4</v>
      </c>
      <c r="LJ37" s="11">
        <v>0</v>
      </c>
      <c r="LK37" s="11">
        <v>0</v>
      </c>
      <c r="LL37" s="11">
        <v>0</v>
      </c>
      <c r="LM37" s="11">
        <v>3.1275776706067321E-4</v>
      </c>
      <c r="LN37" s="11">
        <v>0</v>
      </c>
      <c r="LO37" s="11">
        <v>0</v>
      </c>
      <c r="LP37" s="11">
        <v>0</v>
      </c>
      <c r="LQ37" s="11">
        <v>4.9969428320154963E-4</v>
      </c>
      <c r="LR37" s="11">
        <v>0</v>
      </c>
      <c r="LS37" s="11">
        <v>0</v>
      </c>
      <c r="LT37" s="11">
        <v>0.88781644272858407</v>
      </c>
      <c r="LU37" s="11">
        <v>0</v>
      </c>
      <c r="LV37" s="11">
        <v>0</v>
      </c>
      <c r="LW37" s="11">
        <v>0</v>
      </c>
      <c r="LX37" s="11">
        <v>0</v>
      </c>
      <c r="LY37" s="11">
        <v>6.8643238454782285E-3</v>
      </c>
      <c r="LZ37" s="11">
        <v>0</v>
      </c>
      <c r="MA37" s="11">
        <v>0</v>
      </c>
      <c r="MB37" s="11">
        <v>0</v>
      </c>
      <c r="MC37" s="11">
        <v>0</v>
      </c>
      <c r="MD37" s="11">
        <v>0</v>
      </c>
      <c r="ME37" s="11">
        <v>0</v>
      </c>
      <c r="MF37" s="11">
        <v>3.6049364019754905E-5</v>
      </c>
      <c r="MG37" s="11">
        <v>6.1562239421616776E-4</v>
      </c>
      <c r="MH37" s="11">
        <v>0</v>
      </c>
      <c r="MI37" s="11">
        <v>0</v>
      </c>
      <c r="MJ37" s="11">
        <v>0</v>
      </c>
      <c r="MK37" s="11">
        <v>0</v>
      </c>
      <c r="ML37" s="11">
        <v>0</v>
      </c>
      <c r="MM37" s="11">
        <v>0</v>
      </c>
      <c r="MN37" s="11">
        <v>0</v>
      </c>
      <c r="MO37" s="11">
        <v>9.0069940779876896E-4</v>
      </c>
      <c r="MP37" s="11">
        <v>0</v>
      </c>
      <c r="MQ37" s="11">
        <v>1.1142844909221579E-3</v>
      </c>
      <c r="MR37" s="11">
        <v>0</v>
      </c>
      <c r="MS37" s="11">
        <v>0</v>
      </c>
      <c r="MT37" s="11">
        <v>1.3641910596193498E-4</v>
      </c>
      <c r="MU37" s="11">
        <v>0</v>
      </c>
      <c r="MV37" s="11">
        <v>0</v>
      </c>
      <c r="MW37" s="11">
        <v>0</v>
      </c>
      <c r="MX37" s="11">
        <v>0</v>
      </c>
      <c r="MY37" s="11">
        <v>0</v>
      </c>
      <c r="MZ37" s="11">
        <v>0</v>
      </c>
      <c r="NA37" s="11">
        <v>0</v>
      </c>
      <c r="NB37" s="11">
        <v>0</v>
      </c>
      <c r="NC37" s="11">
        <v>0</v>
      </c>
      <c r="ND37" s="11">
        <v>2.4269049696990868E-3</v>
      </c>
      <c r="NE37" s="11">
        <v>0</v>
      </c>
      <c r="NF37" s="11">
        <v>0</v>
      </c>
      <c r="NG37" s="11">
        <v>0</v>
      </c>
      <c r="NH37" s="11">
        <v>0</v>
      </c>
      <c r="NI37" s="11">
        <v>0</v>
      </c>
      <c r="NJ37" s="11">
        <v>0</v>
      </c>
      <c r="NK37" s="11">
        <v>0</v>
      </c>
      <c r="NL37" s="11">
        <v>0</v>
      </c>
      <c r="NM37" s="11">
        <v>0</v>
      </c>
      <c r="NN37" s="11">
        <v>9.5469884430058824E-4</v>
      </c>
      <c r="NO37" s="11">
        <v>0</v>
      </c>
      <c r="NP37" s="11">
        <v>2.9650279672694172E-4</v>
      </c>
      <c r="NQ37" s="11">
        <v>0</v>
      </c>
      <c r="NR37" s="11">
        <v>0</v>
      </c>
      <c r="NS37" s="11">
        <v>0</v>
      </c>
      <c r="NT37" s="11">
        <v>0</v>
      </c>
      <c r="NU37" s="11">
        <v>0</v>
      </c>
      <c r="NV37" s="11">
        <v>0</v>
      </c>
      <c r="NW37" s="11">
        <v>0</v>
      </c>
      <c r="NX37" s="11">
        <v>0.61061432190261855</v>
      </c>
      <c r="NY37" s="11">
        <v>0</v>
      </c>
      <c r="NZ37" s="11">
        <v>5.2745415831583604E-4</v>
      </c>
      <c r="OA37" s="11">
        <v>2.1143138148053381E-2</v>
      </c>
      <c r="OB37" s="11">
        <v>6.08893335821293E-2</v>
      </c>
      <c r="OC37" s="11">
        <v>0</v>
      </c>
      <c r="OD37" s="11">
        <v>0</v>
      </c>
      <c r="OE37" s="11">
        <v>0</v>
      </c>
      <c r="OF37" s="11">
        <v>1.4939352475820231E-3</v>
      </c>
      <c r="OG37" s="11">
        <v>0</v>
      </c>
      <c r="OH37" s="11">
        <v>2.7266274981239398E-3</v>
      </c>
      <c r="OI37" s="11">
        <v>0</v>
      </c>
      <c r="OJ37" s="11">
        <v>0</v>
      </c>
      <c r="OK37" s="11">
        <v>3.0295796129565125E-3</v>
      </c>
      <c r="OL37" s="11">
        <v>0</v>
      </c>
      <c r="OM37" s="11">
        <v>1.7545701357407398E-3</v>
      </c>
      <c r="ON37" s="11">
        <v>0</v>
      </c>
      <c r="OO37" s="11">
        <v>0</v>
      </c>
      <c r="OP37" s="11">
        <v>0</v>
      </c>
      <c r="OQ37" s="11">
        <v>0</v>
      </c>
      <c r="OR37" s="11">
        <v>0</v>
      </c>
      <c r="OS37" s="11">
        <v>9.4946684175620001E-3</v>
      </c>
      <c r="OT37" s="11">
        <v>0</v>
      </c>
      <c r="OU37" s="11">
        <v>0</v>
      </c>
      <c r="OV37" s="11">
        <v>0</v>
      </c>
      <c r="OW37" s="11">
        <v>0</v>
      </c>
      <c r="OX37" s="11">
        <v>0</v>
      </c>
      <c r="OY37" s="11">
        <v>0</v>
      </c>
      <c r="OZ37" s="11">
        <v>0</v>
      </c>
      <c r="PA37" s="11">
        <v>0</v>
      </c>
      <c r="PB37" s="11">
        <v>0</v>
      </c>
      <c r="PC37" s="11">
        <v>0</v>
      </c>
      <c r="PD37" s="11">
        <v>0</v>
      </c>
      <c r="PE37" s="11">
        <v>0</v>
      </c>
      <c r="PF37" s="11">
        <v>0</v>
      </c>
      <c r="PG37" s="11">
        <v>0</v>
      </c>
      <c r="PH37" s="11">
        <v>0</v>
      </c>
      <c r="PI37" s="11">
        <v>0</v>
      </c>
      <c r="PJ37" s="11">
        <v>0</v>
      </c>
      <c r="PK37" s="11">
        <v>0</v>
      </c>
      <c r="PL37" s="11">
        <v>0</v>
      </c>
      <c r="PM37" s="11">
        <v>0</v>
      </c>
      <c r="PN37" s="11">
        <v>0</v>
      </c>
      <c r="PO37" s="11">
        <v>0</v>
      </c>
      <c r="PP37" s="11">
        <v>0</v>
      </c>
      <c r="PQ37" s="11">
        <v>0</v>
      </c>
      <c r="PR37" s="11">
        <v>0</v>
      </c>
      <c r="PS37" s="11">
        <v>0</v>
      </c>
      <c r="PT37" s="11">
        <v>0</v>
      </c>
      <c r="PU37" s="11">
        <v>0</v>
      </c>
      <c r="PV37" s="11">
        <v>0</v>
      </c>
      <c r="PW37" s="11">
        <v>0</v>
      </c>
      <c r="PX37" s="11">
        <v>0</v>
      </c>
      <c r="PY37" s="11">
        <v>0</v>
      </c>
      <c r="PZ37" s="11">
        <v>0</v>
      </c>
      <c r="QA37" s="11">
        <v>0</v>
      </c>
      <c r="QB37" s="11">
        <v>0</v>
      </c>
      <c r="QC37" s="11">
        <v>0</v>
      </c>
      <c r="QD37" s="11">
        <v>0</v>
      </c>
      <c r="QE37" s="11">
        <v>0</v>
      </c>
      <c r="QF37" s="11">
        <v>0</v>
      </c>
      <c r="QG37" s="11">
        <v>0</v>
      </c>
      <c r="QH37" s="11">
        <v>0</v>
      </c>
      <c r="QI37" s="11">
        <v>0</v>
      </c>
      <c r="QJ37" s="11">
        <v>0</v>
      </c>
      <c r="QK37" s="11">
        <v>0</v>
      </c>
      <c r="QL37" s="11">
        <v>0</v>
      </c>
      <c r="QM37" s="11">
        <v>0</v>
      </c>
      <c r="QN37" s="11">
        <v>3.4033931286238431E-5</v>
      </c>
      <c r="QO37" s="11">
        <v>0</v>
      </c>
      <c r="QP37" s="11">
        <v>0</v>
      </c>
      <c r="QQ37" s="11">
        <v>0</v>
      </c>
      <c r="QR37" s="11">
        <v>0</v>
      </c>
      <c r="QS37" s="11">
        <v>0</v>
      </c>
      <c r="QT37" s="11">
        <v>0</v>
      </c>
      <c r="QU37" s="11">
        <v>0</v>
      </c>
      <c r="QV37" s="11">
        <v>0</v>
      </c>
      <c r="QW37" s="11">
        <v>0</v>
      </c>
      <c r="QX37" s="11">
        <v>0</v>
      </c>
      <c r="QY37" s="11">
        <v>0</v>
      </c>
      <c r="QZ37" s="11">
        <v>0</v>
      </c>
      <c r="RA37" s="11">
        <v>1.6622272333680717E-3</v>
      </c>
      <c r="RB37" s="11">
        <v>0</v>
      </c>
      <c r="RC37" s="11">
        <v>0</v>
      </c>
      <c r="RD37" s="11">
        <v>0</v>
      </c>
      <c r="RE37" s="11">
        <v>0</v>
      </c>
      <c r="RF37" s="11">
        <v>0</v>
      </c>
      <c r="RG37" s="11">
        <v>0</v>
      </c>
      <c r="RH37" s="11">
        <v>0</v>
      </c>
      <c r="RI37" s="11">
        <v>0</v>
      </c>
      <c r="RJ37" s="11">
        <v>0</v>
      </c>
      <c r="RK37" s="11">
        <v>0</v>
      </c>
      <c r="RL37" s="11">
        <v>4.9900203977190909E-4</v>
      </c>
      <c r="RM37" s="11">
        <v>4.9386530426638233E-3</v>
      </c>
      <c r="RN37" s="11">
        <v>0</v>
      </c>
      <c r="RO37" s="11">
        <v>2.1052240885806501E-5</v>
      </c>
      <c r="RP37" s="11">
        <v>0</v>
      </c>
      <c r="RQ37" s="11">
        <v>0</v>
      </c>
      <c r="RR37" s="11">
        <v>0</v>
      </c>
      <c r="RS37" s="11">
        <v>0</v>
      </c>
      <c r="RT37" s="11">
        <v>0</v>
      </c>
      <c r="RU37" s="11">
        <v>0</v>
      </c>
      <c r="RV37" s="11">
        <v>0</v>
      </c>
      <c r="RW37" s="11">
        <v>0</v>
      </c>
      <c r="RX37" s="11">
        <v>0</v>
      </c>
      <c r="RY37" s="11">
        <v>0</v>
      </c>
      <c r="RZ37" s="11">
        <v>0</v>
      </c>
      <c r="SA37" s="11">
        <v>0</v>
      </c>
      <c r="SB37" s="11">
        <v>0</v>
      </c>
      <c r="SC37" s="11">
        <v>0</v>
      </c>
      <c r="SD37" s="11">
        <v>0</v>
      </c>
      <c r="SE37" s="11">
        <v>0</v>
      </c>
      <c r="SF37" s="11">
        <v>0</v>
      </c>
      <c r="SG37" s="11">
        <v>0</v>
      </c>
      <c r="SH37" s="11">
        <v>0</v>
      </c>
      <c r="SI37" s="11">
        <v>0</v>
      </c>
      <c r="SJ37" s="11">
        <v>0</v>
      </c>
      <c r="SK37" s="11">
        <v>0</v>
      </c>
      <c r="SL37" s="11">
        <v>0</v>
      </c>
      <c r="SM37" s="11">
        <v>0</v>
      </c>
      <c r="SN37" s="11">
        <v>0</v>
      </c>
      <c r="SO37" s="11">
        <v>0</v>
      </c>
      <c r="SP37" s="11">
        <v>0</v>
      </c>
      <c r="SQ37" s="11">
        <v>0</v>
      </c>
      <c r="SR37" s="11">
        <v>0</v>
      </c>
      <c r="SS37" s="11">
        <v>0</v>
      </c>
      <c r="ST37" s="11">
        <v>0</v>
      </c>
      <c r="SU37" s="11">
        <v>0</v>
      </c>
      <c r="SV37" s="11">
        <v>0</v>
      </c>
      <c r="SW37" s="11">
        <v>0</v>
      </c>
      <c r="SX37" s="11">
        <v>0</v>
      </c>
      <c r="SY37" s="11">
        <v>0</v>
      </c>
      <c r="SZ37" s="11">
        <v>0</v>
      </c>
      <c r="TA37" s="11">
        <v>0</v>
      </c>
      <c r="TB37" s="11">
        <v>9.8699700909835866E-4</v>
      </c>
      <c r="TC37" s="11">
        <v>1.6994238449531904E-4</v>
      </c>
      <c r="TD37" s="11">
        <v>0</v>
      </c>
      <c r="TE37" s="11">
        <v>0</v>
      </c>
      <c r="TF37" s="11">
        <v>2.5455436556084095E-5</v>
      </c>
      <c r="TG37" s="11">
        <v>0</v>
      </c>
      <c r="TH37" s="11">
        <v>0</v>
      </c>
      <c r="TI37" s="11">
        <v>0</v>
      </c>
      <c r="TJ37" s="11">
        <v>6.7317136424393679E-5</v>
      </c>
      <c r="TK37" s="11">
        <v>0</v>
      </c>
      <c r="TL37" s="11">
        <v>0</v>
      </c>
      <c r="TM37" s="11">
        <v>0</v>
      </c>
      <c r="TN37" s="11">
        <v>0</v>
      </c>
      <c r="TO37" s="11">
        <v>0</v>
      </c>
      <c r="TP37" s="11">
        <v>0</v>
      </c>
      <c r="TQ37" s="11">
        <v>0</v>
      </c>
      <c r="TR37" s="11">
        <v>0</v>
      </c>
      <c r="TS37" s="11">
        <v>0</v>
      </c>
      <c r="TT37" s="11">
        <v>0</v>
      </c>
      <c r="TU37" s="11">
        <v>8.0327941303045643E-6</v>
      </c>
      <c r="TV37" s="11">
        <v>0</v>
      </c>
      <c r="TW37" s="11">
        <v>0</v>
      </c>
      <c r="TX37" s="11">
        <v>0</v>
      </c>
      <c r="TY37" s="11">
        <v>0</v>
      </c>
      <c r="TZ37" s="11">
        <v>0</v>
      </c>
      <c r="UA37" s="11">
        <v>0</v>
      </c>
      <c r="UB37" s="11">
        <v>0</v>
      </c>
      <c r="UC37" s="11">
        <v>0</v>
      </c>
      <c r="UD37" s="11">
        <v>0</v>
      </c>
      <c r="UE37" s="11">
        <v>0</v>
      </c>
      <c r="UF37" s="11">
        <v>0</v>
      </c>
      <c r="UG37" s="11">
        <v>0</v>
      </c>
      <c r="UH37" s="11">
        <v>0</v>
      </c>
      <c r="UI37" s="11">
        <v>0</v>
      </c>
      <c r="UJ37" s="11">
        <v>0</v>
      </c>
      <c r="UK37" s="11">
        <v>0</v>
      </c>
      <c r="UL37" s="11">
        <v>0</v>
      </c>
      <c r="UM37" s="11">
        <v>0</v>
      </c>
      <c r="UN37" s="11">
        <v>0</v>
      </c>
      <c r="UO37" s="11">
        <v>0</v>
      </c>
      <c r="UP37" s="11">
        <v>3.2785223113616897E-4</v>
      </c>
      <c r="UQ37" s="11">
        <v>0</v>
      </c>
      <c r="UR37" s="11">
        <v>0</v>
      </c>
      <c r="US37" s="11">
        <v>4.7898278580249507E-5</v>
      </c>
      <c r="UT37" s="11">
        <v>0</v>
      </c>
      <c r="UU37" s="11">
        <v>0</v>
      </c>
      <c r="UV37" s="11">
        <v>0</v>
      </c>
      <c r="UW37" s="11">
        <v>5.7716099625108525E-5</v>
      </c>
      <c r="UX37" s="11">
        <v>0</v>
      </c>
      <c r="UY37" s="11">
        <v>0</v>
      </c>
      <c r="UZ37" s="11">
        <v>0</v>
      </c>
      <c r="VA37" s="11">
        <v>0</v>
      </c>
      <c r="VB37" s="11">
        <v>0</v>
      </c>
      <c r="VC37" s="11">
        <v>0</v>
      </c>
      <c r="VD37" s="11">
        <v>0</v>
      </c>
      <c r="VE37" s="11">
        <v>0</v>
      </c>
      <c r="VF37" s="11">
        <v>0</v>
      </c>
      <c r="VG37" s="11">
        <v>0</v>
      </c>
      <c r="VH37" s="11">
        <v>0</v>
      </c>
      <c r="VI37" s="11">
        <v>0</v>
      </c>
      <c r="VJ37" s="11">
        <v>0</v>
      </c>
      <c r="VK37" s="11">
        <v>0</v>
      </c>
      <c r="VL37" s="11">
        <v>9.6396035106904583E-5</v>
      </c>
      <c r="VM37" s="11">
        <v>7.548121354612824E-3</v>
      </c>
      <c r="VN37" s="11">
        <v>0</v>
      </c>
      <c r="VO37" s="11">
        <v>0</v>
      </c>
      <c r="VP37" s="11">
        <v>0</v>
      </c>
      <c r="VQ37" s="11">
        <v>0</v>
      </c>
      <c r="VR37" s="11">
        <v>1.1400662146064172E-3</v>
      </c>
      <c r="VS37" s="11">
        <v>7.8834656790226551E-7</v>
      </c>
      <c r="VT37" s="11">
        <v>0</v>
      </c>
      <c r="VU37" s="11">
        <v>0</v>
      </c>
      <c r="VV37" s="11">
        <v>1.5955410347407443E-4</v>
      </c>
      <c r="VW37" s="11">
        <v>0</v>
      </c>
      <c r="VX37" s="11">
        <v>0</v>
      </c>
      <c r="VY37" s="11">
        <v>2.812875526501287E-4</v>
      </c>
      <c r="VZ37" s="11">
        <v>0</v>
      </c>
      <c r="WA37" s="11">
        <v>0</v>
      </c>
      <c r="WB37" s="11">
        <v>1.3388976802912908E-4</v>
      </c>
      <c r="WC37" s="11">
        <v>0</v>
      </c>
      <c r="WD37" s="11">
        <v>0</v>
      </c>
      <c r="WE37" s="11">
        <v>0</v>
      </c>
      <c r="WF37" s="11">
        <v>0</v>
      </c>
      <c r="WG37" s="11">
        <v>0</v>
      </c>
      <c r="WH37" s="11">
        <v>0</v>
      </c>
      <c r="WI37" s="11">
        <v>0</v>
      </c>
      <c r="WJ37" s="11">
        <v>0</v>
      </c>
      <c r="WK37" s="11">
        <v>0</v>
      </c>
      <c r="WL37" s="11">
        <v>0</v>
      </c>
      <c r="WM37" s="11">
        <v>0</v>
      </c>
      <c r="WN37" s="11">
        <v>0</v>
      </c>
      <c r="WO37" s="11">
        <v>0</v>
      </c>
      <c r="WP37" s="11">
        <v>7.9343806824754004E-3</v>
      </c>
      <c r="WQ37" s="11">
        <v>0</v>
      </c>
      <c r="WR37" s="11">
        <v>0</v>
      </c>
      <c r="WS37" s="11">
        <v>0</v>
      </c>
      <c r="WT37" s="11">
        <v>0</v>
      </c>
      <c r="WU37" s="11">
        <v>0</v>
      </c>
      <c r="WV37" s="11">
        <v>0</v>
      </c>
      <c r="WW37" s="11">
        <v>0</v>
      </c>
      <c r="WX37" s="11">
        <v>0</v>
      </c>
      <c r="WY37" s="11">
        <v>0</v>
      </c>
      <c r="WZ37" s="11">
        <v>0</v>
      </c>
      <c r="XA37" s="11">
        <v>0</v>
      </c>
      <c r="XB37" s="11">
        <v>0</v>
      </c>
      <c r="XC37" s="11">
        <v>0</v>
      </c>
      <c r="XD37" s="11">
        <v>0</v>
      </c>
      <c r="XE37" s="11">
        <v>0</v>
      </c>
      <c r="XF37" s="11">
        <v>0</v>
      </c>
      <c r="XG37" s="11">
        <v>0</v>
      </c>
      <c r="XH37" s="11">
        <v>0</v>
      </c>
      <c r="XI37" s="11">
        <v>0</v>
      </c>
      <c r="XJ37" s="11">
        <v>0</v>
      </c>
      <c r="XK37" s="11">
        <v>6.1431295488473047E-5</v>
      </c>
      <c r="XL37" s="11">
        <v>0</v>
      </c>
      <c r="XM37" s="11">
        <v>0</v>
      </c>
      <c r="XN37" s="11">
        <v>0</v>
      </c>
      <c r="XO37" s="11">
        <v>0</v>
      </c>
      <c r="XP37" s="11">
        <v>0</v>
      </c>
      <c r="XQ37" s="11">
        <v>0</v>
      </c>
      <c r="XR37" s="11">
        <v>0</v>
      </c>
      <c r="XS37" s="11">
        <v>0</v>
      </c>
      <c r="XT37" s="11">
        <v>0</v>
      </c>
      <c r="XU37" s="11">
        <v>0</v>
      </c>
      <c r="XV37" s="11">
        <v>0</v>
      </c>
      <c r="XW37" s="11">
        <v>0</v>
      </c>
      <c r="XX37" s="11">
        <v>0</v>
      </c>
      <c r="XY37" s="11">
        <v>0</v>
      </c>
      <c r="XZ37" s="11">
        <v>0</v>
      </c>
      <c r="YA37" s="11">
        <v>0</v>
      </c>
      <c r="YB37" s="11">
        <v>0</v>
      </c>
      <c r="YC37" s="11">
        <v>0</v>
      </c>
      <c r="YD37" s="11">
        <v>0</v>
      </c>
      <c r="YE37" s="11">
        <v>0</v>
      </c>
      <c r="YF37" s="11">
        <v>0</v>
      </c>
      <c r="YG37" s="11">
        <v>0</v>
      </c>
      <c r="YH37" s="11">
        <v>0</v>
      </c>
      <c r="YI37" s="11">
        <v>0</v>
      </c>
      <c r="YJ37" s="11">
        <v>0</v>
      </c>
      <c r="YK37" s="11">
        <v>0</v>
      </c>
      <c r="YL37" s="11">
        <v>0</v>
      </c>
      <c r="YM37" s="11">
        <v>0</v>
      </c>
      <c r="YN37" s="11">
        <v>0</v>
      </c>
      <c r="YO37" s="11">
        <v>0</v>
      </c>
      <c r="YP37" s="11">
        <v>0</v>
      </c>
      <c r="YQ37" s="11">
        <v>0</v>
      </c>
      <c r="YR37" s="11">
        <v>0</v>
      </c>
      <c r="YS37" s="11">
        <v>0</v>
      </c>
      <c r="YT37" s="11">
        <v>0</v>
      </c>
      <c r="YU37" s="11">
        <v>0</v>
      </c>
      <c r="YV37" s="11">
        <v>0</v>
      </c>
      <c r="YW37" s="11">
        <v>0</v>
      </c>
      <c r="YX37" s="11">
        <v>2.1616270269580523E-3</v>
      </c>
      <c r="YY37" s="11">
        <v>0</v>
      </c>
      <c r="YZ37" s="11">
        <v>0</v>
      </c>
      <c r="ZA37" s="11">
        <v>0</v>
      </c>
      <c r="ZB37" s="11">
        <v>0</v>
      </c>
      <c r="ZC37" s="11">
        <v>0</v>
      </c>
      <c r="ZD37" s="11">
        <v>0</v>
      </c>
      <c r="ZE37" s="11">
        <v>0</v>
      </c>
      <c r="ZF37" s="11">
        <v>0</v>
      </c>
      <c r="ZG37" s="11">
        <v>0</v>
      </c>
      <c r="ZH37" s="11">
        <v>0</v>
      </c>
      <c r="ZI37" s="11">
        <v>0</v>
      </c>
      <c r="ZJ37" s="11">
        <v>0</v>
      </c>
      <c r="ZK37" s="11">
        <v>0</v>
      </c>
      <c r="ZL37" s="11">
        <v>0</v>
      </c>
      <c r="ZM37" s="11">
        <v>0</v>
      </c>
      <c r="ZN37" s="11">
        <v>0</v>
      </c>
      <c r="ZO37" s="11">
        <v>0</v>
      </c>
      <c r="ZP37" s="11">
        <v>0</v>
      </c>
      <c r="ZQ37" s="11">
        <v>0</v>
      </c>
      <c r="ZR37" s="11">
        <v>0</v>
      </c>
      <c r="ZS37" s="11">
        <v>0</v>
      </c>
      <c r="ZT37" s="11">
        <v>0</v>
      </c>
      <c r="ZU37" s="11">
        <v>2.0821091675256946E-4</v>
      </c>
      <c r="ZV37" s="11">
        <v>9.3565314423876993E-5</v>
      </c>
      <c r="ZW37" s="11">
        <v>0</v>
      </c>
      <c r="ZX37" s="11">
        <v>0</v>
      </c>
      <c r="ZY37" s="11">
        <v>0</v>
      </c>
      <c r="ZZ37" s="11">
        <v>0</v>
      </c>
      <c r="AAA37" s="11">
        <v>0</v>
      </c>
      <c r="AAB37" s="11">
        <v>0</v>
      </c>
      <c r="AAC37" s="11">
        <v>0</v>
      </c>
      <c r="AAD37" s="11">
        <v>0</v>
      </c>
      <c r="AAE37" s="11">
        <v>0</v>
      </c>
      <c r="AAF37" s="11">
        <v>0</v>
      </c>
      <c r="AAG37" s="11">
        <v>0</v>
      </c>
      <c r="AAH37" s="11">
        <v>0</v>
      </c>
      <c r="AAI37" s="11">
        <v>0</v>
      </c>
      <c r="AAJ37" s="11">
        <v>0</v>
      </c>
      <c r="AAK37" s="11">
        <v>0</v>
      </c>
      <c r="AAL37" s="11">
        <v>1.3727279264876994E-4</v>
      </c>
      <c r="AAM37" s="11">
        <v>0</v>
      </c>
      <c r="AAN37" s="11">
        <v>0</v>
      </c>
      <c r="AAO37" s="11">
        <v>0</v>
      </c>
      <c r="AAP37" s="11">
        <v>0</v>
      </c>
      <c r="AAQ37" s="11">
        <v>0</v>
      </c>
      <c r="AAR37" s="11">
        <v>0</v>
      </c>
      <c r="AAS37" s="11">
        <v>0</v>
      </c>
      <c r="AAT37" s="11">
        <v>0</v>
      </c>
      <c r="AAU37" s="11">
        <v>0</v>
      </c>
      <c r="AAV37" s="11">
        <v>0</v>
      </c>
      <c r="AAW37" s="11">
        <v>0</v>
      </c>
      <c r="AAX37" s="11">
        <v>0</v>
      </c>
      <c r="AAY37" s="11">
        <v>0</v>
      </c>
      <c r="AAZ37" s="11">
        <v>0</v>
      </c>
      <c r="ABA37" s="11">
        <v>0</v>
      </c>
      <c r="ABB37" s="11">
        <v>1.1042338350924447E-4</v>
      </c>
      <c r="ABC37" s="11">
        <v>0</v>
      </c>
      <c r="ABD37" s="11">
        <v>0</v>
      </c>
      <c r="ABE37" s="11">
        <v>0</v>
      </c>
      <c r="ABF37" s="11">
        <v>0</v>
      </c>
      <c r="ABG37" s="11">
        <v>0</v>
      </c>
      <c r="ABH37" s="11">
        <v>0</v>
      </c>
      <c r="ABI37" s="11">
        <v>0</v>
      </c>
      <c r="ABJ37" s="11">
        <v>0</v>
      </c>
      <c r="ABK37" s="11">
        <v>2.9120713677186199E-4</v>
      </c>
      <c r="ABL37" s="11">
        <v>0</v>
      </c>
      <c r="ABM37" s="11">
        <v>0</v>
      </c>
      <c r="ABN37" s="11">
        <v>0</v>
      </c>
      <c r="ABO37" s="11">
        <v>0</v>
      </c>
      <c r="ABP37" s="11">
        <v>0</v>
      </c>
      <c r="ABQ37" s="11">
        <v>0</v>
      </c>
      <c r="ABR37" s="11">
        <v>0</v>
      </c>
      <c r="ABS37" s="11">
        <v>0</v>
      </c>
      <c r="ABT37" s="11">
        <v>0</v>
      </c>
      <c r="ABU37" s="11">
        <v>2.8981205733430225E-3</v>
      </c>
      <c r="ABV37" s="11">
        <v>0</v>
      </c>
      <c r="ABW37" s="11">
        <v>0</v>
      </c>
      <c r="ABX37" s="11">
        <v>9.1580834609885243E-4</v>
      </c>
      <c r="ABY37" s="11">
        <v>0</v>
      </c>
      <c r="ABZ37" s="11">
        <v>0</v>
      </c>
      <c r="ACA37" s="11">
        <v>0</v>
      </c>
      <c r="ACB37" s="11">
        <v>0</v>
      </c>
      <c r="ACC37" s="11">
        <v>0</v>
      </c>
      <c r="ACD37" s="11">
        <v>0</v>
      </c>
      <c r="ACE37" s="11">
        <v>0</v>
      </c>
      <c r="ACF37" s="11">
        <v>0</v>
      </c>
      <c r="ACG37" s="11">
        <v>0</v>
      </c>
      <c r="ACH37" s="11">
        <v>0</v>
      </c>
      <c r="ACI37" s="11">
        <v>0</v>
      </c>
      <c r="ACJ37" s="11">
        <v>0</v>
      </c>
      <c r="ACK37" s="11">
        <v>0</v>
      </c>
      <c r="ACL37" s="11">
        <v>0</v>
      </c>
      <c r="ACM37" s="11">
        <v>0</v>
      </c>
      <c r="ACN37" s="11">
        <v>0</v>
      </c>
      <c r="ACO37" s="11">
        <v>0</v>
      </c>
      <c r="ACP37" s="11">
        <v>3.1602653812642814E-4</v>
      </c>
      <c r="ACQ37" s="11">
        <v>0</v>
      </c>
      <c r="ACR37" s="11">
        <v>0</v>
      </c>
      <c r="ACS37" s="11">
        <v>0</v>
      </c>
      <c r="ACT37" s="11">
        <v>0</v>
      </c>
      <c r="ACU37" s="11">
        <v>0</v>
      </c>
      <c r="ACV37" s="11">
        <v>0</v>
      </c>
      <c r="ACW37" s="11">
        <v>0</v>
      </c>
      <c r="ACX37" s="11">
        <v>0</v>
      </c>
      <c r="ACY37" s="11">
        <v>1.5411910497464232E-4</v>
      </c>
      <c r="ACZ37" s="11">
        <v>0</v>
      </c>
      <c r="ADA37" s="11">
        <v>0</v>
      </c>
      <c r="ADB37" s="11">
        <v>0</v>
      </c>
      <c r="ADC37" s="11">
        <v>0</v>
      </c>
      <c r="ADD37" s="11">
        <v>0</v>
      </c>
      <c r="ADE37" s="11">
        <v>0</v>
      </c>
      <c r="ADF37" s="11">
        <v>0</v>
      </c>
      <c r="ADG37" s="11">
        <v>2.2177820880290577E-3</v>
      </c>
    </row>
    <row r="38" spans="1:787" x14ac:dyDescent="0.25">
      <c r="A38" s="2">
        <v>73</v>
      </c>
      <c r="B38" s="6">
        <v>37</v>
      </c>
      <c r="C38" s="6" t="s">
        <v>861</v>
      </c>
      <c r="D38" s="8">
        <v>16</v>
      </c>
      <c r="E38" s="2" t="s">
        <v>5</v>
      </c>
      <c r="F38" s="2">
        <v>72</v>
      </c>
      <c r="G38" s="2" t="s">
        <v>864</v>
      </c>
      <c r="H38" s="19">
        <v>82.4</v>
      </c>
      <c r="I38" s="18"/>
      <c r="J38" s="2">
        <v>2817</v>
      </c>
      <c r="K38" s="5">
        <v>5.2484848484848481</v>
      </c>
      <c r="L38" s="5">
        <v>186.06060606060606</v>
      </c>
      <c r="M38" s="20" t="s">
        <v>15</v>
      </c>
      <c r="N38" s="5" t="s">
        <v>20</v>
      </c>
      <c r="O38" s="22" t="s">
        <v>866</v>
      </c>
      <c r="P38" s="5" t="s">
        <v>854</v>
      </c>
      <c r="Q38" s="24" t="s">
        <v>1</v>
      </c>
      <c r="R38" s="24" t="s">
        <v>1</v>
      </c>
      <c r="S38" s="27" t="s">
        <v>28</v>
      </c>
      <c r="T38" s="5" t="s">
        <v>48</v>
      </c>
      <c r="U38" s="30" t="s">
        <v>34</v>
      </c>
      <c r="V38" s="31" t="s">
        <v>34</v>
      </c>
      <c r="W38" s="31">
        <v>28.300999999999998</v>
      </c>
      <c r="X38" s="31">
        <v>28.300999999999998</v>
      </c>
      <c r="Y38" s="5">
        <v>70</v>
      </c>
      <c r="Z38" s="5"/>
      <c r="AA38" s="5"/>
      <c r="AB38" s="11">
        <v>1.4035633000000001</v>
      </c>
      <c r="AC38" s="11">
        <v>65.072365036275571</v>
      </c>
      <c r="AD38" s="11">
        <v>342.40223539039118</v>
      </c>
      <c r="AE38" s="11">
        <v>103.73301376182972</v>
      </c>
      <c r="AF38" s="11">
        <v>40.625900045882297</v>
      </c>
      <c r="AG38" s="11">
        <v>20.943174160000002</v>
      </c>
      <c r="AH38" s="11">
        <v>4.722173178995856E-3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3.6742529517042478E-3</v>
      </c>
      <c r="AP38" s="11">
        <v>0</v>
      </c>
      <c r="AQ38" s="11">
        <v>3.0896661358234801E-3</v>
      </c>
      <c r="AR38" s="11">
        <v>0</v>
      </c>
      <c r="AS38" s="11">
        <v>0.84420581192919442</v>
      </c>
      <c r="AT38" s="11">
        <v>3.4500225952400002E-3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  <c r="BA38" s="11">
        <v>0</v>
      </c>
      <c r="BB38" s="11">
        <v>1.2079182816461399E-2</v>
      </c>
      <c r="BC38" s="11">
        <v>0</v>
      </c>
      <c r="BD38" s="11">
        <v>0</v>
      </c>
      <c r="BE38" s="11">
        <v>0</v>
      </c>
      <c r="BF38" s="11">
        <v>0</v>
      </c>
      <c r="BG38" s="11">
        <v>1.0677122244221439E-2</v>
      </c>
      <c r="BH38" s="11">
        <v>0</v>
      </c>
      <c r="BI38" s="11">
        <v>0</v>
      </c>
      <c r="BJ38" s="11">
        <v>0</v>
      </c>
      <c r="BK38" s="11">
        <v>0</v>
      </c>
      <c r="BL38" s="11">
        <v>0</v>
      </c>
      <c r="BM38" s="11">
        <v>0</v>
      </c>
      <c r="BN38" s="11">
        <v>0</v>
      </c>
      <c r="BO38" s="11">
        <v>0</v>
      </c>
      <c r="BP38" s="11">
        <v>0</v>
      </c>
      <c r="BQ38" s="11">
        <v>0</v>
      </c>
      <c r="BR38" s="11">
        <v>0</v>
      </c>
      <c r="BS38" s="11">
        <v>0</v>
      </c>
      <c r="BT38" s="11">
        <v>2.5606726894945739E-2</v>
      </c>
      <c r="BU38" s="11">
        <v>0</v>
      </c>
      <c r="BV38" s="11">
        <v>7.3791311195028006E-3</v>
      </c>
      <c r="BW38" s="11">
        <v>3.2955582172375437E-2</v>
      </c>
      <c r="BX38" s="11">
        <v>4.9951321857664127E-2</v>
      </c>
      <c r="BY38" s="11">
        <v>0</v>
      </c>
      <c r="BZ38" s="11">
        <v>2.0527000882001205E-2</v>
      </c>
      <c r="CA38" s="11">
        <v>0</v>
      </c>
      <c r="CB38" s="11">
        <v>0</v>
      </c>
      <c r="CC38" s="11">
        <v>0</v>
      </c>
      <c r="CD38" s="11">
        <v>0</v>
      </c>
      <c r="CE38" s="11">
        <v>0</v>
      </c>
      <c r="CF38" s="11">
        <v>1.7200505343674774E-3</v>
      </c>
      <c r="CG38" s="11">
        <v>0</v>
      </c>
      <c r="CH38" s="11">
        <v>0</v>
      </c>
      <c r="CI38" s="11">
        <v>2.7234793932861194E-3</v>
      </c>
      <c r="CJ38" s="11">
        <v>0</v>
      </c>
      <c r="CK38" s="11">
        <v>1.4265426262306575E-2</v>
      </c>
      <c r="CL38" s="11">
        <v>1.401063997552154E-2</v>
      </c>
      <c r="CM38" s="11">
        <v>0.9764828874426692</v>
      </c>
      <c r="CN38" s="11">
        <v>0</v>
      </c>
      <c r="CO38" s="11">
        <v>0</v>
      </c>
      <c r="CP38" s="11">
        <v>0</v>
      </c>
      <c r="CQ38" s="11">
        <v>0</v>
      </c>
      <c r="CR38" s="11">
        <v>0</v>
      </c>
      <c r="CS38" s="11">
        <v>0</v>
      </c>
      <c r="CT38" s="11">
        <v>0</v>
      </c>
      <c r="CU38" s="11">
        <v>0</v>
      </c>
      <c r="CV38" s="11">
        <v>4.9158842673393214E-3</v>
      </c>
      <c r="CW38" s="11">
        <v>0</v>
      </c>
      <c r="CX38" s="11">
        <v>0</v>
      </c>
      <c r="CY38" s="11">
        <v>3.3115872206023127E-2</v>
      </c>
      <c r="CZ38" s="11">
        <v>0</v>
      </c>
      <c r="DA38" s="11">
        <v>0</v>
      </c>
      <c r="DB38" s="11">
        <v>0</v>
      </c>
      <c r="DC38" s="11">
        <v>0</v>
      </c>
      <c r="DD38" s="11">
        <v>0</v>
      </c>
      <c r="DE38" s="11">
        <v>5.2648011649838089E-4</v>
      </c>
      <c r="DF38" s="11">
        <v>0</v>
      </c>
      <c r="DG38" s="11">
        <v>0</v>
      </c>
      <c r="DH38" s="11">
        <v>0</v>
      </c>
      <c r="DI38" s="11">
        <v>1.7882182870463122E-2</v>
      </c>
      <c r="DJ38" s="11">
        <v>0</v>
      </c>
      <c r="DK38" s="11">
        <v>0</v>
      </c>
      <c r="DL38" s="11">
        <v>5.0573409588197302E-4</v>
      </c>
      <c r="DM38" s="11">
        <v>0.93217108430059969</v>
      </c>
      <c r="DN38" s="11">
        <v>0</v>
      </c>
      <c r="DO38" s="11">
        <v>0</v>
      </c>
      <c r="DP38" s="11">
        <v>0</v>
      </c>
      <c r="DQ38" s="11">
        <v>5.0892425516400712E-3</v>
      </c>
      <c r="DR38" s="11">
        <v>0</v>
      </c>
      <c r="DS38" s="11">
        <v>0</v>
      </c>
      <c r="DT38" s="11">
        <v>0</v>
      </c>
      <c r="DU38" s="11">
        <v>0</v>
      </c>
      <c r="DV38" s="11">
        <v>0</v>
      </c>
      <c r="DW38" s="11">
        <v>0</v>
      </c>
      <c r="DX38" s="11">
        <v>0.10465162848458585</v>
      </c>
      <c r="DY38" s="11">
        <v>0.10530651990439786</v>
      </c>
      <c r="DZ38" s="11">
        <v>0</v>
      </c>
      <c r="EA38" s="11">
        <v>0</v>
      </c>
      <c r="EB38" s="11">
        <v>0</v>
      </c>
      <c r="EC38" s="11">
        <v>0</v>
      </c>
      <c r="ED38" s="11">
        <v>0</v>
      </c>
      <c r="EE38" s="11">
        <v>0</v>
      </c>
      <c r="EF38" s="11">
        <v>0</v>
      </c>
      <c r="EG38" s="11">
        <v>0</v>
      </c>
      <c r="EH38" s="11">
        <v>0</v>
      </c>
      <c r="EI38" s="11">
        <v>0</v>
      </c>
      <c r="EJ38" s="11">
        <v>0</v>
      </c>
      <c r="EK38" s="11">
        <v>0</v>
      </c>
      <c r="EL38" s="11">
        <v>0.11396531106977716</v>
      </c>
      <c r="EM38" s="11">
        <v>0</v>
      </c>
      <c r="EN38" s="11">
        <v>0</v>
      </c>
      <c r="EO38" s="11">
        <v>0</v>
      </c>
      <c r="EP38" s="11">
        <v>5.5156192009505334E-2</v>
      </c>
      <c r="EQ38" s="11">
        <v>1.9473643773628806E-2</v>
      </c>
      <c r="ER38" s="11">
        <v>3.7754972507267768</v>
      </c>
      <c r="ES38" s="11">
        <v>0</v>
      </c>
      <c r="ET38" s="11">
        <v>0</v>
      </c>
      <c r="EU38" s="11">
        <v>0</v>
      </c>
      <c r="EV38" s="11">
        <v>0</v>
      </c>
      <c r="EW38" s="11">
        <v>0.88556288699046637</v>
      </c>
      <c r="EX38" s="11">
        <v>2.0597238857734661E-3</v>
      </c>
      <c r="EY38" s="11">
        <v>0</v>
      </c>
      <c r="EZ38" s="11">
        <v>0</v>
      </c>
      <c r="FA38" s="11">
        <v>6.5543419903769532E-3</v>
      </c>
      <c r="FB38" s="11">
        <v>0</v>
      </c>
      <c r="FC38" s="11">
        <v>1.1254662983060574E-2</v>
      </c>
      <c r="FD38" s="11">
        <v>2.9968584674215154E-3</v>
      </c>
      <c r="FE38" s="11">
        <v>0</v>
      </c>
      <c r="FF38" s="11">
        <v>0</v>
      </c>
      <c r="FG38" s="11">
        <v>0</v>
      </c>
      <c r="FH38" s="11">
        <v>0</v>
      </c>
      <c r="FI38" s="11">
        <v>0</v>
      </c>
      <c r="FJ38" s="11">
        <v>0</v>
      </c>
      <c r="FK38" s="11">
        <v>0</v>
      </c>
      <c r="FL38" s="11">
        <v>4.9200284797135456</v>
      </c>
      <c r="FM38" s="11">
        <v>3.7410699756167355E-3</v>
      </c>
      <c r="FN38" s="11">
        <v>0</v>
      </c>
      <c r="FO38" s="11">
        <v>0</v>
      </c>
      <c r="FP38" s="11">
        <v>0</v>
      </c>
      <c r="FQ38" s="11">
        <v>0</v>
      </c>
      <c r="FR38" s="11">
        <v>2.5695627010876489E-2</v>
      </c>
      <c r="FS38" s="11">
        <v>4.0653485402731524E-4</v>
      </c>
      <c r="FT38" s="11">
        <v>0</v>
      </c>
      <c r="FU38" s="11">
        <v>4.4151148018482644E-3</v>
      </c>
      <c r="FV38" s="11">
        <v>0</v>
      </c>
      <c r="FW38" s="11">
        <v>0</v>
      </c>
      <c r="FX38" s="11">
        <v>4.2735972458435578E-3</v>
      </c>
      <c r="FY38" s="11">
        <v>0</v>
      </c>
      <c r="FZ38" s="11">
        <v>0</v>
      </c>
      <c r="GA38" s="11">
        <v>5.3129857982015118E-2</v>
      </c>
      <c r="GB38" s="11">
        <v>0</v>
      </c>
      <c r="GC38" s="11">
        <v>0</v>
      </c>
      <c r="GD38" s="11">
        <v>0</v>
      </c>
      <c r="GE38" s="11">
        <v>0</v>
      </c>
      <c r="GF38" s="11">
        <v>0</v>
      </c>
      <c r="GG38" s="11">
        <v>3.0515090232583413E-2</v>
      </c>
      <c r="GH38" s="11">
        <v>0</v>
      </c>
      <c r="GI38" s="11">
        <v>0</v>
      </c>
      <c r="GJ38" s="11">
        <v>0</v>
      </c>
      <c r="GK38" s="11">
        <v>0</v>
      </c>
      <c r="GL38" s="11">
        <v>0</v>
      </c>
      <c r="GM38" s="11">
        <v>0</v>
      </c>
      <c r="GN38" s="11">
        <v>0</v>
      </c>
      <c r="GO38" s="11">
        <v>7.8817875152017658E-2</v>
      </c>
      <c r="GP38" s="11">
        <v>0</v>
      </c>
      <c r="GQ38" s="11">
        <v>0</v>
      </c>
      <c r="GR38" s="11">
        <v>0</v>
      </c>
      <c r="GS38" s="11">
        <v>0</v>
      </c>
      <c r="GT38" s="11">
        <v>0</v>
      </c>
      <c r="GU38" s="11">
        <v>0</v>
      </c>
      <c r="GV38" s="11">
        <v>0</v>
      </c>
      <c r="GW38" s="11">
        <v>0</v>
      </c>
      <c r="GX38" s="11">
        <v>0</v>
      </c>
      <c r="GY38" s="11">
        <v>0</v>
      </c>
      <c r="GZ38" s="11">
        <v>0</v>
      </c>
      <c r="HA38" s="11">
        <v>0</v>
      </c>
      <c r="HB38" s="11">
        <v>0</v>
      </c>
      <c r="HC38" s="11">
        <v>0</v>
      </c>
      <c r="HD38" s="11">
        <v>0</v>
      </c>
      <c r="HE38" s="11">
        <v>0</v>
      </c>
      <c r="HF38" s="11">
        <v>0</v>
      </c>
      <c r="HG38" s="11">
        <v>0</v>
      </c>
      <c r="HH38" s="11">
        <v>0</v>
      </c>
      <c r="HI38" s="11">
        <v>5.927316299876548E-4</v>
      </c>
      <c r="HJ38" s="11">
        <v>0</v>
      </c>
      <c r="HK38" s="11">
        <v>0</v>
      </c>
      <c r="HL38" s="11">
        <v>0</v>
      </c>
      <c r="HM38" s="11">
        <v>0</v>
      </c>
      <c r="HN38" s="11">
        <v>0</v>
      </c>
      <c r="HO38" s="11">
        <v>0</v>
      </c>
      <c r="HP38" s="11">
        <v>0</v>
      </c>
      <c r="HQ38" s="11">
        <v>0</v>
      </c>
      <c r="HR38" s="11">
        <v>0</v>
      </c>
      <c r="HS38" s="11">
        <v>0</v>
      </c>
      <c r="HT38" s="11">
        <v>0</v>
      </c>
      <c r="HU38" s="11">
        <v>0</v>
      </c>
      <c r="HV38" s="11">
        <v>0</v>
      </c>
      <c r="HW38" s="11">
        <v>6.5907879359734921E-3</v>
      </c>
      <c r="HX38" s="11">
        <v>0</v>
      </c>
      <c r="HY38" s="11">
        <v>0</v>
      </c>
      <c r="HZ38" s="11">
        <v>0</v>
      </c>
      <c r="IA38" s="11">
        <v>0</v>
      </c>
      <c r="IB38" s="11">
        <v>3.6286953802713243E-3</v>
      </c>
      <c r="IC38" s="11">
        <v>0</v>
      </c>
      <c r="ID38" s="11">
        <v>0</v>
      </c>
      <c r="IE38" s="11">
        <v>0</v>
      </c>
      <c r="IF38" s="11">
        <v>0</v>
      </c>
      <c r="IG38" s="11">
        <v>0</v>
      </c>
      <c r="IH38" s="11">
        <v>0</v>
      </c>
      <c r="II38" s="11">
        <v>0</v>
      </c>
      <c r="IJ38" s="11">
        <v>0</v>
      </c>
      <c r="IK38" s="11">
        <v>0</v>
      </c>
      <c r="IL38" s="11">
        <v>0</v>
      </c>
      <c r="IM38" s="11">
        <v>0</v>
      </c>
      <c r="IN38" s="11">
        <v>0</v>
      </c>
      <c r="IO38" s="11">
        <v>1.886252556965673E-2</v>
      </c>
      <c r="IP38" s="11">
        <v>0</v>
      </c>
      <c r="IQ38" s="11">
        <v>0</v>
      </c>
      <c r="IR38" s="11">
        <v>3.7644809312169965E-3</v>
      </c>
      <c r="IS38" s="11">
        <v>2.5605450666328195E-3</v>
      </c>
      <c r="IT38" s="11">
        <v>0</v>
      </c>
      <c r="IU38" s="11">
        <v>0</v>
      </c>
      <c r="IV38" s="11">
        <v>0</v>
      </c>
      <c r="IW38" s="11">
        <v>0</v>
      </c>
      <c r="IX38" s="11">
        <v>0</v>
      </c>
      <c r="IY38" s="11">
        <v>0</v>
      </c>
      <c r="IZ38" s="11">
        <v>0</v>
      </c>
      <c r="JA38" s="11">
        <v>0</v>
      </c>
      <c r="JB38" s="11">
        <v>0</v>
      </c>
      <c r="JC38" s="11">
        <v>0</v>
      </c>
      <c r="JD38" s="11">
        <v>0</v>
      </c>
      <c r="JE38" s="11">
        <v>0</v>
      </c>
      <c r="JF38" s="11">
        <v>0</v>
      </c>
      <c r="JG38" s="11">
        <v>0</v>
      </c>
      <c r="JH38" s="11">
        <v>0</v>
      </c>
      <c r="JI38" s="11">
        <v>0</v>
      </c>
      <c r="JJ38" s="11">
        <v>0</v>
      </c>
      <c r="JK38" s="11">
        <v>0</v>
      </c>
      <c r="JL38" s="11">
        <v>0</v>
      </c>
      <c r="JM38" s="11">
        <v>0</v>
      </c>
      <c r="JN38" s="11">
        <v>0</v>
      </c>
      <c r="JO38" s="11">
        <v>0</v>
      </c>
      <c r="JP38" s="11">
        <v>0</v>
      </c>
      <c r="JQ38" s="11">
        <v>0</v>
      </c>
      <c r="JR38" s="11">
        <v>0</v>
      </c>
      <c r="JS38" s="11">
        <v>0</v>
      </c>
      <c r="JT38" s="11">
        <v>0</v>
      </c>
      <c r="JU38" s="11">
        <v>0</v>
      </c>
      <c r="JV38" s="11">
        <v>0</v>
      </c>
      <c r="JW38" s="11">
        <v>0</v>
      </c>
      <c r="JX38" s="11">
        <v>0</v>
      </c>
      <c r="JY38" s="11">
        <v>0</v>
      </c>
      <c r="JZ38" s="11">
        <v>0</v>
      </c>
      <c r="KA38" s="11">
        <v>0</v>
      </c>
      <c r="KB38" s="11">
        <v>0</v>
      </c>
      <c r="KC38" s="11">
        <v>0</v>
      </c>
      <c r="KD38" s="11">
        <v>0</v>
      </c>
      <c r="KE38" s="11">
        <v>0</v>
      </c>
      <c r="KF38" s="11">
        <v>0</v>
      </c>
      <c r="KG38" s="11">
        <v>0</v>
      </c>
      <c r="KH38" s="11">
        <v>0</v>
      </c>
      <c r="KI38" s="11">
        <v>0</v>
      </c>
      <c r="KJ38" s="11">
        <v>0</v>
      </c>
      <c r="KK38" s="11">
        <v>0</v>
      </c>
      <c r="KL38" s="11">
        <v>0</v>
      </c>
      <c r="KM38" s="11">
        <v>0</v>
      </c>
      <c r="KN38" s="11">
        <v>0</v>
      </c>
      <c r="KO38" s="11">
        <v>0</v>
      </c>
      <c r="KP38" s="11">
        <v>0</v>
      </c>
      <c r="KQ38" s="11">
        <v>0</v>
      </c>
      <c r="KR38" s="11">
        <v>0</v>
      </c>
      <c r="KS38" s="11">
        <v>0</v>
      </c>
      <c r="KT38" s="11">
        <v>0</v>
      </c>
      <c r="KU38" s="11">
        <v>0</v>
      </c>
      <c r="KV38" s="11">
        <v>0</v>
      </c>
      <c r="KW38" s="11">
        <v>0</v>
      </c>
      <c r="KX38" s="11">
        <v>0</v>
      </c>
      <c r="KY38" s="11">
        <v>0</v>
      </c>
      <c r="KZ38" s="11">
        <v>0</v>
      </c>
      <c r="LA38" s="11">
        <v>0</v>
      </c>
      <c r="LB38" s="11">
        <v>0</v>
      </c>
      <c r="LC38" s="11">
        <v>0</v>
      </c>
      <c r="LD38" s="11">
        <v>1.7586287404281523E-3</v>
      </c>
      <c r="LE38" s="11">
        <v>0</v>
      </c>
      <c r="LF38" s="11">
        <v>0</v>
      </c>
      <c r="LG38" s="11">
        <v>0</v>
      </c>
      <c r="LH38" s="11">
        <v>0</v>
      </c>
      <c r="LI38" s="11">
        <v>0</v>
      </c>
      <c r="LJ38" s="11">
        <v>0</v>
      </c>
      <c r="LK38" s="11">
        <v>0</v>
      </c>
      <c r="LL38" s="11">
        <v>0</v>
      </c>
      <c r="LM38" s="11">
        <v>0</v>
      </c>
      <c r="LN38" s="11">
        <v>0</v>
      </c>
      <c r="LO38" s="11">
        <v>0</v>
      </c>
      <c r="LP38" s="11">
        <v>0</v>
      </c>
      <c r="LQ38" s="11">
        <v>0</v>
      </c>
      <c r="LR38" s="11">
        <v>0</v>
      </c>
      <c r="LS38" s="11">
        <v>0</v>
      </c>
      <c r="LT38" s="11">
        <v>0</v>
      </c>
      <c r="LU38" s="11">
        <v>0</v>
      </c>
      <c r="LV38" s="11">
        <v>0</v>
      </c>
      <c r="LW38" s="11">
        <v>0</v>
      </c>
      <c r="LX38" s="11">
        <v>0</v>
      </c>
      <c r="LY38" s="11">
        <v>5.7177635132721382E-3</v>
      </c>
      <c r="LZ38" s="11">
        <v>0</v>
      </c>
      <c r="MA38" s="11">
        <v>0</v>
      </c>
      <c r="MB38" s="11">
        <v>0</v>
      </c>
      <c r="MC38" s="11">
        <v>0</v>
      </c>
      <c r="MD38" s="11">
        <v>0</v>
      </c>
      <c r="ME38" s="11">
        <v>0</v>
      </c>
      <c r="MF38" s="11">
        <v>0</v>
      </c>
      <c r="MG38" s="11">
        <v>0</v>
      </c>
      <c r="MH38" s="11">
        <v>0</v>
      </c>
      <c r="MI38" s="11">
        <v>0</v>
      </c>
      <c r="MJ38" s="11">
        <v>0</v>
      </c>
      <c r="MK38" s="11">
        <v>0</v>
      </c>
      <c r="ML38" s="11">
        <v>0</v>
      </c>
      <c r="MM38" s="11">
        <v>0</v>
      </c>
      <c r="MN38" s="11">
        <v>0</v>
      </c>
      <c r="MO38" s="11">
        <v>0</v>
      </c>
      <c r="MP38" s="11">
        <v>0</v>
      </c>
      <c r="MQ38" s="11">
        <v>0</v>
      </c>
      <c r="MR38" s="11">
        <v>0</v>
      </c>
      <c r="MS38" s="11">
        <v>0</v>
      </c>
      <c r="MT38" s="11">
        <v>0</v>
      </c>
      <c r="MU38" s="11">
        <v>0</v>
      </c>
      <c r="MV38" s="11">
        <v>0</v>
      </c>
      <c r="MW38" s="11">
        <v>0</v>
      </c>
      <c r="MX38" s="11">
        <v>0</v>
      </c>
      <c r="MY38" s="11">
        <v>0</v>
      </c>
      <c r="MZ38" s="11">
        <v>0</v>
      </c>
      <c r="NA38" s="11">
        <v>0</v>
      </c>
      <c r="NB38" s="11">
        <v>0</v>
      </c>
      <c r="NC38" s="11">
        <v>0</v>
      </c>
      <c r="ND38" s="11">
        <v>0</v>
      </c>
      <c r="NE38" s="11">
        <v>0</v>
      </c>
      <c r="NF38" s="11">
        <v>0</v>
      </c>
      <c r="NG38" s="11">
        <v>0</v>
      </c>
      <c r="NH38" s="11">
        <v>0</v>
      </c>
      <c r="NI38" s="11">
        <v>0</v>
      </c>
      <c r="NJ38" s="11">
        <v>0</v>
      </c>
      <c r="NK38" s="11">
        <v>0</v>
      </c>
      <c r="NL38" s="11">
        <v>0</v>
      </c>
      <c r="NM38" s="11">
        <v>0</v>
      </c>
      <c r="NN38" s="11">
        <v>0</v>
      </c>
      <c r="NO38" s="11">
        <v>0</v>
      </c>
      <c r="NP38" s="11">
        <v>0</v>
      </c>
      <c r="NQ38" s="11">
        <v>0</v>
      </c>
      <c r="NR38" s="11">
        <v>0</v>
      </c>
      <c r="NS38" s="11">
        <v>0</v>
      </c>
      <c r="NT38" s="11">
        <v>0</v>
      </c>
      <c r="NU38" s="11">
        <v>0</v>
      </c>
      <c r="NV38" s="11">
        <v>0</v>
      </c>
      <c r="NW38" s="11">
        <v>0</v>
      </c>
      <c r="NX38" s="11">
        <v>0.2841385857710339</v>
      </c>
      <c r="NY38" s="11">
        <v>0</v>
      </c>
      <c r="NZ38" s="11">
        <v>0</v>
      </c>
      <c r="OA38" s="11">
        <v>9.8317685346786428E-3</v>
      </c>
      <c r="OB38" s="11">
        <v>2.9949311893075748E-2</v>
      </c>
      <c r="OC38" s="11">
        <v>0</v>
      </c>
      <c r="OD38" s="11">
        <v>0</v>
      </c>
      <c r="OE38" s="11">
        <v>0</v>
      </c>
      <c r="OF38" s="11">
        <v>1.2011788280550657E-3</v>
      </c>
      <c r="OG38" s="11">
        <v>0</v>
      </c>
      <c r="OH38" s="11">
        <v>4.4120555378541143E-3</v>
      </c>
      <c r="OI38" s="11">
        <v>0</v>
      </c>
      <c r="OJ38" s="11">
        <v>0</v>
      </c>
      <c r="OK38" s="11">
        <v>0</v>
      </c>
      <c r="OL38" s="11">
        <v>0</v>
      </c>
      <c r="OM38" s="11">
        <v>0</v>
      </c>
      <c r="ON38" s="11">
        <v>0</v>
      </c>
      <c r="OO38" s="11">
        <v>0</v>
      </c>
      <c r="OP38" s="11">
        <v>0</v>
      </c>
      <c r="OQ38" s="11">
        <v>0</v>
      </c>
      <c r="OR38" s="11">
        <v>0</v>
      </c>
      <c r="OS38" s="11">
        <v>1.4275317730025243E-2</v>
      </c>
      <c r="OT38" s="11">
        <v>0</v>
      </c>
      <c r="OU38" s="11">
        <v>0</v>
      </c>
      <c r="OV38" s="11">
        <v>0</v>
      </c>
      <c r="OW38" s="11">
        <v>0</v>
      </c>
      <c r="OX38" s="11">
        <v>0</v>
      </c>
      <c r="OY38" s="11">
        <v>0</v>
      </c>
      <c r="OZ38" s="11">
        <v>0</v>
      </c>
      <c r="PA38" s="11">
        <v>0</v>
      </c>
      <c r="PB38" s="11">
        <v>0</v>
      </c>
      <c r="PC38" s="11">
        <v>0</v>
      </c>
      <c r="PD38" s="11">
        <v>0</v>
      </c>
      <c r="PE38" s="11">
        <v>0</v>
      </c>
      <c r="PF38" s="11">
        <v>0</v>
      </c>
      <c r="PG38" s="11">
        <v>0</v>
      </c>
      <c r="PH38" s="11">
        <v>0</v>
      </c>
      <c r="PI38" s="11">
        <v>0</v>
      </c>
      <c r="PJ38" s="11">
        <v>0</v>
      </c>
      <c r="PK38" s="11">
        <v>0</v>
      </c>
      <c r="PL38" s="11">
        <v>0</v>
      </c>
      <c r="PM38" s="11">
        <v>0</v>
      </c>
      <c r="PN38" s="11">
        <v>0</v>
      </c>
      <c r="PO38" s="11">
        <v>0</v>
      </c>
      <c r="PP38" s="11">
        <v>0</v>
      </c>
      <c r="PQ38" s="11">
        <v>0</v>
      </c>
      <c r="PR38" s="11">
        <v>0</v>
      </c>
      <c r="PS38" s="11">
        <v>0</v>
      </c>
      <c r="PT38" s="11">
        <v>0</v>
      </c>
      <c r="PU38" s="11">
        <v>0</v>
      </c>
      <c r="PV38" s="11">
        <v>0</v>
      </c>
      <c r="PW38" s="11">
        <v>0</v>
      </c>
      <c r="PX38" s="11">
        <v>0</v>
      </c>
      <c r="PY38" s="11">
        <v>0</v>
      </c>
      <c r="PZ38" s="11">
        <v>0</v>
      </c>
      <c r="QA38" s="11">
        <v>0</v>
      </c>
      <c r="QB38" s="11">
        <v>0</v>
      </c>
      <c r="QC38" s="11">
        <v>0</v>
      </c>
      <c r="QD38" s="11">
        <v>0</v>
      </c>
      <c r="QE38" s="11">
        <v>0</v>
      </c>
      <c r="QF38" s="11">
        <v>0</v>
      </c>
      <c r="QG38" s="11">
        <v>0</v>
      </c>
      <c r="QH38" s="11">
        <v>0</v>
      </c>
      <c r="QI38" s="11">
        <v>0</v>
      </c>
      <c r="QJ38" s="11">
        <v>0</v>
      </c>
      <c r="QK38" s="11">
        <v>0</v>
      </c>
      <c r="QL38" s="11">
        <v>0</v>
      </c>
      <c r="QM38" s="11">
        <v>0</v>
      </c>
      <c r="QN38" s="11">
        <v>0</v>
      </c>
      <c r="QO38" s="11">
        <v>0</v>
      </c>
      <c r="QP38" s="11">
        <v>0</v>
      </c>
      <c r="QQ38" s="11">
        <v>0</v>
      </c>
      <c r="QR38" s="11">
        <v>0</v>
      </c>
      <c r="QS38" s="11">
        <v>0</v>
      </c>
      <c r="QT38" s="11">
        <v>0</v>
      </c>
      <c r="QU38" s="11">
        <v>0</v>
      </c>
      <c r="QV38" s="11">
        <v>0</v>
      </c>
      <c r="QW38" s="11">
        <v>0</v>
      </c>
      <c r="QX38" s="11">
        <v>0</v>
      </c>
      <c r="QY38" s="11">
        <v>0</v>
      </c>
      <c r="QZ38" s="11">
        <v>0</v>
      </c>
      <c r="RA38" s="11">
        <v>0</v>
      </c>
      <c r="RB38" s="11">
        <v>0</v>
      </c>
      <c r="RC38" s="11">
        <v>0</v>
      </c>
      <c r="RD38" s="11">
        <v>0</v>
      </c>
      <c r="RE38" s="11">
        <v>0</v>
      </c>
      <c r="RF38" s="11">
        <v>0</v>
      </c>
      <c r="RG38" s="11">
        <v>0</v>
      </c>
      <c r="RH38" s="11">
        <v>0</v>
      </c>
      <c r="RI38" s="11">
        <v>0</v>
      </c>
      <c r="RJ38" s="11">
        <v>0</v>
      </c>
      <c r="RK38" s="11">
        <v>0</v>
      </c>
      <c r="RL38" s="11">
        <v>2.2352728588078893E-3</v>
      </c>
      <c r="RM38" s="11">
        <v>2.537702337132066E-2</v>
      </c>
      <c r="RN38" s="11">
        <v>0</v>
      </c>
      <c r="RO38" s="11">
        <v>0</v>
      </c>
      <c r="RP38" s="11">
        <v>0</v>
      </c>
      <c r="RQ38" s="11">
        <v>0</v>
      </c>
      <c r="RR38" s="11">
        <v>0</v>
      </c>
      <c r="RS38" s="11">
        <v>0</v>
      </c>
      <c r="RT38" s="11">
        <v>0</v>
      </c>
      <c r="RU38" s="11">
        <v>0</v>
      </c>
      <c r="RV38" s="11">
        <v>0</v>
      </c>
      <c r="RW38" s="11">
        <v>0</v>
      </c>
      <c r="RX38" s="11">
        <v>0</v>
      </c>
      <c r="RY38" s="11">
        <v>0</v>
      </c>
      <c r="RZ38" s="11">
        <v>0</v>
      </c>
      <c r="SA38" s="11">
        <v>0</v>
      </c>
      <c r="SB38" s="11">
        <v>0</v>
      </c>
      <c r="SC38" s="11">
        <v>0</v>
      </c>
      <c r="SD38" s="11">
        <v>0</v>
      </c>
      <c r="SE38" s="11">
        <v>0</v>
      </c>
      <c r="SF38" s="11">
        <v>0</v>
      </c>
      <c r="SG38" s="11">
        <v>0</v>
      </c>
      <c r="SH38" s="11">
        <v>0</v>
      </c>
      <c r="SI38" s="11">
        <v>6.3924946418804308E-4</v>
      </c>
      <c r="SJ38" s="11">
        <v>0</v>
      </c>
      <c r="SK38" s="11">
        <v>0</v>
      </c>
      <c r="SL38" s="11">
        <v>0</v>
      </c>
      <c r="SM38" s="11">
        <v>0</v>
      </c>
      <c r="SN38" s="11">
        <v>0</v>
      </c>
      <c r="SO38" s="11">
        <v>0</v>
      </c>
      <c r="SP38" s="11">
        <v>0</v>
      </c>
      <c r="SQ38" s="11">
        <v>0</v>
      </c>
      <c r="SR38" s="11">
        <v>0</v>
      </c>
      <c r="SS38" s="11">
        <v>0</v>
      </c>
      <c r="ST38" s="11">
        <v>0</v>
      </c>
      <c r="SU38" s="11">
        <v>0</v>
      </c>
      <c r="SV38" s="11">
        <v>0</v>
      </c>
      <c r="SW38" s="11">
        <v>0</v>
      </c>
      <c r="SX38" s="11">
        <v>0</v>
      </c>
      <c r="SY38" s="11">
        <v>0</v>
      </c>
      <c r="SZ38" s="11">
        <v>0</v>
      </c>
      <c r="TA38" s="11">
        <v>0</v>
      </c>
      <c r="TB38" s="11">
        <v>5.1137408340850925E-4</v>
      </c>
      <c r="TC38" s="11">
        <v>3.8594066056260161E-4</v>
      </c>
      <c r="TD38" s="11">
        <v>0</v>
      </c>
      <c r="TE38" s="11">
        <v>0</v>
      </c>
      <c r="TF38" s="11">
        <v>0</v>
      </c>
      <c r="TG38" s="11">
        <v>0</v>
      </c>
      <c r="TH38" s="11">
        <v>0</v>
      </c>
      <c r="TI38" s="11">
        <v>0</v>
      </c>
      <c r="TJ38" s="11">
        <v>0</v>
      </c>
      <c r="TK38" s="11">
        <v>0</v>
      </c>
      <c r="TL38" s="11">
        <v>1.210372363015171E-3</v>
      </c>
      <c r="TM38" s="11">
        <v>0</v>
      </c>
      <c r="TN38" s="11">
        <v>0</v>
      </c>
      <c r="TO38" s="11">
        <v>0</v>
      </c>
      <c r="TP38" s="11">
        <v>0</v>
      </c>
      <c r="TQ38" s="11">
        <v>0</v>
      </c>
      <c r="TR38" s="11">
        <v>0</v>
      </c>
      <c r="TS38" s="11">
        <v>0</v>
      </c>
      <c r="TT38" s="11">
        <v>0</v>
      </c>
      <c r="TU38" s="11">
        <v>0</v>
      </c>
      <c r="TV38" s="11">
        <v>0</v>
      </c>
      <c r="TW38" s="11">
        <v>0</v>
      </c>
      <c r="TX38" s="11">
        <v>0</v>
      </c>
      <c r="TY38" s="11">
        <v>0</v>
      </c>
      <c r="TZ38" s="11">
        <v>0</v>
      </c>
      <c r="UA38" s="11">
        <v>0</v>
      </c>
      <c r="UB38" s="11">
        <v>0</v>
      </c>
      <c r="UC38" s="11">
        <v>0</v>
      </c>
      <c r="UD38" s="11">
        <v>0</v>
      </c>
      <c r="UE38" s="11">
        <v>0</v>
      </c>
      <c r="UF38" s="11">
        <v>0</v>
      </c>
      <c r="UG38" s="11">
        <v>0</v>
      </c>
      <c r="UH38" s="11">
        <v>0</v>
      </c>
      <c r="UI38" s="11">
        <v>0</v>
      </c>
      <c r="UJ38" s="11">
        <v>0</v>
      </c>
      <c r="UK38" s="11">
        <v>0</v>
      </c>
      <c r="UL38" s="11">
        <v>0</v>
      </c>
      <c r="UM38" s="11">
        <v>0</v>
      </c>
      <c r="UN38" s="11">
        <v>0</v>
      </c>
      <c r="UO38" s="11">
        <v>0</v>
      </c>
      <c r="UP38" s="11">
        <v>3.0385416054332364E-4</v>
      </c>
      <c r="UQ38" s="11">
        <v>0</v>
      </c>
      <c r="UR38" s="11">
        <v>0</v>
      </c>
      <c r="US38" s="11">
        <v>0</v>
      </c>
      <c r="UT38" s="11">
        <v>0</v>
      </c>
      <c r="UU38" s="11">
        <v>0</v>
      </c>
      <c r="UV38" s="11">
        <v>0</v>
      </c>
      <c r="UW38" s="11">
        <v>0</v>
      </c>
      <c r="UX38" s="11">
        <v>0</v>
      </c>
      <c r="UY38" s="11">
        <v>0</v>
      </c>
      <c r="UZ38" s="11">
        <v>0</v>
      </c>
      <c r="VA38" s="11">
        <v>0</v>
      </c>
      <c r="VB38" s="11">
        <v>0</v>
      </c>
      <c r="VC38" s="11">
        <v>0</v>
      </c>
      <c r="VD38" s="11">
        <v>0</v>
      </c>
      <c r="VE38" s="11">
        <v>0</v>
      </c>
      <c r="VF38" s="11">
        <v>0</v>
      </c>
      <c r="VG38" s="11">
        <v>0</v>
      </c>
      <c r="VH38" s="11">
        <v>0</v>
      </c>
      <c r="VI38" s="11">
        <v>0</v>
      </c>
      <c r="VJ38" s="11">
        <v>0</v>
      </c>
      <c r="VK38" s="11">
        <v>0</v>
      </c>
      <c r="VL38" s="11">
        <v>0</v>
      </c>
      <c r="VM38" s="11">
        <v>3.4542656709403115E-4</v>
      </c>
      <c r="VN38" s="11">
        <v>0</v>
      </c>
      <c r="VO38" s="11">
        <v>0</v>
      </c>
      <c r="VP38" s="11">
        <v>0</v>
      </c>
      <c r="VQ38" s="11">
        <v>0</v>
      </c>
      <c r="VR38" s="11">
        <v>7.1224769428797688E-4</v>
      </c>
      <c r="VS38" s="11">
        <v>1.1894603170019002E-5</v>
      </c>
      <c r="VT38" s="11">
        <v>0</v>
      </c>
      <c r="VU38" s="11">
        <v>0</v>
      </c>
      <c r="VV38" s="11">
        <v>7.4146523265449437E-4</v>
      </c>
      <c r="VW38" s="11">
        <v>0</v>
      </c>
      <c r="VX38" s="11">
        <v>0</v>
      </c>
      <c r="VY38" s="11">
        <v>2.7327984204852609E-4</v>
      </c>
      <c r="VZ38" s="11">
        <v>0</v>
      </c>
      <c r="WA38" s="11">
        <v>0</v>
      </c>
      <c r="WB38" s="11">
        <v>3.4138011990618618E-4</v>
      </c>
      <c r="WC38" s="11">
        <v>0</v>
      </c>
      <c r="WD38" s="11">
        <v>0</v>
      </c>
      <c r="WE38" s="11">
        <v>0</v>
      </c>
      <c r="WF38" s="11">
        <v>0</v>
      </c>
      <c r="WG38" s="11">
        <v>0</v>
      </c>
      <c r="WH38" s="11">
        <v>0</v>
      </c>
      <c r="WI38" s="11">
        <v>0</v>
      </c>
      <c r="WJ38" s="11">
        <v>0</v>
      </c>
      <c r="WK38" s="11">
        <v>0</v>
      </c>
      <c r="WL38" s="11">
        <v>0</v>
      </c>
      <c r="WM38" s="11">
        <v>0</v>
      </c>
      <c r="WN38" s="11">
        <v>0</v>
      </c>
      <c r="WO38" s="11">
        <v>0</v>
      </c>
      <c r="WP38" s="11">
        <v>8.3654952430617276E-3</v>
      </c>
      <c r="WQ38" s="11">
        <v>0</v>
      </c>
      <c r="WR38" s="11">
        <v>0</v>
      </c>
      <c r="WS38" s="11">
        <v>0</v>
      </c>
      <c r="WT38" s="11">
        <v>0</v>
      </c>
      <c r="WU38" s="11">
        <v>0</v>
      </c>
      <c r="WV38" s="11">
        <v>7.8482937810724215E-4</v>
      </c>
      <c r="WW38" s="11">
        <v>0</v>
      </c>
      <c r="WX38" s="11">
        <v>0</v>
      </c>
      <c r="WY38" s="11">
        <v>0</v>
      </c>
      <c r="WZ38" s="11">
        <v>0</v>
      </c>
      <c r="XA38" s="11">
        <v>0</v>
      </c>
      <c r="XB38" s="11">
        <v>0</v>
      </c>
      <c r="XC38" s="11">
        <v>0</v>
      </c>
      <c r="XD38" s="11">
        <v>0</v>
      </c>
      <c r="XE38" s="11">
        <v>0</v>
      </c>
      <c r="XF38" s="11">
        <v>0</v>
      </c>
      <c r="XG38" s="11">
        <v>0</v>
      </c>
      <c r="XH38" s="11">
        <v>0</v>
      </c>
      <c r="XI38" s="11">
        <v>0</v>
      </c>
      <c r="XJ38" s="11">
        <v>0</v>
      </c>
      <c r="XK38" s="11">
        <v>0</v>
      </c>
      <c r="XL38" s="11">
        <v>8.3642445069898653E-6</v>
      </c>
      <c r="XM38" s="11">
        <v>0</v>
      </c>
      <c r="XN38" s="11">
        <v>0</v>
      </c>
      <c r="XO38" s="11">
        <v>4.5579308787169719E-4</v>
      </c>
      <c r="XP38" s="11">
        <v>0</v>
      </c>
      <c r="XQ38" s="11">
        <v>0</v>
      </c>
      <c r="XR38" s="11">
        <v>0</v>
      </c>
      <c r="XS38" s="11">
        <v>5.8053338943169267E-4</v>
      </c>
      <c r="XT38" s="11">
        <v>0</v>
      </c>
      <c r="XU38" s="11">
        <v>0</v>
      </c>
      <c r="XV38" s="11">
        <v>0</v>
      </c>
      <c r="XW38" s="11">
        <v>0</v>
      </c>
      <c r="XX38" s="11">
        <v>0</v>
      </c>
      <c r="XY38" s="11">
        <v>0</v>
      </c>
      <c r="XZ38" s="11">
        <v>0</v>
      </c>
      <c r="YA38" s="11">
        <v>0</v>
      </c>
      <c r="YB38" s="11">
        <v>0</v>
      </c>
      <c r="YC38" s="11">
        <v>0</v>
      </c>
      <c r="YD38" s="11">
        <v>0</v>
      </c>
      <c r="YE38" s="11">
        <v>0</v>
      </c>
      <c r="YF38" s="11">
        <v>0</v>
      </c>
      <c r="YG38" s="11">
        <v>0</v>
      </c>
      <c r="YH38" s="11">
        <v>0</v>
      </c>
      <c r="YI38" s="11">
        <v>0</v>
      </c>
      <c r="YJ38" s="11">
        <v>0</v>
      </c>
      <c r="YK38" s="11">
        <v>0</v>
      </c>
      <c r="YL38" s="11">
        <v>0</v>
      </c>
      <c r="YM38" s="11">
        <v>0</v>
      </c>
      <c r="YN38" s="11">
        <v>0</v>
      </c>
      <c r="YO38" s="11">
        <v>0</v>
      </c>
      <c r="YP38" s="11">
        <v>0</v>
      </c>
      <c r="YQ38" s="11">
        <v>0</v>
      </c>
      <c r="YR38" s="11">
        <v>0</v>
      </c>
      <c r="YS38" s="11">
        <v>0</v>
      </c>
      <c r="YT38" s="11">
        <v>0</v>
      </c>
      <c r="YU38" s="11">
        <v>0</v>
      </c>
      <c r="YV38" s="11">
        <v>0</v>
      </c>
      <c r="YW38" s="11">
        <v>0</v>
      </c>
      <c r="YX38" s="11">
        <v>0</v>
      </c>
      <c r="YY38" s="11">
        <v>0</v>
      </c>
      <c r="YZ38" s="11">
        <v>0</v>
      </c>
      <c r="ZA38" s="11">
        <v>0</v>
      </c>
      <c r="ZB38" s="11">
        <v>0</v>
      </c>
      <c r="ZC38" s="11">
        <v>0</v>
      </c>
      <c r="ZD38" s="11">
        <v>0</v>
      </c>
      <c r="ZE38" s="11">
        <v>0</v>
      </c>
      <c r="ZF38" s="11">
        <v>0</v>
      </c>
      <c r="ZG38" s="11">
        <v>0</v>
      </c>
      <c r="ZH38" s="11">
        <v>0</v>
      </c>
      <c r="ZI38" s="11">
        <v>0</v>
      </c>
      <c r="ZJ38" s="11">
        <v>0</v>
      </c>
      <c r="ZK38" s="11">
        <v>0</v>
      </c>
      <c r="ZL38" s="11">
        <v>0</v>
      </c>
      <c r="ZM38" s="11">
        <v>0</v>
      </c>
      <c r="ZN38" s="11">
        <v>0</v>
      </c>
      <c r="ZO38" s="11">
        <v>0</v>
      </c>
      <c r="ZP38" s="11">
        <v>0</v>
      </c>
      <c r="ZQ38" s="11">
        <v>0</v>
      </c>
      <c r="ZR38" s="11">
        <v>0</v>
      </c>
      <c r="ZS38" s="11">
        <v>0</v>
      </c>
      <c r="ZT38" s="11">
        <v>0</v>
      </c>
      <c r="ZU38" s="11">
        <v>0.44834047921668918</v>
      </c>
      <c r="ZV38" s="11">
        <v>0</v>
      </c>
      <c r="ZW38" s="11">
        <v>0</v>
      </c>
      <c r="ZX38" s="11">
        <v>0</v>
      </c>
      <c r="ZY38" s="11">
        <v>0</v>
      </c>
      <c r="ZZ38" s="11">
        <v>0</v>
      </c>
      <c r="AAA38" s="11">
        <v>0</v>
      </c>
      <c r="AAB38" s="11">
        <v>0</v>
      </c>
      <c r="AAC38" s="11">
        <v>0</v>
      </c>
      <c r="AAD38" s="11">
        <v>0</v>
      </c>
      <c r="AAE38" s="11">
        <v>0</v>
      </c>
      <c r="AAF38" s="11">
        <v>0</v>
      </c>
      <c r="AAG38" s="11">
        <v>0</v>
      </c>
      <c r="AAH38" s="11">
        <v>0</v>
      </c>
      <c r="AAI38" s="11">
        <v>0</v>
      </c>
      <c r="AAJ38" s="11">
        <v>0</v>
      </c>
      <c r="AAK38" s="11">
        <v>0</v>
      </c>
      <c r="AAL38" s="11">
        <v>8.2900399044851826E-4</v>
      </c>
      <c r="AAM38" s="11">
        <v>0</v>
      </c>
      <c r="AAN38" s="11">
        <v>4.3659849012306486E-5</v>
      </c>
      <c r="AAO38" s="11">
        <v>0</v>
      </c>
      <c r="AAP38" s="11">
        <v>0</v>
      </c>
      <c r="AAQ38" s="11">
        <v>0</v>
      </c>
      <c r="AAR38" s="11">
        <v>0</v>
      </c>
      <c r="AAS38" s="11">
        <v>0</v>
      </c>
      <c r="AAT38" s="11">
        <v>0</v>
      </c>
      <c r="AAU38" s="11">
        <v>0</v>
      </c>
      <c r="AAV38" s="11">
        <v>0</v>
      </c>
      <c r="AAW38" s="11">
        <v>0</v>
      </c>
      <c r="AAX38" s="11">
        <v>0</v>
      </c>
      <c r="AAY38" s="11">
        <v>0</v>
      </c>
      <c r="AAZ38" s="11">
        <v>0</v>
      </c>
      <c r="ABA38" s="11">
        <v>0</v>
      </c>
      <c r="ABB38" s="11">
        <v>0</v>
      </c>
      <c r="ABC38" s="11">
        <v>0</v>
      </c>
      <c r="ABD38" s="11">
        <v>0</v>
      </c>
      <c r="ABE38" s="11">
        <v>0</v>
      </c>
      <c r="ABF38" s="11">
        <v>0</v>
      </c>
      <c r="ABG38" s="11">
        <v>0</v>
      </c>
      <c r="ABH38" s="11">
        <v>0</v>
      </c>
      <c r="ABI38" s="11">
        <v>0</v>
      </c>
      <c r="ABJ38" s="11">
        <v>0</v>
      </c>
      <c r="ABK38" s="11">
        <v>0</v>
      </c>
      <c r="ABL38" s="11">
        <v>0</v>
      </c>
      <c r="ABM38" s="11">
        <v>0</v>
      </c>
      <c r="ABN38" s="11">
        <v>2.0725099761212973E-4</v>
      </c>
      <c r="ABO38" s="11">
        <v>0</v>
      </c>
      <c r="ABP38" s="11">
        <v>0</v>
      </c>
      <c r="ABQ38" s="11">
        <v>0</v>
      </c>
      <c r="ABR38" s="11">
        <v>0</v>
      </c>
      <c r="ABS38" s="11">
        <v>0</v>
      </c>
      <c r="ABT38" s="11">
        <v>0</v>
      </c>
      <c r="ABU38" s="11">
        <v>4.8819277743316798E-3</v>
      </c>
      <c r="ABV38" s="11">
        <v>0</v>
      </c>
      <c r="ABW38" s="11">
        <v>0</v>
      </c>
      <c r="ABX38" s="11">
        <v>2.7065423291013279E-3</v>
      </c>
      <c r="ABY38" s="11">
        <v>0</v>
      </c>
      <c r="ABZ38" s="11">
        <v>0</v>
      </c>
      <c r="ACA38" s="11">
        <v>0</v>
      </c>
      <c r="ACB38" s="11">
        <v>4.5610912908435882E-4</v>
      </c>
      <c r="ACC38" s="11">
        <v>0</v>
      </c>
      <c r="ACD38" s="11">
        <v>0</v>
      </c>
      <c r="ACE38" s="11">
        <v>0</v>
      </c>
      <c r="ACF38" s="11">
        <v>0</v>
      </c>
      <c r="ACG38" s="11">
        <v>0</v>
      </c>
      <c r="ACH38" s="11">
        <v>0</v>
      </c>
      <c r="ACI38" s="11">
        <v>0</v>
      </c>
      <c r="ACJ38" s="11">
        <v>0</v>
      </c>
      <c r="ACK38" s="11">
        <v>0</v>
      </c>
      <c r="ACL38" s="11">
        <v>0</v>
      </c>
      <c r="ACM38" s="11">
        <v>0</v>
      </c>
      <c r="ACN38" s="11">
        <v>0</v>
      </c>
      <c r="ACO38" s="11">
        <v>0</v>
      </c>
      <c r="ACP38" s="11">
        <v>5.5188935023103294E-4</v>
      </c>
      <c r="ACQ38" s="11">
        <v>0</v>
      </c>
      <c r="ACR38" s="11">
        <v>0</v>
      </c>
      <c r="ACS38" s="11">
        <v>0</v>
      </c>
      <c r="ACT38" s="11">
        <v>0</v>
      </c>
      <c r="ACU38" s="11">
        <v>0</v>
      </c>
      <c r="ACV38" s="11">
        <v>0</v>
      </c>
      <c r="ACW38" s="11">
        <v>0</v>
      </c>
      <c r="ACX38" s="11">
        <v>0</v>
      </c>
      <c r="ACY38" s="11">
        <v>0</v>
      </c>
      <c r="ACZ38" s="11">
        <v>0</v>
      </c>
      <c r="ADA38" s="11">
        <v>0</v>
      </c>
      <c r="ADB38" s="11">
        <v>0</v>
      </c>
      <c r="ADC38" s="11">
        <v>0</v>
      </c>
      <c r="ADD38" s="11">
        <v>0</v>
      </c>
      <c r="ADE38" s="11">
        <v>0</v>
      </c>
      <c r="ADF38" s="11">
        <v>0</v>
      </c>
      <c r="ADG38" s="11">
        <v>6.8184837194653998E-3</v>
      </c>
    </row>
    <row r="39" spans="1:787" x14ac:dyDescent="0.25">
      <c r="A39" s="2">
        <v>74</v>
      </c>
      <c r="B39" s="6">
        <v>540</v>
      </c>
      <c r="C39" s="6" t="s">
        <v>861</v>
      </c>
      <c r="D39" s="8">
        <v>239</v>
      </c>
      <c r="E39" s="2" t="s">
        <v>5</v>
      </c>
      <c r="F39" s="2">
        <v>61</v>
      </c>
      <c r="G39" s="2" t="s">
        <v>864</v>
      </c>
      <c r="H39" s="19">
        <v>188.3</v>
      </c>
      <c r="I39" s="19">
        <v>61.7</v>
      </c>
      <c r="J39" s="2"/>
      <c r="K39" s="5">
        <v>2.4525862068965516</v>
      </c>
      <c r="L39" s="5">
        <v>9.4827586206896548</v>
      </c>
      <c r="M39" s="20" t="s">
        <v>15</v>
      </c>
      <c r="N39" s="5" t="s">
        <v>20</v>
      </c>
      <c r="O39" s="22" t="s">
        <v>866</v>
      </c>
      <c r="P39" s="5" t="s">
        <v>854</v>
      </c>
      <c r="Q39" s="24" t="s">
        <v>1</v>
      </c>
      <c r="R39" s="24" t="s">
        <v>1</v>
      </c>
      <c r="S39" s="27" t="s">
        <v>25</v>
      </c>
      <c r="T39" s="5" t="s">
        <v>45</v>
      </c>
      <c r="U39" s="30" t="s">
        <v>34</v>
      </c>
      <c r="V39" s="31" t="s">
        <v>34</v>
      </c>
      <c r="W39" s="31">
        <v>4.13</v>
      </c>
      <c r="X39" s="31">
        <v>4.13</v>
      </c>
      <c r="Y39" s="5">
        <v>0.36599999999999999</v>
      </c>
      <c r="Z39" s="5">
        <v>145</v>
      </c>
      <c r="AA39" s="5">
        <v>46.31</v>
      </c>
      <c r="AB39" s="11">
        <v>0.1925019</v>
      </c>
      <c r="AC39" s="11">
        <v>189.48921268672962</v>
      </c>
      <c r="AD39" s="11">
        <v>157.79098648720907</v>
      </c>
      <c r="AE39" s="11">
        <v>35.881946610241855</v>
      </c>
      <c r="AF39" s="11">
        <v>18.938609777035115</v>
      </c>
      <c r="AG39" s="11">
        <v>14.86127615</v>
      </c>
      <c r="AH39" s="11">
        <v>8.2122883522477153E-3</v>
      </c>
      <c r="AI39" s="11">
        <v>1.1272318530437897E-3</v>
      </c>
      <c r="AJ39" s="11">
        <v>1.6675296102958948E-4</v>
      </c>
      <c r="AK39" s="11">
        <v>1.3489008282654849E-3</v>
      </c>
      <c r="AL39" s="11">
        <v>2.3436941061976864E-3</v>
      </c>
      <c r="AM39" s="11">
        <v>4.4373931467212913E-4</v>
      </c>
      <c r="AN39" s="11">
        <v>6.452490846770266E-2</v>
      </c>
      <c r="AO39" s="11">
        <v>1.5133904901546312E-3</v>
      </c>
      <c r="AP39" s="11">
        <v>1.0236428032726219E-4</v>
      </c>
      <c r="AQ39" s="11">
        <v>1.0365977660915326E-2</v>
      </c>
      <c r="AR39" s="11">
        <v>0</v>
      </c>
      <c r="AS39" s="11">
        <v>0.32286433757558414</v>
      </c>
      <c r="AT39" s="11">
        <v>2.3814762974058941E-2</v>
      </c>
      <c r="AU39" s="11">
        <v>1.5743805302597042E-3</v>
      </c>
      <c r="AV39" s="11">
        <v>6.9775104479545677E-4</v>
      </c>
      <c r="AW39" s="11">
        <v>0</v>
      </c>
      <c r="AX39" s="11">
        <v>5.2332688600404938E-4</v>
      </c>
      <c r="AY39" s="11">
        <v>0</v>
      </c>
      <c r="AZ39" s="11">
        <v>5.4703778049890555E-5</v>
      </c>
      <c r="BA39" s="11">
        <v>6.2757343496643268E-3</v>
      </c>
      <c r="BB39" s="11">
        <v>4.2718357873181616E-2</v>
      </c>
      <c r="BC39" s="11">
        <v>0</v>
      </c>
      <c r="BD39" s="11">
        <v>3.5227751144082769E-4</v>
      </c>
      <c r="BE39" s="11">
        <v>2.4704678561600353E-3</v>
      </c>
      <c r="BF39" s="11">
        <v>0</v>
      </c>
      <c r="BG39" s="11">
        <v>4.9824529783783517E-2</v>
      </c>
      <c r="BH39" s="11">
        <v>8.2407993520942288E-3</v>
      </c>
      <c r="BI39" s="11">
        <v>6.4387662886971984E-3</v>
      </c>
      <c r="BJ39" s="11">
        <v>7.8992319175951147E-4</v>
      </c>
      <c r="BK39" s="11">
        <v>0</v>
      </c>
      <c r="BL39" s="11">
        <v>0</v>
      </c>
      <c r="BM39" s="11">
        <v>0</v>
      </c>
      <c r="BN39" s="11">
        <v>0</v>
      </c>
      <c r="BO39" s="11">
        <v>0</v>
      </c>
      <c r="BP39" s="11">
        <v>4.0105060379687519E-3</v>
      </c>
      <c r="BQ39" s="11">
        <v>5.4633440731971152E-3</v>
      </c>
      <c r="BR39" s="11">
        <v>1.5007050690097816E-5</v>
      </c>
      <c r="BS39" s="11">
        <v>0</v>
      </c>
      <c r="BT39" s="11">
        <v>8.6569341756932858E-2</v>
      </c>
      <c r="BU39" s="11">
        <v>4.8387703650530186E-5</v>
      </c>
      <c r="BV39" s="11">
        <v>1.4679311309234013E-3</v>
      </c>
      <c r="BW39" s="11">
        <v>4.3553367919050758E-3</v>
      </c>
      <c r="BX39" s="11">
        <v>8.8756709908964324E-2</v>
      </c>
      <c r="BY39" s="11">
        <v>0</v>
      </c>
      <c r="BZ39" s="11">
        <v>4.6582377825415298E-3</v>
      </c>
      <c r="CA39" s="11">
        <v>0</v>
      </c>
      <c r="CB39" s="11">
        <v>0</v>
      </c>
      <c r="CC39" s="11">
        <v>1.8957704487686487E-3</v>
      </c>
      <c r="CD39" s="11">
        <v>6.7491806959403522E-4</v>
      </c>
      <c r="CE39" s="11">
        <v>0</v>
      </c>
      <c r="CF39" s="11">
        <v>6.6889709730192023E-3</v>
      </c>
      <c r="CG39" s="11">
        <v>1.3461658745500286E-2</v>
      </c>
      <c r="CH39" s="11">
        <v>0</v>
      </c>
      <c r="CI39" s="11">
        <v>1.9517716659969791E-3</v>
      </c>
      <c r="CJ39" s="11">
        <v>0</v>
      </c>
      <c r="CK39" s="11">
        <v>3.6524289017538916E-2</v>
      </c>
      <c r="CL39" s="11">
        <v>1.860713827132764E-2</v>
      </c>
      <c r="CM39" s="11">
        <v>0.28243680364253093</v>
      </c>
      <c r="CN39" s="11">
        <v>2.7449583988412517E-3</v>
      </c>
      <c r="CO39" s="11">
        <v>0</v>
      </c>
      <c r="CP39" s="11">
        <v>0</v>
      </c>
      <c r="CQ39" s="11">
        <v>0</v>
      </c>
      <c r="CR39" s="11">
        <v>3.3957079387450913E-4</v>
      </c>
      <c r="CS39" s="11">
        <v>1.2064635128192687E-3</v>
      </c>
      <c r="CT39" s="11">
        <v>1.3358743202172764E-3</v>
      </c>
      <c r="CU39" s="11">
        <v>0</v>
      </c>
      <c r="CV39" s="11">
        <v>7.2590677675852628E-3</v>
      </c>
      <c r="CW39" s="11">
        <v>0</v>
      </c>
      <c r="CX39" s="11">
        <v>2.0260088476294568E-5</v>
      </c>
      <c r="CY39" s="11">
        <v>4.3676467870345896E-2</v>
      </c>
      <c r="CZ39" s="11">
        <v>1.0837259668447812</v>
      </c>
      <c r="DA39" s="11">
        <v>0</v>
      </c>
      <c r="DB39" s="11">
        <v>8.401462412052593E-5</v>
      </c>
      <c r="DC39" s="11">
        <v>2.484081279547574E-4</v>
      </c>
      <c r="DD39" s="11">
        <v>9.3035691356638181E-3</v>
      </c>
      <c r="DE39" s="11">
        <v>1.3010824414891889E-4</v>
      </c>
      <c r="DF39" s="11">
        <v>0</v>
      </c>
      <c r="DG39" s="11">
        <v>1.9832357594059442E-2</v>
      </c>
      <c r="DH39" s="11">
        <v>0</v>
      </c>
      <c r="DI39" s="11">
        <v>1.3193763865996614E-2</v>
      </c>
      <c r="DJ39" s="11">
        <v>2.8713165290306759E-4</v>
      </c>
      <c r="DK39" s="11">
        <v>2.2324695140141753E-5</v>
      </c>
      <c r="DL39" s="11">
        <v>5.1686384371411017E-3</v>
      </c>
      <c r="DM39" s="11">
        <v>0.78567251666757987</v>
      </c>
      <c r="DN39" s="11">
        <v>0</v>
      </c>
      <c r="DO39" s="11">
        <v>0</v>
      </c>
      <c r="DP39" s="11">
        <v>3.1859251652562487E-4</v>
      </c>
      <c r="DQ39" s="11">
        <v>1.5494801624827033E-3</v>
      </c>
      <c r="DR39" s="11">
        <v>5.0094092334625126E-5</v>
      </c>
      <c r="DS39" s="11">
        <v>1.4946257517799524E-3</v>
      </c>
      <c r="DT39" s="11">
        <v>1.1751006113276403E-3</v>
      </c>
      <c r="DU39" s="11">
        <v>0</v>
      </c>
      <c r="DV39" s="11">
        <v>0</v>
      </c>
      <c r="DW39" s="11">
        <v>0</v>
      </c>
      <c r="DX39" s="11">
        <v>0.15976242040038155</v>
      </c>
      <c r="DY39" s="11">
        <v>1.935604615750154E-3</v>
      </c>
      <c r="DZ39" s="11">
        <v>3.0841142058932569E-2</v>
      </c>
      <c r="EA39" s="11">
        <v>47.702732377565461</v>
      </c>
      <c r="EB39" s="11">
        <v>1.7061970623372961E-3</v>
      </c>
      <c r="EC39" s="11">
        <v>0</v>
      </c>
      <c r="ED39" s="11">
        <v>8.2862099775966413E-4</v>
      </c>
      <c r="EE39" s="11">
        <v>0</v>
      </c>
      <c r="EF39" s="11">
        <v>0</v>
      </c>
      <c r="EG39" s="11">
        <v>0</v>
      </c>
      <c r="EH39" s="11">
        <v>8.5665385618439787E-4</v>
      </c>
      <c r="EI39" s="11">
        <v>0</v>
      </c>
      <c r="EJ39" s="11">
        <v>0</v>
      </c>
      <c r="EK39" s="11">
        <v>4.4435489457075232E-4</v>
      </c>
      <c r="EL39" s="11">
        <v>0.26443774090460703</v>
      </c>
      <c r="EM39" s="11">
        <v>0</v>
      </c>
      <c r="EN39" s="11">
        <v>0</v>
      </c>
      <c r="EO39" s="11">
        <v>0</v>
      </c>
      <c r="EP39" s="11">
        <v>7.7589218220381992E-2</v>
      </c>
      <c r="EQ39" s="11">
        <v>1.0964622859680292E-2</v>
      </c>
      <c r="ER39" s="11">
        <v>3.3058012726168502</v>
      </c>
      <c r="ES39" s="11">
        <v>0</v>
      </c>
      <c r="ET39" s="11">
        <v>0</v>
      </c>
      <c r="EU39" s="11">
        <v>3.5895034510900446E-3</v>
      </c>
      <c r="EV39" s="11">
        <v>0</v>
      </c>
      <c r="EW39" s="11">
        <v>1.0424657608411216</v>
      </c>
      <c r="EX39" s="11">
        <v>1.7421347167620289E-2</v>
      </c>
      <c r="EY39" s="11">
        <v>5.5665531802686933E-3</v>
      </c>
      <c r="EZ39" s="11">
        <v>1.4159637039832538E-3</v>
      </c>
      <c r="FA39" s="11">
        <v>3.7111239564794049E-2</v>
      </c>
      <c r="FB39" s="11">
        <v>1.5657525079369281E-2</v>
      </c>
      <c r="FC39" s="11">
        <v>7.5673296033330426E-3</v>
      </c>
      <c r="FD39" s="11">
        <v>1.3102627881889558E-2</v>
      </c>
      <c r="FE39" s="11">
        <v>0</v>
      </c>
      <c r="FF39" s="11">
        <v>5.5549898851065468E-3</v>
      </c>
      <c r="FG39" s="11">
        <v>0</v>
      </c>
      <c r="FH39" s="11">
        <v>0</v>
      </c>
      <c r="FI39" s="11">
        <v>0</v>
      </c>
      <c r="FJ39" s="11">
        <v>2.7640510943879992E-3</v>
      </c>
      <c r="FK39" s="11">
        <v>0</v>
      </c>
      <c r="FL39" s="11">
        <v>3.3864748574792517E-3</v>
      </c>
      <c r="FM39" s="11">
        <v>3.3190820278853573E-3</v>
      </c>
      <c r="FN39" s="11">
        <v>0</v>
      </c>
      <c r="FO39" s="11">
        <v>11.487556084987485</v>
      </c>
      <c r="FP39" s="11">
        <v>0</v>
      </c>
      <c r="FQ39" s="11">
        <v>0.36148307363643734</v>
      </c>
      <c r="FR39" s="11">
        <v>0.24844527333063895</v>
      </c>
      <c r="FS39" s="11">
        <v>0.17277902581607291</v>
      </c>
      <c r="FT39" s="11">
        <v>0</v>
      </c>
      <c r="FU39" s="11">
        <v>2.1792869786725119E-2</v>
      </c>
      <c r="FV39" s="11">
        <v>8.8624917511441546E-4</v>
      </c>
      <c r="FW39" s="11">
        <v>1.6838741113624914E-3</v>
      </c>
      <c r="FX39" s="11">
        <v>1.9915009801863469E-2</v>
      </c>
      <c r="FY39" s="11">
        <v>0</v>
      </c>
      <c r="FZ39" s="11">
        <v>0</v>
      </c>
      <c r="GA39" s="11">
        <v>0.11784806698978</v>
      </c>
      <c r="GB39" s="11">
        <v>2.9991809545148226E-6</v>
      </c>
      <c r="GC39" s="11">
        <v>0</v>
      </c>
      <c r="GD39" s="11">
        <v>0</v>
      </c>
      <c r="GE39" s="11">
        <v>7.4883116287463689E-5</v>
      </c>
      <c r="GF39" s="11">
        <v>5.1010147933160856E-3</v>
      </c>
      <c r="GG39" s="11">
        <v>7.4325444687670175E-2</v>
      </c>
      <c r="GH39" s="11">
        <v>7.0949095134493082E-3</v>
      </c>
      <c r="GI39" s="11">
        <v>0</v>
      </c>
      <c r="GJ39" s="11">
        <v>3.2235279093989888E-5</v>
      </c>
      <c r="GK39" s="11">
        <v>1.4267300397476142E-4</v>
      </c>
      <c r="GL39" s="11">
        <v>4.1576960252084445E-3</v>
      </c>
      <c r="GM39" s="11">
        <v>0</v>
      </c>
      <c r="GN39" s="11">
        <v>1.3321092249205752E-4</v>
      </c>
      <c r="GO39" s="11">
        <v>3.5944830102499999E-3</v>
      </c>
      <c r="GP39" s="11">
        <v>0</v>
      </c>
      <c r="GQ39" s="11">
        <v>5.7905981416550253E-4</v>
      </c>
      <c r="GR39" s="11">
        <v>6.7215049266518712E-3</v>
      </c>
      <c r="GS39" s="11">
        <v>2.2846924936970936</v>
      </c>
      <c r="GT39" s="11">
        <v>0</v>
      </c>
      <c r="GU39" s="11">
        <v>5.7508861803444531E-3</v>
      </c>
      <c r="GV39" s="11">
        <v>0</v>
      </c>
      <c r="GW39" s="11">
        <v>0</v>
      </c>
      <c r="GX39" s="11">
        <v>0</v>
      </c>
      <c r="GY39" s="11">
        <v>0</v>
      </c>
      <c r="GZ39" s="11">
        <v>20.2802003525508</v>
      </c>
      <c r="HA39" s="11">
        <v>0</v>
      </c>
      <c r="HB39" s="11">
        <v>0</v>
      </c>
      <c r="HC39" s="11">
        <v>1.2403818188855378E-3</v>
      </c>
      <c r="HD39" s="11">
        <v>0</v>
      </c>
      <c r="HE39" s="11">
        <v>2.5117839548183029E-4</v>
      </c>
      <c r="HF39" s="11">
        <v>0</v>
      </c>
      <c r="HG39" s="11">
        <v>3.4504494198494733E-3</v>
      </c>
      <c r="HH39" s="11">
        <v>0</v>
      </c>
      <c r="HI39" s="11">
        <v>2.4602148045847643E-3</v>
      </c>
      <c r="HJ39" s="11">
        <v>0</v>
      </c>
      <c r="HK39" s="11">
        <v>1.511218616744932E-4</v>
      </c>
      <c r="HL39" s="11">
        <v>0</v>
      </c>
      <c r="HM39" s="11">
        <v>0</v>
      </c>
      <c r="HN39" s="11">
        <v>6.0072819567927056E-4</v>
      </c>
      <c r="HO39" s="11">
        <v>7.8066975620358716E-4</v>
      </c>
      <c r="HP39" s="11">
        <v>0</v>
      </c>
      <c r="HQ39" s="11">
        <v>0</v>
      </c>
      <c r="HR39" s="11">
        <v>0</v>
      </c>
      <c r="HS39" s="11">
        <v>0</v>
      </c>
      <c r="HT39" s="11">
        <v>1.3801109803542292E-3</v>
      </c>
      <c r="HU39" s="11">
        <v>0</v>
      </c>
      <c r="HV39" s="11">
        <v>0</v>
      </c>
      <c r="HW39" s="11">
        <v>4.283482767921465E-3</v>
      </c>
      <c r="HX39" s="11">
        <v>0</v>
      </c>
      <c r="HY39" s="11">
        <v>0</v>
      </c>
      <c r="HZ39" s="11">
        <v>0</v>
      </c>
      <c r="IA39" s="11">
        <v>0</v>
      </c>
      <c r="IB39" s="11">
        <v>1.2681385538301586E-4</v>
      </c>
      <c r="IC39" s="11">
        <v>0</v>
      </c>
      <c r="ID39" s="11">
        <v>0</v>
      </c>
      <c r="IE39" s="11">
        <v>0</v>
      </c>
      <c r="IF39" s="11">
        <v>0</v>
      </c>
      <c r="IG39" s="11">
        <v>0</v>
      </c>
      <c r="IH39" s="11">
        <v>0</v>
      </c>
      <c r="II39" s="11">
        <v>0</v>
      </c>
      <c r="IJ39" s="11">
        <v>0</v>
      </c>
      <c r="IK39" s="11">
        <v>9.9728095542007864</v>
      </c>
      <c r="IL39" s="11">
        <v>0</v>
      </c>
      <c r="IM39" s="11">
        <v>0</v>
      </c>
      <c r="IN39" s="11">
        <v>4.7469471906261331</v>
      </c>
      <c r="IO39" s="11">
        <v>0.16357225893187627</v>
      </c>
      <c r="IP39" s="11">
        <v>0</v>
      </c>
      <c r="IQ39" s="11">
        <v>0</v>
      </c>
      <c r="IR39" s="11">
        <v>2.6680473764734303E-3</v>
      </c>
      <c r="IS39" s="11">
        <v>5.4403986856412737E-4</v>
      </c>
      <c r="IT39" s="11">
        <v>0</v>
      </c>
      <c r="IU39" s="11">
        <v>0</v>
      </c>
      <c r="IV39" s="11">
        <v>0</v>
      </c>
      <c r="IW39" s="11">
        <v>0</v>
      </c>
      <c r="IX39" s="11">
        <v>0</v>
      </c>
      <c r="IY39" s="11">
        <v>0</v>
      </c>
      <c r="IZ39" s="11">
        <v>0</v>
      </c>
      <c r="JA39" s="11">
        <v>0</v>
      </c>
      <c r="JB39" s="11">
        <v>0</v>
      </c>
      <c r="JC39" s="11">
        <v>0</v>
      </c>
      <c r="JD39" s="11">
        <v>0</v>
      </c>
      <c r="JE39" s="11">
        <v>0</v>
      </c>
      <c r="JF39" s="11">
        <v>0</v>
      </c>
      <c r="JG39" s="11">
        <v>0</v>
      </c>
      <c r="JH39" s="11">
        <v>0</v>
      </c>
      <c r="JI39" s="11">
        <v>0</v>
      </c>
      <c r="JJ39" s="11">
        <v>0</v>
      </c>
      <c r="JK39" s="11">
        <v>6.9053396600248906E-4</v>
      </c>
      <c r="JL39" s="11">
        <v>0</v>
      </c>
      <c r="JM39" s="11">
        <v>0</v>
      </c>
      <c r="JN39" s="11">
        <v>0</v>
      </c>
      <c r="JO39" s="11">
        <v>0</v>
      </c>
      <c r="JP39" s="11">
        <v>0</v>
      </c>
      <c r="JQ39" s="11">
        <v>0</v>
      </c>
      <c r="JR39" s="11">
        <v>0</v>
      </c>
      <c r="JS39" s="11">
        <v>0</v>
      </c>
      <c r="JT39" s="11">
        <v>0</v>
      </c>
      <c r="JU39" s="11">
        <v>0</v>
      </c>
      <c r="JV39" s="11">
        <v>0</v>
      </c>
      <c r="JW39" s="11">
        <v>0</v>
      </c>
      <c r="JX39" s="11">
        <v>0</v>
      </c>
      <c r="JY39" s="11">
        <v>0</v>
      </c>
      <c r="JZ39" s="11">
        <v>0</v>
      </c>
      <c r="KA39" s="11">
        <v>0</v>
      </c>
      <c r="KB39" s="11">
        <v>0</v>
      </c>
      <c r="KC39" s="11">
        <v>0</v>
      </c>
      <c r="KD39" s="11">
        <v>0</v>
      </c>
      <c r="KE39" s="11">
        <v>0</v>
      </c>
      <c r="KF39" s="11">
        <v>3104.1875282132983</v>
      </c>
      <c r="KG39" s="11">
        <v>0</v>
      </c>
      <c r="KH39" s="11">
        <v>0</v>
      </c>
      <c r="KI39" s="11">
        <v>0</v>
      </c>
      <c r="KJ39" s="11">
        <v>0</v>
      </c>
      <c r="KK39" s="11">
        <v>795.65544323486733</v>
      </c>
      <c r="KL39" s="11">
        <v>0</v>
      </c>
      <c r="KM39" s="11">
        <v>0</v>
      </c>
      <c r="KN39" s="11">
        <v>0</v>
      </c>
      <c r="KO39" s="11">
        <v>0</v>
      </c>
      <c r="KP39" s="11">
        <v>0</v>
      </c>
      <c r="KQ39" s="11">
        <v>0</v>
      </c>
      <c r="KR39" s="11">
        <v>0</v>
      </c>
      <c r="KS39" s="11">
        <v>0</v>
      </c>
      <c r="KT39" s="11">
        <v>15.616508172419612</v>
      </c>
      <c r="KU39" s="11">
        <v>1.7025679520878988E-4</v>
      </c>
      <c r="KV39" s="11">
        <v>0</v>
      </c>
      <c r="KW39" s="11">
        <v>0</v>
      </c>
      <c r="KX39" s="11">
        <v>0</v>
      </c>
      <c r="KY39" s="11">
        <v>0</v>
      </c>
      <c r="KZ39" s="11">
        <v>0</v>
      </c>
      <c r="LA39" s="11">
        <v>0</v>
      </c>
      <c r="LB39" s="11">
        <v>0</v>
      </c>
      <c r="LC39" s="11">
        <v>0</v>
      </c>
      <c r="LD39" s="11">
        <v>1.5677683215202989E-4</v>
      </c>
      <c r="LE39" s="11">
        <v>9.3160112358160014E-4</v>
      </c>
      <c r="LF39" s="11">
        <v>0</v>
      </c>
      <c r="LG39" s="11">
        <v>0</v>
      </c>
      <c r="LH39" s="11">
        <v>7.7758479038508286</v>
      </c>
      <c r="LI39" s="11">
        <v>0</v>
      </c>
      <c r="LJ39" s="11">
        <v>0</v>
      </c>
      <c r="LK39" s="11">
        <v>0</v>
      </c>
      <c r="LL39" s="11">
        <v>0</v>
      </c>
      <c r="LM39" s="11">
        <v>0</v>
      </c>
      <c r="LN39" s="11">
        <v>0</v>
      </c>
      <c r="LO39" s="11">
        <v>0</v>
      </c>
      <c r="LP39" s="11">
        <v>0</v>
      </c>
      <c r="LQ39" s="11">
        <v>0</v>
      </c>
      <c r="LR39" s="11">
        <v>0</v>
      </c>
      <c r="LS39" s="11">
        <v>0</v>
      </c>
      <c r="LT39" s="11">
        <v>31.233016344839214</v>
      </c>
      <c r="LU39" s="11">
        <v>0</v>
      </c>
      <c r="LV39" s="11">
        <v>0</v>
      </c>
      <c r="LW39" s="11">
        <v>0</v>
      </c>
      <c r="LX39" s="11">
        <v>2.2157333690155357E-3</v>
      </c>
      <c r="LY39" s="11">
        <v>5.4975327161148387E-3</v>
      </c>
      <c r="LZ39" s="11">
        <v>0</v>
      </c>
      <c r="MA39" s="11">
        <v>5.5698577181607123E-5</v>
      </c>
      <c r="MB39" s="11">
        <v>2.6883339797313601E-4</v>
      </c>
      <c r="MC39" s="11">
        <v>0</v>
      </c>
      <c r="MD39" s="11">
        <v>0</v>
      </c>
      <c r="ME39" s="11">
        <v>0</v>
      </c>
      <c r="MF39" s="11">
        <v>5.9413232548477029E-3</v>
      </c>
      <c r="MG39" s="11">
        <v>6.5419121212297049E-4</v>
      </c>
      <c r="MH39" s="11">
        <v>0</v>
      </c>
      <c r="MI39" s="11">
        <v>0</v>
      </c>
      <c r="MJ39" s="11">
        <v>0</v>
      </c>
      <c r="MK39" s="11">
        <v>18.35371238761865</v>
      </c>
      <c r="ML39" s="11">
        <v>0</v>
      </c>
      <c r="MM39" s="11">
        <v>2.3679530464930989E-5</v>
      </c>
      <c r="MN39" s="11">
        <v>102.89292681512345</v>
      </c>
      <c r="MO39" s="11">
        <v>0.27777718216377323</v>
      </c>
      <c r="MP39" s="11">
        <v>0</v>
      </c>
      <c r="MQ39" s="11">
        <v>2.0361674208801469E-2</v>
      </c>
      <c r="MR39" s="11">
        <v>0</v>
      </c>
      <c r="MS39" s="11">
        <v>0</v>
      </c>
      <c r="MT39" s="11">
        <v>3.3629151523025859E-4</v>
      </c>
      <c r="MU39" s="11">
        <v>0</v>
      </c>
      <c r="MV39" s="11">
        <v>0</v>
      </c>
      <c r="MW39" s="11">
        <v>0</v>
      </c>
      <c r="MX39" s="11">
        <v>0</v>
      </c>
      <c r="MY39" s="11">
        <v>2.4178292771802405E-4</v>
      </c>
      <c r="MZ39" s="11">
        <v>2.0945502185896546E-5</v>
      </c>
      <c r="NA39" s="11">
        <v>0</v>
      </c>
      <c r="NB39" s="11">
        <v>0</v>
      </c>
      <c r="NC39" s="11">
        <v>0</v>
      </c>
      <c r="ND39" s="11">
        <v>9.2005007217266439E-4</v>
      </c>
      <c r="NE39" s="11">
        <v>0</v>
      </c>
      <c r="NF39" s="11">
        <v>0</v>
      </c>
      <c r="NG39" s="11">
        <v>0</v>
      </c>
      <c r="NH39" s="11">
        <v>0</v>
      </c>
      <c r="NI39" s="11">
        <v>3.2326389413950111E-4</v>
      </c>
      <c r="NJ39" s="11">
        <v>0</v>
      </c>
      <c r="NK39" s="11">
        <v>0</v>
      </c>
      <c r="NL39" s="11">
        <v>0</v>
      </c>
      <c r="NM39" s="11">
        <v>0</v>
      </c>
      <c r="NN39" s="11">
        <v>0</v>
      </c>
      <c r="NO39" s="11">
        <v>0</v>
      </c>
      <c r="NP39" s="11">
        <v>0</v>
      </c>
      <c r="NQ39" s="11">
        <v>0</v>
      </c>
      <c r="NR39" s="11">
        <v>1.3472335768656916</v>
      </c>
      <c r="NS39" s="11">
        <v>0</v>
      </c>
      <c r="NT39" s="11">
        <v>0</v>
      </c>
      <c r="NU39" s="11">
        <v>0</v>
      </c>
      <c r="NV39" s="11">
        <v>0</v>
      </c>
      <c r="NW39" s="11">
        <v>0</v>
      </c>
      <c r="NX39" s="11">
        <v>0.3850185871180356</v>
      </c>
      <c r="NY39" s="11">
        <v>0</v>
      </c>
      <c r="NZ39" s="11">
        <v>0</v>
      </c>
      <c r="OA39" s="11">
        <v>2.889428729001635E-3</v>
      </c>
      <c r="OB39" s="11">
        <v>2.2421086478229785E-2</v>
      </c>
      <c r="OC39" s="11">
        <v>6.5419121212297049E-4</v>
      </c>
      <c r="OD39" s="11">
        <v>0</v>
      </c>
      <c r="OE39" s="11">
        <v>0</v>
      </c>
      <c r="OF39" s="11">
        <v>1.5080793910240867E-4</v>
      </c>
      <c r="OG39" s="11">
        <v>0</v>
      </c>
      <c r="OH39" s="11">
        <v>2.7259975861761063E-3</v>
      </c>
      <c r="OI39" s="11">
        <v>0</v>
      </c>
      <c r="OJ39" s="11">
        <v>0</v>
      </c>
      <c r="OK39" s="11">
        <v>1.936946739723231E-3</v>
      </c>
      <c r="OL39" s="11">
        <v>0</v>
      </c>
      <c r="OM39" s="11">
        <v>1.0251139488506537E-3</v>
      </c>
      <c r="ON39" s="11">
        <v>2.5770354434520684E-4</v>
      </c>
      <c r="OO39" s="11">
        <v>0</v>
      </c>
      <c r="OP39" s="11">
        <v>0</v>
      </c>
      <c r="OQ39" s="11">
        <v>0</v>
      </c>
      <c r="OR39" s="11">
        <v>0</v>
      </c>
      <c r="OS39" s="11">
        <v>9.8136123526838225E-3</v>
      </c>
      <c r="OT39" s="11">
        <v>0</v>
      </c>
      <c r="OU39" s="11">
        <v>0</v>
      </c>
      <c r="OV39" s="11">
        <v>0</v>
      </c>
      <c r="OW39" s="11">
        <v>0</v>
      </c>
      <c r="OX39" s="11">
        <v>0</v>
      </c>
      <c r="OY39" s="11">
        <v>0</v>
      </c>
      <c r="OZ39" s="11">
        <v>0</v>
      </c>
      <c r="PA39" s="11">
        <v>0</v>
      </c>
      <c r="PB39" s="11">
        <v>0</v>
      </c>
      <c r="PC39" s="11">
        <v>0</v>
      </c>
      <c r="PD39" s="11">
        <v>0</v>
      </c>
      <c r="PE39" s="11">
        <v>0</v>
      </c>
      <c r="PF39" s="11">
        <v>0</v>
      </c>
      <c r="PG39" s="11">
        <v>0</v>
      </c>
      <c r="PH39" s="11">
        <v>0</v>
      </c>
      <c r="PI39" s="11">
        <v>0</v>
      </c>
      <c r="PJ39" s="11">
        <v>0</v>
      </c>
      <c r="PK39" s="11">
        <v>0</v>
      </c>
      <c r="PL39" s="11">
        <v>0</v>
      </c>
      <c r="PM39" s="11">
        <v>0</v>
      </c>
      <c r="PN39" s="11">
        <v>0</v>
      </c>
      <c r="PO39" s="11">
        <v>0</v>
      </c>
      <c r="PP39" s="11">
        <v>0</v>
      </c>
      <c r="PQ39" s="11">
        <v>0</v>
      </c>
      <c r="PR39" s="11">
        <v>0</v>
      </c>
      <c r="PS39" s="11">
        <v>0</v>
      </c>
      <c r="PT39" s="11">
        <v>0</v>
      </c>
      <c r="PU39" s="11">
        <v>0</v>
      </c>
      <c r="PV39" s="11">
        <v>0</v>
      </c>
      <c r="PW39" s="11">
        <v>0</v>
      </c>
      <c r="PX39" s="11">
        <v>0</v>
      </c>
      <c r="PY39" s="11">
        <v>0</v>
      </c>
      <c r="PZ39" s="11">
        <v>0</v>
      </c>
      <c r="QA39" s="11">
        <v>0</v>
      </c>
      <c r="QB39" s="11">
        <v>0</v>
      </c>
      <c r="QC39" s="11">
        <v>2.0373761746958258E-4</v>
      </c>
      <c r="QD39" s="11">
        <v>0</v>
      </c>
      <c r="QE39" s="11">
        <v>0</v>
      </c>
      <c r="QF39" s="11">
        <v>0</v>
      </c>
      <c r="QG39" s="11">
        <v>0</v>
      </c>
      <c r="QH39" s="11">
        <v>0</v>
      </c>
      <c r="QI39" s="11">
        <v>0</v>
      </c>
      <c r="QJ39" s="11">
        <v>0</v>
      </c>
      <c r="QK39" s="11">
        <v>0</v>
      </c>
      <c r="QL39" s="11">
        <v>0</v>
      </c>
      <c r="QM39" s="11">
        <v>0</v>
      </c>
      <c r="QN39" s="11">
        <v>0</v>
      </c>
      <c r="QO39" s="11">
        <v>0</v>
      </c>
      <c r="QP39" s="11">
        <v>0</v>
      </c>
      <c r="QQ39" s="11">
        <v>0</v>
      </c>
      <c r="QR39" s="11">
        <v>0</v>
      </c>
      <c r="QS39" s="11">
        <v>0</v>
      </c>
      <c r="QT39" s="11">
        <v>0</v>
      </c>
      <c r="QU39" s="11">
        <v>0</v>
      </c>
      <c r="QV39" s="11">
        <v>0</v>
      </c>
      <c r="QW39" s="11">
        <v>0</v>
      </c>
      <c r="QX39" s="11">
        <v>0</v>
      </c>
      <c r="QY39" s="11">
        <v>0</v>
      </c>
      <c r="QZ39" s="11">
        <v>0</v>
      </c>
      <c r="RA39" s="11">
        <v>1.1832740824514107E-3</v>
      </c>
      <c r="RB39" s="11">
        <v>0</v>
      </c>
      <c r="RC39" s="11">
        <v>5.2987074438540177E-5</v>
      </c>
      <c r="RD39" s="11">
        <v>0</v>
      </c>
      <c r="RE39" s="11">
        <v>0</v>
      </c>
      <c r="RF39" s="11">
        <v>0</v>
      </c>
      <c r="RG39" s="11">
        <v>9.2397651954615148E-2</v>
      </c>
      <c r="RH39" s="11">
        <v>0</v>
      </c>
      <c r="RI39" s="11">
        <v>0</v>
      </c>
      <c r="RJ39" s="11">
        <v>7.1287072425117089E-5</v>
      </c>
      <c r="RK39" s="11">
        <v>0</v>
      </c>
      <c r="RL39" s="11">
        <v>1.1889700543740736E-4</v>
      </c>
      <c r="RM39" s="11">
        <v>1.5506318354465927E-2</v>
      </c>
      <c r="RN39" s="11">
        <v>0</v>
      </c>
      <c r="RO39" s="11">
        <v>0</v>
      </c>
      <c r="RP39" s="11">
        <v>0</v>
      </c>
      <c r="RQ39" s="11">
        <v>0</v>
      </c>
      <c r="RR39" s="11">
        <v>0</v>
      </c>
      <c r="RS39" s="11">
        <v>0</v>
      </c>
      <c r="RT39" s="11">
        <v>0</v>
      </c>
      <c r="RU39" s="11">
        <v>0</v>
      </c>
      <c r="RV39" s="11">
        <v>0</v>
      </c>
      <c r="RW39" s="11">
        <v>0</v>
      </c>
      <c r="RX39" s="11">
        <v>0</v>
      </c>
      <c r="RY39" s="11">
        <v>1.3037907813084115E-4</v>
      </c>
      <c r="RZ39" s="11">
        <v>0</v>
      </c>
      <c r="SA39" s="11">
        <v>0</v>
      </c>
      <c r="SB39" s="11">
        <v>0</v>
      </c>
      <c r="SC39" s="11">
        <v>0</v>
      </c>
      <c r="SD39" s="11">
        <v>0</v>
      </c>
      <c r="SE39" s="11">
        <v>0</v>
      </c>
      <c r="SF39" s="11">
        <v>0</v>
      </c>
      <c r="SG39" s="11">
        <v>0</v>
      </c>
      <c r="SH39" s="11">
        <v>0</v>
      </c>
      <c r="SI39" s="11">
        <v>0</v>
      </c>
      <c r="SJ39" s="11">
        <v>0</v>
      </c>
      <c r="SK39" s="11">
        <v>0</v>
      </c>
      <c r="SL39" s="11">
        <v>0</v>
      </c>
      <c r="SM39" s="11">
        <v>0</v>
      </c>
      <c r="SN39" s="11">
        <v>0</v>
      </c>
      <c r="SO39" s="11">
        <v>0</v>
      </c>
      <c r="SP39" s="11">
        <v>0</v>
      </c>
      <c r="SQ39" s="11">
        <v>0</v>
      </c>
      <c r="SR39" s="11">
        <v>0</v>
      </c>
      <c r="SS39" s="11">
        <v>0</v>
      </c>
      <c r="ST39" s="11">
        <v>0</v>
      </c>
      <c r="SU39" s="11">
        <v>0</v>
      </c>
      <c r="SV39" s="11">
        <v>0</v>
      </c>
      <c r="SW39" s="11">
        <v>0</v>
      </c>
      <c r="SX39" s="11">
        <v>0</v>
      </c>
      <c r="SY39" s="11">
        <v>0</v>
      </c>
      <c r="SZ39" s="11">
        <v>0</v>
      </c>
      <c r="TA39" s="11">
        <v>0</v>
      </c>
      <c r="TB39" s="11">
        <v>4.3914956647839388E-4</v>
      </c>
      <c r="TC39" s="11">
        <v>2.3273890265824217E-4</v>
      </c>
      <c r="TD39" s="11">
        <v>0</v>
      </c>
      <c r="TE39" s="11">
        <v>0</v>
      </c>
      <c r="TF39" s="11">
        <v>1.7286436238034035E-5</v>
      </c>
      <c r="TG39" s="11">
        <v>0</v>
      </c>
      <c r="TH39" s="11">
        <v>0</v>
      </c>
      <c r="TI39" s="11">
        <v>0</v>
      </c>
      <c r="TJ39" s="11">
        <v>0</v>
      </c>
      <c r="TK39" s="11">
        <v>0</v>
      </c>
      <c r="TL39" s="11">
        <v>0</v>
      </c>
      <c r="TM39" s="11">
        <v>0</v>
      </c>
      <c r="TN39" s="11">
        <v>0</v>
      </c>
      <c r="TO39" s="11">
        <v>0</v>
      </c>
      <c r="TP39" s="11">
        <v>0</v>
      </c>
      <c r="TQ39" s="11">
        <v>0</v>
      </c>
      <c r="TR39" s="11">
        <v>0</v>
      </c>
      <c r="TS39" s="11">
        <v>0</v>
      </c>
      <c r="TT39" s="11">
        <v>0</v>
      </c>
      <c r="TU39" s="11">
        <v>277.24161165463642</v>
      </c>
      <c r="TV39" s="11">
        <v>0</v>
      </c>
      <c r="TW39" s="11">
        <v>0</v>
      </c>
      <c r="TX39" s="11">
        <v>0</v>
      </c>
      <c r="TY39" s="11">
        <v>0</v>
      </c>
      <c r="TZ39" s="11">
        <v>0</v>
      </c>
      <c r="UA39" s="11">
        <v>0</v>
      </c>
      <c r="UB39" s="11">
        <v>0</v>
      </c>
      <c r="UC39" s="11">
        <v>0</v>
      </c>
      <c r="UD39" s="11">
        <v>0</v>
      </c>
      <c r="UE39" s="11">
        <v>0</v>
      </c>
      <c r="UF39" s="11">
        <v>0</v>
      </c>
      <c r="UG39" s="11">
        <v>0</v>
      </c>
      <c r="UH39" s="11">
        <v>3.3699154135659901E-4</v>
      </c>
      <c r="UI39" s="11">
        <v>0</v>
      </c>
      <c r="UJ39" s="11">
        <v>0</v>
      </c>
      <c r="UK39" s="11">
        <v>0</v>
      </c>
      <c r="UL39" s="11">
        <v>0</v>
      </c>
      <c r="UM39" s="11">
        <v>0</v>
      </c>
      <c r="UN39" s="11">
        <v>0</v>
      </c>
      <c r="UO39" s="11">
        <v>0</v>
      </c>
      <c r="UP39" s="11">
        <v>4.2507351723443599E-4</v>
      </c>
      <c r="UQ39" s="11">
        <v>0</v>
      </c>
      <c r="UR39" s="11">
        <v>0</v>
      </c>
      <c r="US39" s="11">
        <v>1.4316832876365716E-4</v>
      </c>
      <c r="UT39" s="11">
        <v>0</v>
      </c>
      <c r="UU39" s="11">
        <v>0</v>
      </c>
      <c r="UV39" s="11">
        <v>0</v>
      </c>
      <c r="UW39" s="11">
        <v>4.699933924780706E-5</v>
      </c>
      <c r="UX39" s="11">
        <v>0</v>
      </c>
      <c r="UY39" s="11">
        <v>1.3647535732766815E-5</v>
      </c>
      <c r="UZ39" s="11">
        <v>0</v>
      </c>
      <c r="VA39" s="11">
        <v>0</v>
      </c>
      <c r="VB39" s="11">
        <v>0</v>
      </c>
      <c r="VC39" s="11">
        <v>0</v>
      </c>
      <c r="VD39" s="11">
        <v>0</v>
      </c>
      <c r="VE39" s="11">
        <v>0</v>
      </c>
      <c r="VF39" s="11">
        <v>0</v>
      </c>
      <c r="VG39" s="11">
        <v>0</v>
      </c>
      <c r="VH39" s="11">
        <v>0</v>
      </c>
      <c r="VI39" s="11">
        <v>5.7352492644460219E-2</v>
      </c>
      <c r="VJ39" s="11">
        <v>0</v>
      </c>
      <c r="VK39" s="11">
        <v>0</v>
      </c>
      <c r="VL39" s="11">
        <v>1.7711818943288296E-4</v>
      </c>
      <c r="VM39" s="11">
        <v>4.1232567095233078E-3</v>
      </c>
      <c r="VN39" s="11">
        <v>0</v>
      </c>
      <c r="VO39" s="11">
        <v>0</v>
      </c>
      <c r="VP39" s="11">
        <v>0</v>
      </c>
      <c r="VQ39" s="11">
        <v>0</v>
      </c>
      <c r="VR39" s="11">
        <v>2.1106865998727167E-4</v>
      </c>
      <c r="VS39" s="11">
        <v>3.4913482904562012E-3</v>
      </c>
      <c r="VT39" s="11">
        <v>0</v>
      </c>
      <c r="VU39" s="11">
        <v>0</v>
      </c>
      <c r="VV39" s="11">
        <v>6.3847957751008818E-5</v>
      </c>
      <c r="VW39" s="11">
        <v>0</v>
      </c>
      <c r="VX39" s="11">
        <v>0</v>
      </c>
      <c r="VY39" s="11">
        <v>3.7599471398245632E-4</v>
      </c>
      <c r="VZ39" s="11">
        <v>0</v>
      </c>
      <c r="WA39" s="11">
        <v>6.3844775595351656E-6</v>
      </c>
      <c r="WB39" s="11">
        <v>8.7098053327507163E-5</v>
      </c>
      <c r="WC39" s="11">
        <v>0</v>
      </c>
      <c r="WD39" s="11">
        <v>0</v>
      </c>
      <c r="WE39" s="11">
        <v>0</v>
      </c>
      <c r="WF39" s="11">
        <v>0</v>
      </c>
      <c r="WG39" s="11">
        <v>0</v>
      </c>
      <c r="WH39" s="11">
        <v>0</v>
      </c>
      <c r="WI39" s="11">
        <v>0</v>
      </c>
      <c r="WJ39" s="11">
        <v>0</v>
      </c>
      <c r="WK39" s="11">
        <v>0</v>
      </c>
      <c r="WL39" s="11">
        <v>0</v>
      </c>
      <c r="WM39" s="11">
        <v>3.3373717088423099E-4</v>
      </c>
      <c r="WN39" s="11">
        <v>1.7227488322860013E-4</v>
      </c>
      <c r="WO39" s="11">
        <v>0</v>
      </c>
      <c r="WP39" s="11">
        <v>2.5807390735513008E-3</v>
      </c>
      <c r="WQ39" s="11">
        <v>0</v>
      </c>
      <c r="WR39" s="11">
        <v>0</v>
      </c>
      <c r="WS39" s="11">
        <v>3.0266301268041645E-4</v>
      </c>
      <c r="WT39" s="11">
        <v>0</v>
      </c>
      <c r="WU39" s="11">
        <v>0</v>
      </c>
      <c r="WV39" s="11">
        <v>2.4686330098908749E-4</v>
      </c>
      <c r="WW39" s="11">
        <v>0</v>
      </c>
      <c r="WX39" s="11">
        <v>0</v>
      </c>
      <c r="WY39" s="11">
        <v>0</v>
      </c>
      <c r="WZ39" s="11">
        <v>0</v>
      </c>
      <c r="XA39" s="11">
        <v>0</v>
      </c>
      <c r="XB39" s="11">
        <v>0</v>
      </c>
      <c r="XC39" s="11">
        <v>0</v>
      </c>
      <c r="XD39" s="11">
        <v>0</v>
      </c>
      <c r="XE39" s="11">
        <v>0</v>
      </c>
      <c r="XF39" s="11">
        <v>0</v>
      </c>
      <c r="XG39" s="11">
        <v>4.0518157443823645E-6</v>
      </c>
      <c r="XH39" s="11">
        <v>0</v>
      </c>
      <c r="XI39" s="11">
        <v>0</v>
      </c>
      <c r="XJ39" s="11">
        <v>0</v>
      </c>
      <c r="XK39" s="11">
        <v>0</v>
      </c>
      <c r="XL39" s="11">
        <v>392.35070981319217</v>
      </c>
      <c r="XM39" s="11">
        <v>0</v>
      </c>
      <c r="XN39" s="11">
        <v>0</v>
      </c>
      <c r="XO39" s="11">
        <v>0</v>
      </c>
      <c r="XP39" s="11">
        <v>0</v>
      </c>
      <c r="XQ39" s="11">
        <v>0</v>
      </c>
      <c r="XR39" s="11">
        <v>0</v>
      </c>
      <c r="XS39" s="11">
        <v>0</v>
      </c>
      <c r="XT39" s="11">
        <v>0</v>
      </c>
      <c r="XU39" s="11">
        <v>0</v>
      </c>
      <c r="XV39" s="11">
        <v>0</v>
      </c>
      <c r="XW39" s="11">
        <v>0</v>
      </c>
      <c r="XX39" s="11">
        <v>0</v>
      </c>
      <c r="XY39" s="11">
        <v>0</v>
      </c>
      <c r="XZ39" s="11">
        <v>0</v>
      </c>
      <c r="YA39" s="11">
        <v>0</v>
      </c>
      <c r="YB39" s="11">
        <v>0</v>
      </c>
      <c r="YC39" s="11">
        <v>0</v>
      </c>
      <c r="YD39" s="11">
        <v>0</v>
      </c>
      <c r="YE39" s="11">
        <v>0</v>
      </c>
      <c r="YF39" s="11">
        <v>0</v>
      </c>
      <c r="YG39" s="11">
        <v>0</v>
      </c>
      <c r="YH39" s="11">
        <v>0</v>
      </c>
      <c r="YI39" s="11">
        <v>0</v>
      </c>
      <c r="YJ39" s="11">
        <v>0</v>
      </c>
      <c r="YK39" s="11">
        <v>0</v>
      </c>
      <c r="YL39" s="11">
        <v>0</v>
      </c>
      <c r="YM39" s="11">
        <v>0</v>
      </c>
      <c r="YN39" s="11">
        <v>0</v>
      </c>
      <c r="YO39" s="11">
        <v>0</v>
      </c>
      <c r="YP39" s="11">
        <v>0</v>
      </c>
      <c r="YQ39" s="11">
        <v>0</v>
      </c>
      <c r="YR39" s="11">
        <v>0</v>
      </c>
      <c r="YS39" s="11">
        <v>7.8672323344053649E-2</v>
      </c>
      <c r="YT39" s="11">
        <v>0</v>
      </c>
      <c r="YU39" s="11">
        <v>0</v>
      </c>
      <c r="YV39" s="11">
        <v>0</v>
      </c>
      <c r="YW39" s="11">
        <v>0</v>
      </c>
      <c r="YX39" s="11">
        <v>0</v>
      </c>
      <c r="YY39" s="11">
        <v>0</v>
      </c>
      <c r="YZ39" s="11">
        <v>1.2091556758333624</v>
      </c>
      <c r="ZA39" s="11">
        <v>0</v>
      </c>
      <c r="ZB39" s="11">
        <v>0</v>
      </c>
      <c r="ZC39" s="11">
        <v>0</v>
      </c>
      <c r="ZD39" s="11">
        <v>0</v>
      </c>
      <c r="ZE39" s="11">
        <v>0</v>
      </c>
      <c r="ZF39" s="11">
        <v>3.752323687318268E-3</v>
      </c>
      <c r="ZG39" s="11">
        <v>0</v>
      </c>
      <c r="ZH39" s="11">
        <v>0</v>
      </c>
      <c r="ZI39" s="11">
        <v>0</v>
      </c>
      <c r="ZJ39" s="11">
        <v>0</v>
      </c>
      <c r="ZK39" s="11">
        <v>0</v>
      </c>
      <c r="ZL39" s="11">
        <v>0</v>
      </c>
      <c r="ZM39" s="11">
        <v>0</v>
      </c>
      <c r="ZN39" s="11">
        <v>0</v>
      </c>
      <c r="ZO39" s="11">
        <v>0</v>
      </c>
      <c r="ZP39" s="11">
        <v>0</v>
      </c>
      <c r="ZQ39" s="11">
        <v>0</v>
      </c>
      <c r="ZR39" s="11">
        <v>0</v>
      </c>
      <c r="ZS39" s="11">
        <v>0</v>
      </c>
      <c r="ZT39" s="11">
        <v>0</v>
      </c>
      <c r="ZU39" s="11">
        <v>0</v>
      </c>
      <c r="ZV39" s="11">
        <v>0</v>
      </c>
      <c r="ZW39" s="11">
        <v>0</v>
      </c>
      <c r="ZX39" s="11">
        <v>0</v>
      </c>
      <c r="ZY39" s="11">
        <v>0</v>
      </c>
      <c r="ZZ39" s="11">
        <v>0</v>
      </c>
      <c r="AAA39" s="11">
        <v>0</v>
      </c>
      <c r="AAB39" s="11">
        <v>0</v>
      </c>
      <c r="AAC39" s="11">
        <v>0</v>
      </c>
      <c r="AAD39" s="11">
        <v>0</v>
      </c>
      <c r="AAE39" s="11">
        <v>0</v>
      </c>
      <c r="AAF39" s="11">
        <v>0</v>
      </c>
      <c r="AAG39" s="11">
        <v>0</v>
      </c>
      <c r="AAH39" s="11">
        <v>0</v>
      </c>
      <c r="AAI39" s="11">
        <v>0</v>
      </c>
      <c r="AAJ39" s="11">
        <v>0</v>
      </c>
      <c r="AAK39" s="11">
        <v>0</v>
      </c>
      <c r="AAL39" s="11">
        <v>1.0473795086112713E-3</v>
      </c>
      <c r="AAM39" s="11">
        <v>0</v>
      </c>
      <c r="AAN39" s="11">
        <v>0</v>
      </c>
      <c r="AAO39" s="11">
        <v>0</v>
      </c>
      <c r="AAP39" s="11">
        <v>0</v>
      </c>
      <c r="AAQ39" s="11">
        <v>0</v>
      </c>
      <c r="AAR39" s="11">
        <v>0</v>
      </c>
      <c r="AAS39" s="11">
        <v>0</v>
      </c>
      <c r="AAT39" s="11">
        <v>0</v>
      </c>
      <c r="AAU39" s="11">
        <v>0</v>
      </c>
      <c r="AAV39" s="11">
        <v>3.8954345755940175E-3</v>
      </c>
      <c r="AAW39" s="11">
        <v>0</v>
      </c>
      <c r="AAX39" s="11">
        <v>0</v>
      </c>
      <c r="AAY39" s="11">
        <v>0</v>
      </c>
      <c r="AAZ39" s="11">
        <v>0</v>
      </c>
      <c r="ABA39" s="11">
        <v>0</v>
      </c>
      <c r="ABB39" s="11">
        <v>4.2889974981894504E-5</v>
      </c>
      <c r="ABC39" s="11">
        <v>0</v>
      </c>
      <c r="ABD39" s="11">
        <v>0</v>
      </c>
      <c r="ABE39" s="11">
        <v>0</v>
      </c>
      <c r="ABF39" s="11">
        <v>0</v>
      </c>
      <c r="ABG39" s="11">
        <v>0</v>
      </c>
      <c r="ABH39" s="11">
        <v>0</v>
      </c>
      <c r="ABI39" s="11">
        <v>0.93952274921401191</v>
      </c>
      <c r="ABJ39" s="11">
        <v>0</v>
      </c>
      <c r="ABK39" s="11">
        <v>4.203853458686053E-4</v>
      </c>
      <c r="ABL39" s="11">
        <v>0</v>
      </c>
      <c r="ABM39" s="11">
        <v>0</v>
      </c>
      <c r="ABN39" s="11">
        <v>0</v>
      </c>
      <c r="ABO39" s="11">
        <v>0</v>
      </c>
      <c r="ABP39" s="11">
        <v>0</v>
      </c>
      <c r="ABQ39" s="11">
        <v>0</v>
      </c>
      <c r="ABR39" s="11">
        <v>0</v>
      </c>
      <c r="ABS39" s="11">
        <v>0</v>
      </c>
      <c r="ABT39" s="11">
        <v>0</v>
      </c>
      <c r="ABU39" s="11">
        <v>3.4865116073163126E-3</v>
      </c>
      <c r="ABV39" s="11">
        <v>5.0831132699419507E-4</v>
      </c>
      <c r="ABW39" s="11">
        <v>0</v>
      </c>
      <c r="ABX39" s="11">
        <v>1.3377275194976239E-3</v>
      </c>
      <c r="ABY39" s="11">
        <v>0</v>
      </c>
      <c r="ABZ39" s="11">
        <v>0</v>
      </c>
      <c r="ACA39" s="11">
        <v>0</v>
      </c>
      <c r="ACB39" s="11">
        <v>5.2004644474784268E-5</v>
      </c>
      <c r="ACC39" s="11">
        <v>0</v>
      </c>
      <c r="ACD39" s="11">
        <v>0</v>
      </c>
      <c r="ACE39" s="11">
        <v>0</v>
      </c>
      <c r="ACF39" s="11">
        <v>0</v>
      </c>
      <c r="ACG39" s="11">
        <v>0</v>
      </c>
      <c r="ACH39" s="11">
        <v>0</v>
      </c>
      <c r="ACI39" s="11">
        <v>0</v>
      </c>
      <c r="ACJ39" s="11">
        <v>0</v>
      </c>
      <c r="ACK39" s="11">
        <v>0</v>
      </c>
      <c r="ACL39" s="11">
        <v>0</v>
      </c>
      <c r="ACM39" s="11">
        <v>0</v>
      </c>
      <c r="ACN39" s="11">
        <v>0</v>
      </c>
      <c r="ACO39" s="11">
        <v>0</v>
      </c>
      <c r="ACP39" s="11">
        <v>2.3306177103020424E-4</v>
      </c>
      <c r="ACQ39" s="11">
        <v>0</v>
      </c>
      <c r="ACR39" s="11">
        <v>0</v>
      </c>
      <c r="ACS39" s="11">
        <v>0</v>
      </c>
      <c r="ACT39" s="11">
        <v>0</v>
      </c>
      <c r="ACU39" s="11">
        <v>0</v>
      </c>
      <c r="ACV39" s="11">
        <v>0</v>
      </c>
      <c r="ACW39" s="11">
        <v>0</v>
      </c>
      <c r="ACX39" s="11">
        <v>0</v>
      </c>
      <c r="ACY39" s="11">
        <v>3.2777648993658777E-4</v>
      </c>
      <c r="ACZ39" s="11">
        <v>0</v>
      </c>
      <c r="ADA39" s="11">
        <v>0</v>
      </c>
      <c r="ADB39" s="11">
        <v>0</v>
      </c>
      <c r="ADC39" s="11">
        <v>0</v>
      </c>
      <c r="ADD39" s="11">
        <v>0</v>
      </c>
      <c r="ADE39" s="11">
        <v>0</v>
      </c>
      <c r="ADF39" s="11">
        <v>0</v>
      </c>
      <c r="ADG39" s="11">
        <v>2.6680473764734277E-3</v>
      </c>
    </row>
    <row r="40" spans="1:787" x14ac:dyDescent="0.25">
      <c r="A40" s="2">
        <v>75</v>
      </c>
      <c r="B40" s="6">
        <v>1193</v>
      </c>
      <c r="C40" s="6" t="s">
        <v>1</v>
      </c>
      <c r="D40" s="7">
        <v>271</v>
      </c>
      <c r="E40" s="2" t="s">
        <v>4</v>
      </c>
      <c r="F40" s="2">
        <v>53</v>
      </c>
      <c r="G40" s="2" t="s">
        <v>863</v>
      </c>
      <c r="H40" s="19">
        <v>4.7</v>
      </c>
      <c r="I40" s="19"/>
      <c r="J40" s="2"/>
      <c r="K40" s="5">
        <v>4.3964497041420119</v>
      </c>
      <c r="L40" s="5">
        <v>146.15384615384616</v>
      </c>
      <c r="M40" s="20" t="s">
        <v>15</v>
      </c>
      <c r="N40" s="5" t="s">
        <v>20</v>
      </c>
      <c r="O40" s="5" t="s">
        <v>864</v>
      </c>
      <c r="P40" s="5" t="s">
        <v>854</v>
      </c>
      <c r="Q40" s="20" t="s">
        <v>1</v>
      </c>
      <c r="R40" s="20" t="s">
        <v>1</v>
      </c>
      <c r="S40" s="27" t="s">
        <v>26</v>
      </c>
      <c r="T40" s="5" t="s">
        <v>47</v>
      </c>
      <c r="U40" s="30" t="s">
        <v>33</v>
      </c>
      <c r="V40" s="31" t="s">
        <v>33</v>
      </c>
      <c r="W40" s="31">
        <v>0</v>
      </c>
      <c r="X40" s="31"/>
      <c r="Y40" s="5">
        <v>0.42099999999999999</v>
      </c>
      <c r="Z40" s="5"/>
      <c r="AA40" s="5"/>
      <c r="AB40" s="11">
        <v>0.32465179999999999</v>
      </c>
      <c r="AC40" s="11">
        <v>84.638681892993617</v>
      </c>
      <c r="AD40" s="11">
        <v>242.20845049786433</v>
      </c>
      <c r="AE40" s="11">
        <v>30.064777607161634</v>
      </c>
      <c r="AF40" s="11">
        <v>18.704198191299316</v>
      </c>
      <c r="AG40" s="11">
        <v>15.84276588</v>
      </c>
      <c r="AH40" s="11">
        <v>0</v>
      </c>
      <c r="AI40" s="11">
        <v>4.5008251616560295E-2</v>
      </c>
      <c r="AJ40" s="11">
        <v>0</v>
      </c>
      <c r="AK40" s="11">
        <v>1.6023502379511251E-2</v>
      </c>
      <c r="AL40" s="11">
        <v>1.8253707555618205E-2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0</v>
      </c>
      <c r="AS40" s="11">
        <v>0.18381588262955395</v>
      </c>
      <c r="AT40" s="11">
        <v>0</v>
      </c>
      <c r="AU40" s="11">
        <v>0</v>
      </c>
      <c r="AV40" s="11">
        <v>0</v>
      </c>
      <c r="AW40" s="11">
        <v>0</v>
      </c>
      <c r="AX40" s="11">
        <v>0</v>
      </c>
      <c r="AY40" s="11">
        <v>0</v>
      </c>
      <c r="AZ40" s="11">
        <v>0</v>
      </c>
      <c r="BA40" s="11">
        <v>0</v>
      </c>
      <c r="BB40" s="11">
        <v>3.2314675920779107E-2</v>
      </c>
      <c r="BC40" s="11">
        <v>0</v>
      </c>
      <c r="BD40" s="11">
        <v>0</v>
      </c>
      <c r="BE40" s="11">
        <v>0</v>
      </c>
      <c r="BF40" s="11">
        <v>0</v>
      </c>
      <c r="BG40" s="11">
        <v>1.4431182531142948E-2</v>
      </c>
      <c r="BH40" s="11">
        <v>0</v>
      </c>
      <c r="BI40" s="11">
        <v>0</v>
      </c>
      <c r="BJ40" s="11">
        <v>7.4235930072635405E-3</v>
      </c>
      <c r="BK40" s="11">
        <v>0</v>
      </c>
      <c r="BL40" s="11">
        <v>0</v>
      </c>
      <c r="BM40" s="11">
        <v>0</v>
      </c>
      <c r="BN40" s="11">
        <v>0</v>
      </c>
      <c r="BO40" s="11">
        <v>0</v>
      </c>
      <c r="BP40" s="11">
        <v>0</v>
      </c>
      <c r="BQ40" s="11">
        <v>0</v>
      </c>
      <c r="BR40" s="11">
        <v>0</v>
      </c>
      <c r="BS40" s="11">
        <v>0</v>
      </c>
      <c r="BT40" s="11">
        <v>9.7683684505814137E-3</v>
      </c>
      <c r="BU40" s="11">
        <v>0</v>
      </c>
      <c r="BV40" s="11">
        <v>0</v>
      </c>
      <c r="BW40" s="11">
        <v>0.11795703207507627</v>
      </c>
      <c r="BX40" s="11">
        <v>0.12425134150476014</v>
      </c>
      <c r="BY40" s="11">
        <v>0</v>
      </c>
      <c r="BZ40" s="11">
        <v>0</v>
      </c>
      <c r="CA40" s="11">
        <v>0</v>
      </c>
      <c r="CB40" s="11">
        <v>0</v>
      </c>
      <c r="CC40" s="11">
        <v>0</v>
      </c>
      <c r="CD40" s="11">
        <v>0</v>
      </c>
      <c r="CE40" s="11">
        <v>0</v>
      </c>
      <c r="CF40" s="11">
        <v>0</v>
      </c>
      <c r="CG40" s="11">
        <v>0</v>
      </c>
      <c r="CH40" s="11">
        <v>0</v>
      </c>
      <c r="CI40" s="11">
        <v>0</v>
      </c>
      <c r="CJ40" s="11">
        <v>0</v>
      </c>
      <c r="CK40" s="11">
        <v>9.5545605720138579E-2</v>
      </c>
      <c r="CL40" s="11">
        <v>2.8014806408526889E-2</v>
      </c>
      <c r="CM40" s="11">
        <v>0.17498865949431031</v>
      </c>
      <c r="CN40" s="11">
        <v>0</v>
      </c>
      <c r="CO40" s="11">
        <v>0</v>
      </c>
      <c r="CP40" s="11">
        <v>0</v>
      </c>
      <c r="CQ40" s="11">
        <v>0</v>
      </c>
      <c r="CR40" s="11">
        <v>0</v>
      </c>
      <c r="CS40" s="11">
        <v>0</v>
      </c>
      <c r="CT40" s="11">
        <v>0</v>
      </c>
      <c r="CU40" s="11">
        <v>0</v>
      </c>
      <c r="CV40" s="11">
        <v>4.5573321544788756E-2</v>
      </c>
      <c r="CW40" s="11">
        <v>6.2295053780718566E-3</v>
      </c>
      <c r="CX40" s="11">
        <v>0</v>
      </c>
      <c r="CY40" s="11">
        <v>0.13088152180623214</v>
      </c>
      <c r="CZ40" s="11">
        <v>3.5780896206165778E-2</v>
      </c>
      <c r="DA40" s="11">
        <v>0</v>
      </c>
      <c r="DB40" s="11">
        <v>0</v>
      </c>
      <c r="DC40" s="11">
        <v>0</v>
      </c>
      <c r="DD40" s="11">
        <v>0</v>
      </c>
      <c r="DE40" s="11">
        <v>0</v>
      </c>
      <c r="DF40" s="11">
        <v>0</v>
      </c>
      <c r="DG40" s="11">
        <v>6.1953660385482716E-2</v>
      </c>
      <c r="DH40" s="11">
        <v>0</v>
      </c>
      <c r="DI40" s="11">
        <v>5.4457004172418465E-3</v>
      </c>
      <c r="DJ40" s="11">
        <v>0</v>
      </c>
      <c r="DK40" s="11">
        <v>0</v>
      </c>
      <c r="DL40" s="11">
        <v>6.2681761043456379E-4</v>
      </c>
      <c r="DM40" s="11">
        <v>0.70482320749912497</v>
      </c>
      <c r="DN40" s="11">
        <v>0</v>
      </c>
      <c r="DO40" s="11">
        <v>0</v>
      </c>
      <c r="DP40" s="11">
        <v>0</v>
      </c>
      <c r="DQ40" s="11">
        <v>0</v>
      </c>
      <c r="DR40" s="11">
        <v>0</v>
      </c>
      <c r="DS40" s="11">
        <v>0</v>
      </c>
      <c r="DT40" s="11">
        <v>0</v>
      </c>
      <c r="DU40" s="11">
        <v>0</v>
      </c>
      <c r="DV40" s="11">
        <v>0</v>
      </c>
      <c r="DW40" s="11">
        <v>0</v>
      </c>
      <c r="DX40" s="11">
        <v>1.1005231727471193E-2</v>
      </c>
      <c r="DY40" s="11">
        <v>2.1099217908877959E-2</v>
      </c>
      <c r="DZ40" s="11">
        <v>1.445120227153057E-2</v>
      </c>
      <c r="EA40" s="11">
        <v>0</v>
      </c>
      <c r="EB40" s="11">
        <v>0</v>
      </c>
      <c r="EC40" s="11">
        <v>1.8152767631747169E-2</v>
      </c>
      <c r="ED40" s="11">
        <v>0</v>
      </c>
      <c r="EE40" s="11">
        <v>0</v>
      </c>
      <c r="EF40" s="11">
        <v>0</v>
      </c>
      <c r="EG40" s="11">
        <v>0</v>
      </c>
      <c r="EH40" s="11">
        <v>0</v>
      </c>
      <c r="EI40" s="11">
        <v>0</v>
      </c>
      <c r="EJ40" s="11">
        <v>0</v>
      </c>
      <c r="EK40" s="11">
        <v>0</v>
      </c>
      <c r="EL40" s="11">
        <v>6.1568376353219274E-2</v>
      </c>
      <c r="EM40" s="11">
        <v>0</v>
      </c>
      <c r="EN40" s="11">
        <v>0</v>
      </c>
      <c r="EO40" s="11">
        <v>0</v>
      </c>
      <c r="EP40" s="11">
        <v>8.3177280880135832E-2</v>
      </c>
      <c r="EQ40" s="11">
        <v>1.6692378313553406E-2</v>
      </c>
      <c r="ER40" s="11">
        <v>5.5494059134340219</v>
      </c>
      <c r="ES40" s="11">
        <v>0</v>
      </c>
      <c r="ET40" s="11">
        <v>0</v>
      </c>
      <c r="EU40" s="11">
        <v>0</v>
      </c>
      <c r="EV40" s="11">
        <v>2.2426267447694916E-2</v>
      </c>
      <c r="EW40" s="11">
        <v>0.9634844804886824</v>
      </c>
      <c r="EX40" s="11">
        <v>0</v>
      </c>
      <c r="EY40" s="11">
        <v>7.9398822825639728E-3</v>
      </c>
      <c r="EZ40" s="11">
        <v>0</v>
      </c>
      <c r="FA40" s="11">
        <v>0</v>
      </c>
      <c r="FB40" s="11">
        <v>0</v>
      </c>
      <c r="FC40" s="11">
        <v>5.4043369172991976E-3</v>
      </c>
      <c r="FD40" s="11">
        <v>2.5143570319150512E-2</v>
      </c>
      <c r="FE40" s="11">
        <v>0</v>
      </c>
      <c r="FF40" s="11">
        <v>0</v>
      </c>
      <c r="FG40" s="11">
        <v>0</v>
      </c>
      <c r="FH40" s="11">
        <v>0</v>
      </c>
      <c r="FI40" s="11">
        <v>0</v>
      </c>
      <c r="FJ40" s="11">
        <v>2.175262521540082E-2</v>
      </c>
      <c r="FK40" s="11">
        <v>0</v>
      </c>
      <c r="FL40" s="11">
        <v>0</v>
      </c>
      <c r="FM40" s="11">
        <v>0</v>
      </c>
      <c r="FN40" s="11">
        <v>0</v>
      </c>
      <c r="FO40" s="11">
        <v>0</v>
      </c>
      <c r="FP40" s="11">
        <v>0</v>
      </c>
      <c r="FQ40" s="11">
        <v>0</v>
      </c>
      <c r="FR40" s="11">
        <v>8.2946983896160537E-2</v>
      </c>
      <c r="FS40" s="11">
        <v>4.302542738593175E-2</v>
      </c>
      <c r="FT40" s="11">
        <v>0</v>
      </c>
      <c r="FU40" s="11">
        <v>4.2669036185794158E-2</v>
      </c>
      <c r="FV40" s="11">
        <v>0</v>
      </c>
      <c r="FW40" s="11">
        <v>0</v>
      </c>
      <c r="FX40" s="11">
        <v>8.0898761598775289E-3</v>
      </c>
      <c r="FY40" s="11">
        <v>0</v>
      </c>
      <c r="FZ40" s="11">
        <v>0</v>
      </c>
      <c r="GA40" s="11">
        <v>4.0311445678731725E-2</v>
      </c>
      <c r="GB40" s="11">
        <v>0</v>
      </c>
      <c r="GC40" s="11">
        <v>0</v>
      </c>
      <c r="GD40" s="11">
        <v>0</v>
      </c>
      <c r="GE40" s="11">
        <v>0</v>
      </c>
      <c r="GF40" s="11">
        <v>0</v>
      </c>
      <c r="GG40" s="11">
        <v>3.0444666791064633E-2</v>
      </c>
      <c r="GH40" s="11">
        <v>0</v>
      </c>
      <c r="GI40" s="11">
        <v>0</v>
      </c>
      <c r="GJ40" s="11">
        <v>0</v>
      </c>
      <c r="GK40" s="11">
        <v>0</v>
      </c>
      <c r="GL40" s="11">
        <v>0</v>
      </c>
      <c r="GM40" s="11">
        <v>0</v>
      </c>
      <c r="GN40" s="11">
        <v>0</v>
      </c>
      <c r="GO40" s="11">
        <v>0.34683786958962637</v>
      </c>
      <c r="GP40" s="11">
        <v>0</v>
      </c>
      <c r="GQ40" s="11">
        <v>0</v>
      </c>
      <c r="GR40" s="11">
        <v>0</v>
      </c>
      <c r="GS40" s="11">
        <v>0</v>
      </c>
      <c r="GT40" s="11">
        <v>0</v>
      </c>
      <c r="GU40" s="11">
        <v>0</v>
      </c>
      <c r="GV40" s="11">
        <v>0</v>
      </c>
      <c r="GW40" s="11">
        <v>0</v>
      </c>
      <c r="GX40" s="11">
        <v>0</v>
      </c>
      <c r="GY40" s="11">
        <v>0</v>
      </c>
      <c r="GZ40" s="11">
        <v>0</v>
      </c>
      <c r="HA40" s="11">
        <v>0</v>
      </c>
      <c r="HB40" s="11">
        <v>0</v>
      </c>
      <c r="HC40" s="11">
        <v>9.1205297168513322E-3</v>
      </c>
      <c r="HD40" s="11">
        <v>0</v>
      </c>
      <c r="HE40" s="11">
        <v>0</v>
      </c>
      <c r="HF40" s="11">
        <v>0</v>
      </c>
      <c r="HG40" s="11">
        <v>0</v>
      </c>
      <c r="HH40" s="11">
        <v>0</v>
      </c>
      <c r="HI40" s="11">
        <v>0</v>
      </c>
      <c r="HJ40" s="11">
        <v>0</v>
      </c>
      <c r="HK40" s="11">
        <v>0</v>
      </c>
      <c r="HL40" s="11">
        <v>0</v>
      </c>
      <c r="HM40" s="11">
        <v>0</v>
      </c>
      <c r="HN40" s="11">
        <v>0</v>
      </c>
      <c r="HO40" s="11">
        <v>0</v>
      </c>
      <c r="HP40" s="11">
        <v>0</v>
      </c>
      <c r="HQ40" s="11">
        <v>0</v>
      </c>
      <c r="HR40" s="11">
        <v>0</v>
      </c>
      <c r="HS40" s="11">
        <v>0</v>
      </c>
      <c r="HT40" s="11">
        <v>0</v>
      </c>
      <c r="HU40" s="11">
        <v>0</v>
      </c>
      <c r="HV40" s="11">
        <v>0</v>
      </c>
      <c r="HW40" s="11">
        <v>3.9397869558534561E-3</v>
      </c>
      <c r="HX40" s="11">
        <v>0</v>
      </c>
      <c r="HY40" s="11">
        <v>0</v>
      </c>
      <c r="HZ40" s="11">
        <v>0</v>
      </c>
      <c r="IA40" s="11">
        <v>1.1051096506550359E-2</v>
      </c>
      <c r="IB40" s="11">
        <v>0</v>
      </c>
      <c r="IC40" s="11">
        <v>0</v>
      </c>
      <c r="ID40" s="11">
        <v>0</v>
      </c>
      <c r="IE40" s="11">
        <v>0</v>
      </c>
      <c r="IF40" s="11">
        <v>0</v>
      </c>
      <c r="IG40" s="11">
        <v>0</v>
      </c>
      <c r="IH40" s="11">
        <v>0</v>
      </c>
      <c r="II40" s="11">
        <v>0</v>
      </c>
      <c r="IJ40" s="11">
        <v>0</v>
      </c>
      <c r="IK40" s="11">
        <v>0</v>
      </c>
      <c r="IL40" s="11">
        <v>0</v>
      </c>
      <c r="IM40" s="11">
        <v>0</v>
      </c>
      <c r="IN40" s="11">
        <v>0</v>
      </c>
      <c r="IO40" s="11">
        <v>0.69850063550624442</v>
      </c>
      <c r="IP40" s="11">
        <v>1.0162036302624819E-2</v>
      </c>
      <c r="IQ40" s="11">
        <v>0</v>
      </c>
      <c r="IR40" s="11">
        <v>0</v>
      </c>
      <c r="IS40" s="11">
        <v>1.0564243959713364E-2</v>
      </c>
      <c r="IT40" s="11">
        <v>0</v>
      </c>
      <c r="IU40" s="11">
        <v>0</v>
      </c>
      <c r="IV40" s="11">
        <v>0</v>
      </c>
      <c r="IW40" s="11">
        <v>0</v>
      </c>
      <c r="IX40" s="11">
        <v>0</v>
      </c>
      <c r="IY40" s="11">
        <v>0</v>
      </c>
      <c r="IZ40" s="11">
        <v>0</v>
      </c>
      <c r="JA40" s="11">
        <v>0</v>
      </c>
      <c r="JB40" s="11">
        <v>0</v>
      </c>
      <c r="JC40" s="11">
        <v>0</v>
      </c>
      <c r="JD40" s="11">
        <v>0</v>
      </c>
      <c r="JE40" s="11">
        <v>0</v>
      </c>
      <c r="JF40" s="11">
        <v>0</v>
      </c>
      <c r="JG40" s="11">
        <v>0</v>
      </c>
      <c r="JH40" s="11">
        <v>0</v>
      </c>
      <c r="JI40" s="11">
        <v>0</v>
      </c>
      <c r="JJ40" s="11">
        <v>0</v>
      </c>
      <c r="JK40" s="11">
        <v>0</v>
      </c>
      <c r="JL40" s="11">
        <v>0</v>
      </c>
      <c r="JM40" s="11">
        <v>0</v>
      </c>
      <c r="JN40" s="11">
        <v>0</v>
      </c>
      <c r="JO40" s="11">
        <v>0</v>
      </c>
      <c r="JP40" s="11">
        <v>0</v>
      </c>
      <c r="JQ40" s="11">
        <v>0</v>
      </c>
      <c r="JR40" s="11">
        <v>0</v>
      </c>
      <c r="JS40" s="11">
        <v>0</v>
      </c>
      <c r="JT40" s="11">
        <v>0</v>
      </c>
      <c r="JU40" s="11">
        <v>0</v>
      </c>
      <c r="JV40" s="11">
        <v>0</v>
      </c>
      <c r="JW40" s="11">
        <v>0</v>
      </c>
      <c r="JX40" s="11">
        <v>0</v>
      </c>
      <c r="JY40" s="11">
        <v>0</v>
      </c>
      <c r="JZ40" s="11">
        <v>0</v>
      </c>
      <c r="KA40" s="11">
        <v>0</v>
      </c>
      <c r="KB40" s="11">
        <v>0</v>
      </c>
      <c r="KC40" s="11">
        <v>0</v>
      </c>
      <c r="KD40" s="11">
        <v>0</v>
      </c>
      <c r="KE40" s="11">
        <v>0</v>
      </c>
      <c r="KF40" s="11">
        <v>0</v>
      </c>
      <c r="KG40" s="11">
        <v>0</v>
      </c>
      <c r="KH40" s="11">
        <v>0</v>
      </c>
      <c r="KI40" s="11">
        <v>0</v>
      </c>
      <c r="KJ40" s="11">
        <v>0</v>
      </c>
      <c r="KK40" s="11">
        <v>34.399920682593958</v>
      </c>
      <c r="KL40" s="11">
        <v>0</v>
      </c>
      <c r="KM40" s="11">
        <v>0</v>
      </c>
      <c r="KN40" s="11">
        <v>0</v>
      </c>
      <c r="KO40" s="11">
        <v>0</v>
      </c>
      <c r="KP40" s="11">
        <v>0</v>
      </c>
      <c r="KQ40" s="11">
        <v>0</v>
      </c>
      <c r="KR40" s="11">
        <v>0</v>
      </c>
      <c r="KS40" s="11">
        <v>0</v>
      </c>
      <c r="KT40" s="11">
        <v>0</v>
      </c>
      <c r="KU40" s="11">
        <v>0</v>
      </c>
      <c r="KV40" s="11">
        <v>0</v>
      </c>
      <c r="KW40" s="11">
        <v>0</v>
      </c>
      <c r="KX40" s="11">
        <v>0</v>
      </c>
      <c r="KY40" s="11">
        <v>0</v>
      </c>
      <c r="KZ40" s="11">
        <v>0</v>
      </c>
      <c r="LA40" s="11">
        <v>0</v>
      </c>
      <c r="LB40" s="11">
        <v>0</v>
      </c>
      <c r="LC40" s="11">
        <v>0</v>
      </c>
      <c r="LD40" s="11">
        <v>0</v>
      </c>
      <c r="LE40" s="11">
        <v>0</v>
      </c>
      <c r="LF40" s="11">
        <v>0</v>
      </c>
      <c r="LG40" s="11">
        <v>0</v>
      </c>
      <c r="LH40" s="11">
        <v>0</v>
      </c>
      <c r="LI40" s="11">
        <v>0</v>
      </c>
      <c r="LJ40" s="11">
        <v>0</v>
      </c>
      <c r="LK40" s="11">
        <v>0</v>
      </c>
      <c r="LL40" s="11">
        <v>0</v>
      </c>
      <c r="LM40" s="11">
        <v>0</v>
      </c>
      <c r="LN40" s="11">
        <v>0</v>
      </c>
      <c r="LO40" s="11">
        <v>0</v>
      </c>
      <c r="LP40" s="11">
        <v>0</v>
      </c>
      <c r="LQ40" s="11">
        <v>0</v>
      </c>
      <c r="LR40" s="11">
        <v>0</v>
      </c>
      <c r="LS40" s="11">
        <v>0</v>
      </c>
      <c r="LT40" s="11">
        <v>0</v>
      </c>
      <c r="LU40" s="11">
        <v>0</v>
      </c>
      <c r="LV40" s="11">
        <v>0</v>
      </c>
      <c r="LW40" s="11">
        <v>0</v>
      </c>
      <c r="LX40" s="11">
        <v>0</v>
      </c>
      <c r="LY40" s="11">
        <v>2.3168899562265935E-2</v>
      </c>
      <c r="LZ40" s="11">
        <v>0</v>
      </c>
      <c r="MA40" s="11">
        <v>0</v>
      </c>
      <c r="MB40" s="11">
        <v>0</v>
      </c>
      <c r="MC40" s="11">
        <v>0</v>
      </c>
      <c r="MD40" s="11">
        <v>0</v>
      </c>
      <c r="ME40" s="11">
        <v>0</v>
      </c>
      <c r="MF40" s="11">
        <v>9.0012016848041044E-3</v>
      </c>
      <c r="MG40" s="11">
        <v>0</v>
      </c>
      <c r="MH40" s="11">
        <v>0</v>
      </c>
      <c r="MI40" s="11">
        <v>0</v>
      </c>
      <c r="MJ40" s="11">
        <v>0</v>
      </c>
      <c r="MK40" s="11">
        <v>0</v>
      </c>
      <c r="ML40" s="11">
        <v>0</v>
      </c>
      <c r="MM40" s="11">
        <v>0</v>
      </c>
      <c r="MN40" s="11">
        <v>0</v>
      </c>
      <c r="MO40" s="11">
        <v>0</v>
      </c>
      <c r="MP40" s="11">
        <v>0</v>
      </c>
      <c r="MQ40" s="11">
        <v>0</v>
      </c>
      <c r="MR40" s="11">
        <v>0</v>
      </c>
      <c r="MS40" s="11">
        <v>0</v>
      </c>
      <c r="MT40" s="11">
        <v>0</v>
      </c>
      <c r="MU40" s="11">
        <v>0</v>
      </c>
      <c r="MV40" s="11">
        <v>0</v>
      </c>
      <c r="MW40" s="11">
        <v>0</v>
      </c>
      <c r="MX40" s="11">
        <v>0</v>
      </c>
      <c r="MY40" s="11">
        <v>0</v>
      </c>
      <c r="MZ40" s="11">
        <v>0</v>
      </c>
      <c r="NA40" s="11">
        <v>0</v>
      </c>
      <c r="NB40" s="11">
        <v>0</v>
      </c>
      <c r="NC40" s="11">
        <v>0</v>
      </c>
      <c r="ND40" s="11">
        <v>0</v>
      </c>
      <c r="NE40" s="11">
        <v>0</v>
      </c>
      <c r="NF40" s="11">
        <v>0</v>
      </c>
      <c r="NG40" s="11">
        <v>0</v>
      </c>
      <c r="NH40" s="11">
        <v>0</v>
      </c>
      <c r="NI40" s="11">
        <v>0</v>
      </c>
      <c r="NJ40" s="11">
        <v>0</v>
      </c>
      <c r="NK40" s="11">
        <v>0</v>
      </c>
      <c r="NL40" s="11">
        <v>0</v>
      </c>
      <c r="NM40" s="11">
        <v>0</v>
      </c>
      <c r="NN40" s="11">
        <v>1.4056033385459878E-2</v>
      </c>
      <c r="NO40" s="11">
        <v>0</v>
      </c>
      <c r="NP40" s="11">
        <v>0</v>
      </c>
      <c r="NQ40" s="11">
        <v>0</v>
      </c>
      <c r="NR40" s="11">
        <v>0</v>
      </c>
      <c r="NS40" s="11">
        <v>0</v>
      </c>
      <c r="NT40" s="11">
        <v>0</v>
      </c>
      <c r="NU40" s="11">
        <v>0</v>
      </c>
      <c r="NV40" s="11">
        <v>0</v>
      </c>
      <c r="NW40" s="11">
        <v>0</v>
      </c>
      <c r="NX40" s="11">
        <v>0.25566619726340556</v>
      </c>
      <c r="NY40" s="11">
        <v>0</v>
      </c>
      <c r="NZ40" s="11">
        <v>0</v>
      </c>
      <c r="OA40" s="11">
        <v>0</v>
      </c>
      <c r="OB40" s="11">
        <v>5.6497597630869874E-2</v>
      </c>
      <c r="OC40" s="11">
        <v>0</v>
      </c>
      <c r="OD40" s="11">
        <v>0</v>
      </c>
      <c r="OE40" s="11">
        <v>0</v>
      </c>
      <c r="OF40" s="11">
        <v>9.0763838158735826E-3</v>
      </c>
      <c r="OG40" s="11">
        <v>0</v>
      </c>
      <c r="OH40" s="11">
        <v>1.2160390205848868E-2</v>
      </c>
      <c r="OI40" s="11">
        <v>0</v>
      </c>
      <c r="OJ40" s="11">
        <v>0</v>
      </c>
      <c r="OK40" s="11">
        <v>0</v>
      </c>
      <c r="OL40" s="11">
        <v>0</v>
      </c>
      <c r="OM40" s="11">
        <v>0</v>
      </c>
      <c r="ON40" s="11">
        <v>0</v>
      </c>
      <c r="OO40" s="11">
        <v>0</v>
      </c>
      <c r="OP40" s="11">
        <v>0</v>
      </c>
      <c r="OQ40" s="11">
        <v>0</v>
      </c>
      <c r="OR40" s="11">
        <v>0</v>
      </c>
      <c r="OS40" s="11">
        <v>3.1235562769703698E-2</v>
      </c>
      <c r="OT40" s="11">
        <v>0</v>
      </c>
      <c r="OU40" s="11">
        <v>0</v>
      </c>
      <c r="OV40" s="11">
        <v>0</v>
      </c>
      <c r="OW40" s="11">
        <v>0</v>
      </c>
      <c r="OX40" s="11">
        <v>0</v>
      </c>
      <c r="OY40" s="11">
        <v>0</v>
      </c>
      <c r="OZ40" s="11">
        <v>0</v>
      </c>
      <c r="PA40" s="11">
        <v>0</v>
      </c>
      <c r="PB40" s="11">
        <v>0</v>
      </c>
      <c r="PC40" s="11">
        <v>0</v>
      </c>
      <c r="PD40" s="11">
        <v>0</v>
      </c>
      <c r="PE40" s="11">
        <v>0</v>
      </c>
      <c r="PF40" s="11">
        <v>0</v>
      </c>
      <c r="PG40" s="11">
        <v>0</v>
      </c>
      <c r="PH40" s="11">
        <v>2.7781367542915694E-3</v>
      </c>
      <c r="PI40" s="11">
        <v>0</v>
      </c>
      <c r="PJ40" s="11">
        <v>0</v>
      </c>
      <c r="PK40" s="11">
        <v>0</v>
      </c>
      <c r="PL40" s="11">
        <v>0</v>
      </c>
      <c r="PM40" s="11">
        <v>0</v>
      </c>
      <c r="PN40" s="11">
        <v>0</v>
      </c>
      <c r="PO40" s="11">
        <v>0</v>
      </c>
      <c r="PP40" s="11">
        <v>0</v>
      </c>
      <c r="PQ40" s="11">
        <v>0</v>
      </c>
      <c r="PR40" s="11">
        <v>0</v>
      </c>
      <c r="PS40" s="11">
        <v>0</v>
      </c>
      <c r="PT40" s="11">
        <v>0</v>
      </c>
      <c r="PU40" s="11">
        <v>0</v>
      </c>
      <c r="PV40" s="11">
        <v>0</v>
      </c>
      <c r="PW40" s="11">
        <v>0</v>
      </c>
      <c r="PX40" s="11">
        <v>0</v>
      </c>
      <c r="PY40" s="11">
        <v>0</v>
      </c>
      <c r="PZ40" s="11">
        <v>0</v>
      </c>
      <c r="QA40" s="11">
        <v>0</v>
      </c>
      <c r="QB40" s="11">
        <v>0</v>
      </c>
      <c r="QC40" s="11">
        <v>0</v>
      </c>
      <c r="QD40" s="11">
        <v>0</v>
      </c>
      <c r="QE40" s="11">
        <v>0</v>
      </c>
      <c r="QF40" s="11">
        <v>0</v>
      </c>
      <c r="QG40" s="11">
        <v>0</v>
      </c>
      <c r="QH40" s="11">
        <v>0</v>
      </c>
      <c r="QI40" s="11">
        <v>0</v>
      </c>
      <c r="QJ40" s="11">
        <v>0</v>
      </c>
      <c r="QK40" s="11">
        <v>0</v>
      </c>
      <c r="QL40" s="11">
        <v>0</v>
      </c>
      <c r="QM40" s="11">
        <v>0</v>
      </c>
      <c r="QN40" s="11">
        <v>1.3928556136527006E-4</v>
      </c>
      <c r="QO40" s="11">
        <v>0</v>
      </c>
      <c r="QP40" s="11">
        <v>0</v>
      </c>
      <c r="QQ40" s="11">
        <v>0</v>
      </c>
      <c r="QR40" s="11">
        <v>0</v>
      </c>
      <c r="QS40" s="11">
        <v>0</v>
      </c>
      <c r="QT40" s="11">
        <v>0</v>
      </c>
      <c r="QU40" s="11">
        <v>0</v>
      </c>
      <c r="QV40" s="11">
        <v>0</v>
      </c>
      <c r="QW40" s="11">
        <v>0</v>
      </c>
      <c r="QX40" s="11">
        <v>0</v>
      </c>
      <c r="QY40" s="11">
        <v>0</v>
      </c>
      <c r="QZ40" s="11">
        <v>0</v>
      </c>
      <c r="RA40" s="11">
        <v>1.0838143229202194E-3</v>
      </c>
      <c r="RB40" s="11">
        <v>0</v>
      </c>
      <c r="RC40" s="11">
        <v>0</v>
      </c>
      <c r="RD40" s="11">
        <v>0</v>
      </c>
      <c r="RE40" s="11">
        <v>0</v>
      </c>
      <c r="RF40" s="11">
        <v>0</v>
      </c>
      <c r="RG40" s="11">
        <v>0</v>
      </c>
      <c r="RH40" s="11">
        <v>0</v>
      </c>
      <c r="RI40" s="11">
        <v>0</v>
      </c>
      <c r="RJ40" s="11">
        <v>2.9628258052416398E-5</v>
      </c>
      <c r="RK40" s="11">
        <v>0</v>
      </c>
      <c r="RL40" s="11">
        <v>5.0421733288737072E-4</v>
      </c>
      <c r="RM40" s="11">
        <v>1.8291704565988109E-2</v>
      </c>
      <c r="RN40" s="11">
        <v>0</v>
      </c>
      <c r="RO40" s="11">
        <v>0</v>
      </c>
      <c r="RP40" s="11">
        <v>0</v>
      </c>
      <c r="RQ40" s="11">
        <v>0</v>
      </c>
      <c r="RR40" s="11">
        <v>0</v>
      </c>
      <c r="RS40" s="11">
        <v>0</v>
      </c>
      <c r="RT40" s="11">
        <v>0</v>
      </c>
      <c r="RU40" s="11">
        <v>0</v>
      </c>
      <c r="RV40" s="11">
        <v>0</v>
      </c>
      <c r="RW40" s="11">
        <v>0</v>
      </c>
      <c r="RX40" s="11">
        <v>0</v>
      </c>
      <c r="RY40" s="11">
        <v>2.2144889644008347E-5</v>
      </c>
      <c r="RZ40" s="11">
        <v>0</v>
      </c>
      <c r="SA40" s="11">
        <v>0</v>
      </c>
      <c r="SB40" s="11">
        <v>0</v>
      </c>
      <c r="SC40" s="11">
        <v>0</v>
      </c>
      <c r="SD40" s="11">
        <v>0</v>
      </c>
      <c r="SE40" s="11">
        <v>0</v>
      </c>
      <c r="SF40" s="11">
        <v>0</v>
      </c>
      <c r="SG40" s="11">
        <v>2.6537743667087347E-4</v>
      </c>
      <c r="SH40" s="11">
        <v>0</v>
      </c>
      <c r="SI40" s="11">
        <v>0</v>
      </c>
      <c r="SJ40" s="11">
        <v>0</v>
      </c>
      <c r="SK40" s="11">
        <v>0</v>
      </c>
      <c r="SL40" s="11">
        <v>0</v>
      </c>
      <c r="SM40" s="11">
        <v>0</v>
      </c>
      <c r="SN40" s="11">
        <v>0</v>
      </c>
      <c r="SO40" s="11">
        <v>0</v>
      </c>
      <c r="SP40" s="11">
        <v>0</v>
      </c>
      <c r="SQ40" s="11">
        <v>0</v>
      </c>
      <c r="SR40" s="11">
        <v>0</v>
      </c>
      <c r="SS40" s="11">
        <v>0</v>
      </c>
      <c r="ST40" s="11">
        <v>0</v>
      </c>
      <c r="SU40" s="11">
        <v>0</v>
      </c>
      <c r="SV40" s="11">
        <v>0</v>
      </c>
      <c r="SW40" s="11">
        <v>0</v>
      </c>
      <c r="SX40" s="11">
        <v>0</v>
      </c>
      <c r="SY40" s="11">
        <v>0</v>
      </c>
      <c r="SZ40" s="11">
        <v>0</v>
      </c>
      <c r="TA40" s="11">
        <v>0</v>
      </c>
      <c r="TB40" s="11">
        <v>1.4231794834638112E-3</v>
      </c>
      <c r="TC40" s="11">
        <v>5.7559166977248647E-4</v>
      </c>
      <c r="TD40" s="11">
        <v>0</v>
      </c>
      <c r="TE40" s="11">
        <v>0</v>
      </c>
      <c r="TF40" s="11">
        <v>0</v>
      </c>
      <c r="TG40" s="11">
        <v>0</v>
      </c>
      <c r="TH40" s="11">
        <v>0</v>
      </c>
      <c r="TI40" s="11">
        <v>0</v>
      </c>
      <c r="TJ40" s="11">
        <v>0</v>
      </c>
      <c r="TK40" s="11">
        <v>5.1196518728463341E-4</v>
      </c>
      <c r="TL40" s="11">
        <v>0</v>
      </c>
      <c r="TM40" s="11">
        <v>0</v>
      </c>
      <c r="TN40" s="11">
        <v>0</v>
      </c>
      <c r="TO40" s="11">
        <v>0</v>
      </c>
      <c r="TP40" s="11">
        <v>0</v>
      </c>
      <c r="TQ40" s="11">
        <v>0</v>
      </c>
      <c r="TR40" s="11">
        <v>0</v>
      </c>
      <c r="TS40" s="11">
        <v>0</v>
      </c>
      <c r="TT40" s="11">
        <v>0</v>
      </c>
      <c r="TU40" s="11">
        <v>0</v>
      </c>
      <c r="TV40" s="11">
        <v>0</v>
      </c>
      <c r="TW40" s="11">
        <v>0</v>
      </c>
      <c r="TX40" s="11">
        <v>0</v>
      </c>
      <c r="TY40" s="11">
        <v>0</v>
      </c>
      <c r="TZ40" s="11">
        <v>0</v>
      </c>
      <c r="UA40" s="11">
        <v>0</v>
      </c>
      <c r="UB40" s="11">
        <v>0</v>
      </c>
      <c r="UC40" s="11">
        <v>0</v>
      </c>
      <c r="UD40" s="11">
        <v>0</v>
      </c>
      <c r="UE40" s="11">
        <v>0</v>
      </c>
      <c r="UF40" s="11">
        <v>0</v>
      </c>
      <c r="UG40" s="11">
        <v>0</v>
      </c>
      <c r="UH40" s="11">
        <v>7.4545311521098494E-3</v>
      </c>
      <c r="UI40" s="11">
        <v>0</v>
      </c>
      <c r="UJ40" s="11">
        <v>0</v>
      </c>
      <c r="UK40" s="11">
        <v>0</v>
      </c>
      <c r="UL40" s="11">
        <v>5.5214443619526173E-4</v>
      </c>
      <c r="UM40" s="11">
        <v>0</v>
      </c>
      <c r="UN40" s="11">
        <v>0</v>
      </c>
      <c r="UO40" s="11">
        <v>0</v>
      </c>
      <c r="UP40" s="11">
        <v>2.3007713530794533E-3</v>
      </c>
      <c r="UQ40" s="11">
        <v>0</v>
      </c>
      <c r="UR40" s="11">
        <v>0</v>
      </c>
      <c r="US40" s="11">
        <v>7.6690385033753973E-4</v>
      </c>
      <c r="UT40" s="11">
        <v>0</v>
      </c>
      <c r="UU40" s="11">
        <v>0</v>
      </c>
      <c r="UV40" s="11">
        <v>0</v>
      </c>
      <c r="UW40" s="11">
        <v>0</v>
      </c>
      <c r="UX40" s="11">
        <v>0</v>
      </c>
      <c r="UY40" s="11">
        <v>0</v>
      </c>
      <c r="UZ40" s="11">
        <v>0</v>
      </c>
      <c r="VA40" s="11">
        <v>0</v>
      </c>
      <c r="VB40" s="11">
        <v>0</v>
      </c>
      <c r="VC40" s="11">
        <v>0</v>
      </c>
      <c r="VD40" s="11">
        <v>0</v>
      </c>
      <c r="VE40" s="11">
        <v>0</v>
      </c>
      <c r="VF40" s="11">
        <v>0</v>
      </c>
      <c r="VG40" s="11">
        <v>0</v>
      </c>
      <c r="VH40" s="11">
        <v>0</v>
      </c>
      <c r="VI40" s="11">
        <v>0</v>
      </c>
      <c r="VJ40" s="11">
        <v>0</v>
      </c>
      <c r="VK40" s="11">
        <v>0</v>
      </c>
      <c r="VL40" s="11">
        <v>0</v>
      </c>
      <c r="VM40" s="11">
        <v>2.4727521086517733E-3</v>
      </c>
      <c r="VN40" s="11">
        <v>0</v>
      </c>
      <c r="VO40" s="11">
        <v>0</v>
      </c>
      <c r="VP40" s="11">
        <v>0</v>
      </c>
      <c r="VQ40" s="11">
        <v>0</v>
      </c>
      <c r="VR40" s="11">
        <v>0</v>
      </c>
      <c r="VS40" s="11">
        <v>3.1320725217846537E-3</v>
      </c>
      <c r="VT40" s="11">
        <v>0</v>
      </c>
      <c r="VU40" s="11">
        <v>0</v>
      </c>
      <c r="VV40" s="11">
        <v>0</v>
      </c>
      <c r="VW40" s="11">
        <v>0</v>
      </c>
      <c r="VX40" s="11">
        <v>0</v>
      </c>
      <c r="VY40" s="11">
        <v>1.8138381297878308E-4</v>
      </c>
      <c r="VZ40" s="11">
        <v>0</v>
      </c>
      <c r="WA40" s="11">
        <v>0</v>
      </c>
      <c r="WB40" s="11">
        <v>8.1626959110795197E-4</v>
      </c>
      <c r="WC40" s="11">
        <v>0</v>
      </c>
      <c r="WD40" s="11">
        <v>0</v>
      </c>
      <c r="WE40" s="11">
        <v>0</v>
      </c>
      <c r="WF40" s="11">
        <v>0</v>
      </c>
      <c r="WG40" s="11">
        <v>0</v>
      </c>
      <c r="WH40" s="11">
        <v>0</v>
      </c>
      <c r="WI40" s="11">
        <v>0</v>
      </c>
      <c r="WJ40" s="11">
        <v>0</v>
      </c>
      <c r="WK40" s="11">
        <v>0</v>
      </c>
      <c r="WL40" s="11">
        <v>0</v>
      </c>
      <c r="WM40" s="11">
        <v>0</v>
      </c>
      <c r="WN40" s="11">
        <v>0.1068258967831124</v>
      </c>
      <c r="WO40" s="11">
        <v>0</v>
      </c>
      <c r="WP40" s="11">
        <v>2.0352267291048828E-2</v>
      </c>
      <c r="WQ40" s="11">
        <v>0</v>
      </c>
      <c r="WR40" s="11">
        <v>0</v>
      </c>
      <c r="WS40" s="11">
        <v>0</v>
      </c>
      <c r="WT40" s="11">
        <v>0</v>
      </c>
      <c r="WU40" s="11">
        <v>0</v>
      </c>
      <c r="WV40" s="11">
        <v>0</v>
      </c>
      <c r="WW40" s="11">
        <v>0</v>
      </c>
      <c r="WX40" s="11">
        <v>0</v>
      </c>
      <c r="WY40" s="11">
        <v>0</v>
      </c>
      <c r="WZ40" s="11">
        <v>0</v>
      </c>
      <c r="XA40" s="11">
        <v>0</v>
      </c>
      <c r="XB40" s="11">
        <v>0</v>
      </c>
      <c r="XC40" s="11">
        <v>0</v>
      </c>
      <c r="XD40" s="11">
        <v>0</v>
      </c>
      <c r="XE40" s="11">
        <v>0</v>
      </c>
      <c r="XF40" s="11">
        <v>0</v>
      </c>
      <c r="XG40" s="11">
        <v>0</v>
      </c>
      <c r="XH40" s="11">
        <v>0</v>
      </c>
      <c r="XI40" s="11">
        <v>0</v>
      </c>
      <c r="XJ40" s="11">
        <v>0</v>
      </c>
      <c r="XK40" s="11">
        <v>0</v>
      </c>
      <c r="XL40" s="11">
        <v>0</v>
      </c>
      <c r="XM40" s="11">
        <v>0</v>
      </c>
      <c r="XN40" s="11">
        <v>0</v>
      </c>
      <c r="XO40" s="11">
        <v>0</v>
      </c>
      <c r="XP40" s="11">
        <v>0</v>
      </c>
      <c r="XQ40" s="11">
        <v>0</v>
      </c>
      <c r="XR40" s="11">
        <v>0</v>
      </c>
      <c r="XS40" s="11">
        <v>4.4077601245047992E-4</v>
      </c>
      <c r="XT40" s="11">
        <v>0</v>
      </c>
      <c r="XU40" s="11">
        <v>0</v>
      </c>
      <c r="XV40" s="11">
        <v>0</v>
      </c>
      <c r="XW40" s="11">
        <v>0</v>
      </c>
      <c r="XX40" s="11">
        <v>0</v>
      </c>
      <c r="XY40" s="11">
        <v>0</v>
      </c>
      <c r="XZ40" s="11">
        <v>0</v>
      </c>
      <c r="YA40" s="11">
        <v>0</v>
      </c>
      <c r="YB40" s="11">
        <v>0</v>
      </c>
      <c r="YC40" s="11">
        <v>0</v>
      </c>
      <c r="YD40" s="11">
        <v>0</v>
      </c>
      <c r="YE40" s="11">
        <v>0</v>
      </c>
      <c r="YF40" s="11">
        <v>0</v>
      </c>
      <c r="YG40" s="11">
        <v>0</v>
      </c>
      <c r="YH40" s="11">
        <v>0</v>
      </c>
      <c r="YI40" s="11">
        <v>0</v>
      </c>
      <c r="YJ40" s="11">
        <v>0</v>
      </c>
      <c r="YK40" s="11">
        <v>0</v>
      </c>
      <c r="YL40" s="11">
        <v>0</v>
      </c>
      <c r="YM40" s="11">
        <v>0</v>
      </c>
      <c r="YN40" s="11">
        <v>0</v>
      </c>
      <c r="YO40" s="11">
        <v>0</v>
      </c>
      <c r="YP40" s="11">
        <v>0</v>
      </c>
      <c r="YQ40" s="11">
        <v>0</v>
      </c>
      <c r="YR40" s="11">
        <v>0</v>
      </c>
      <c r="YS40" s="11">
        <v>0</v>
      </c>
      <c r="YT40" s="11">
        <v>0</v>
      </c>
      <c r="YU40" s="11">
        <v>0</v>
      </c>
      <c r="YV40" s="11">
        <v>0</v>
      </c>
      <c r="YW40" s="11">
        <v>0</v>
      </c>
      <c r="YX40" s="11">
        <v>0</v>
      </c>
      <c r="YY40" s="11">
        <v>0</v>
      </c>
      <c r="YZ40" s="11">
        <v>2.0280842956207717E-3</v>
      </c>
      <c r="ZA40" s="11">
        <v>0</v>
      </c>
      <c r="ZB40" s="11">
        <v>0</v>
      </c>
      <c r="ZC40" s="11">
        <v>0</v>
      </c>
      <c r="ZD40" s="11">
        <v>0</v>
      </c>
      <c r="ZE40" s="11">
        <v>0</v>
      </c>
      <c r="ZF40" s="11">
        <v>0</v>
      </c>
      <c r="ZG40" s="11">
        <v>0</v>
      </c>
      <c r="ZH40" s="11">
        <v>0</v>
      </c>
      <c r="ZI40" s="11">
        <v>0</v>
      </c>
      <c r="ZJ40" s="11">
        <v>0</v>
      </c>
      <c r="ZK40" s="11">
        <v>0</v>
      </c>
      <c r="ZL40" s="11">
        <v>0</v>
      </c>
      <c r="ZM40" s="11">
        <v>0</v>
      </c>
      <c r="ZN40" s="11">
        <v>0</v>
      </c>
      <c r="ZO40" s="11">
        <v>0</v>
      </c>
      <c r="ZP40" s="11">
        <v>0</v>
      </c>
      <c r="ZQ40" s="11">
        <v>0</v>
      </c>
      <c r="ZR40" s="11">
        <v>0</v>
      </c>
      <c r="ZS40" s="11">
        <v>0</v>
      </c>
      <c r="ZT40" s="11">
        <v>0</v>
      </c>
      <c r="ZU40" s="11">
        <v>0.12774452218160892</v>
      </c>
      <c r="ZV40" s="11">
        <v>0</v>
      </c>
      <c r="ZW40" s="11">
        <v>0</v>
      </c>
      <c r="ZX40" s="11">
        <v>0</v>
      </c>
      <c r="ZY40" s="11">
        <v>0</v>
      </c>
      <c r="ZZ40" s="11">
        <v>0</v>
      </c>
      <c r="AAA40" s="11">
        <v>0</v>
      </c>
      <c r="AAB40" s="11">
        <v>0</v>
      </c>
      <c r="AAC40" s="11">
        <v>0</v>
      </c>
      <c r="AAD40" s="11">
        <v>0</v>
      </c>
      <c r="AAE40" s="11">
        <v>0</v>
      </c>
      <c r="AAF40" s="11">
        <v>0</v>
      </c>
      <c r="AAG40" s="11">
        <v>0</v>
      </c>
      <c r="AAH40" s="11">
        <v>0</v>
      </c>
      <c r="AAI40" s="11">
        <v>0</v>
      </c>
      <c r="AAJ40" s="11">
        <v>0</v>
      </c>
      <c r="AAK40" s="11">
        <v>0</v>
      </c>
      <c r="AAL40" s="11">
        <v>1.9848716405333812E-4</v>
      </c>
      <c r="AAM40" s="11">
        <v>0</v>
      </c>
      <c r="AAN40" s="11">
        <v>1.7435717245867821E-4</v>
      </c>
      <c r="AAO40" s="11">
        <v>0</v>
      </c>
      <c r="AAP40" s="11">
        <v>0</v>
      </c>
      <c r="AAQ40" s="11">
        <v>0</v>
      </c>
      <c r="AAR40" s="11">
        <v>0</v>
      </c>
      <c r="AAS40" s="11">
        <v>0</v>
      </c>
      <c r="AAT40" s="11">
        <v>0</v>
      </c>
      <c r="AAU40" s="11">
        <v>0</v>
      </c>
      <c r="AAV40" s="11">
        <v>0</v>
      </c>
      <c r="AAW40" s="11">
        <v>0</v>
      </c>
      <c r="AAX40" s="11">
        <v>0</v>
      </c>
      <c r="AAY40" s="11">
        <v>0</v>
      </c>
      <c r="AAZ40" s="11">
        <v>0</v>
      </c>
      <c r="ABA40" s="11">
        <v>0</v>
      </c>
      <c r="ABB40" s="11">
        <v>0</v>
      </c>
      <c r="ABC40" s="11">
        <v>0</v>
      </c>
      <c r="ABD40" s="11">
        <v>0</v>
      </c>
      <c r="ABE40" s="11">
        <v>0</v>
      </c>
      <c r="ABF40" s="11">
        <v>0</v>
      </c>
      <c r="ABG40" s="11">
        <v>0</v>
      </c>
      <c r="ABH40" s="11">
        <v>0</v>
      </c>
      <c r="ABI40" s="11">
        <v>0</v>
      </c>
      <c r="ABJ40" s="11">
        <v>0</v>
      </c>
      <c r="ABK40" s="11">
        <v>1.1648285470874503E-3</v>
      </c>
      <c r="ABL40" s="11">
        <v>0</v>
      </c>
      <c r="ABM40" s="11">
        <v>0</v>
      </c>
      <c r="ABN40" s="11">
        <v>0</v>
      </c>
      <c r="ABO40" s="11">
        <v>8.293871601584669E-4</v>
      </c>
      <c r="ABP40" s="11">
        <v>0</v>
      </c>
      <c r="ABQ40" s="11">
        <v>0</v>
      </c>
      <c r="ABR40" s="11">
        <v>0</v>
      </c>
      <c r="ABS40" s="11">
        <v>0</v>
      </c>
      <c r="ABT40" s="11">
        <v>0</v>
      </c>
      <c r="ABU40" s="11">
        <v>3.8587073127310813E-3</v>
      </c>
      <c r="ABV40" s="11">
        <v>0</v>
      </c>
      <c r="ABW40" s="11">
        <v>0</v>
      </c>
      <c r="ABX40" s="11">
        <v>5.1590935887448706E-3</v>
      </c>
      <c r="ABY40" s="11">
        <v>0</v>
      </c>
      <c r="ABZ40" s="11">
        <v>0</v>
      </c>
      <c r="ACA40" s="11">
        <v>0</v>
      </c>
      <c r="ACB40" s="11">
        <v>0</v>
      </c>
      <c r="ACC40" s="11">
        <v>0</v>
      </c>
      <c r="ACD40" s="11">
        <v>0</v>
      </c>
      <c r="ACE40" s="11">
        <v>2.5707503655696316E-2</v>
      </c>
      <c r="ACF40" s="11">
        <v>0</v>
      </c>
      <c r="ACG40" s="11">
        <v>0</v>
      </c>
      <c r="ACH40" s="11">
        <v>0</v>
      </c>
      <c r="ACI40" s="11">
        <v>0</v>
      </c>
      <c r="ACJ40" s="11">
        <v>0</v>
      </c>
      <c r="ACK40" s="11">
        <v>0</v>
      </c>
      <c r="ACL40" s="11">
        <v>0</v>
      </c>
      <c r="ACM40" s="11">
        <v>0</v>
      </c>
      <c r="ACN40" s="11">
        <v>0</v>
      </c>
      <c r="ACO40" s="11">
        <v>0</v>
      </c>
      <c r="ACP40" s="11">
        <v>0</v>
      </c>
      <c r="ACQ40" s="11">
        <v>0</v>
      </c>
      <c r="ACR40" s="11">
        <v>0</v>
      </c>
      <c r="ACS40" s="11">
        <v>0</v>
      </c>
      <c r="ACT40" s="11">
        <v>0</v>
      </c>
      <c r="ACU40" s="11">
        <v>0</v>
      </c>
      <c r="ACV40" s="11">
        <v>0</v>
      </c>
      <c r="ACW40" s="11">
        <v>0</v>
      </c>
      <c r="ACX40" s="11">
        <v>0</v>
      </c>
      <c r="ACY40" s="11">
        <v>0</v>
      </c>
      <c r="ACZ40" s="11">
        <v>0</v>
      </c>
      <c r="ADA40" s="11">
        <v>0</v>
      </c>
      <c r="ADB40" s="11">
        <v>0</v>
      </c>
      <c r="ADC40" s="11">
        <v>0</v>
      </c>
      <c r="ADD40" s="11">
        <v>3.73742780888151E-4</v>
      </c>
      <c r="ADE40" s="11">
        <v>1.5758362394041182E-3</v>
      </c>
      <c r="ADF40" s="11">
        <v>0</v>
      </c>
      <c r="ADG40" s="11">
        <v>3.5286531280905569E-3</v>
      </c>
    </row>
    <row r="41" spans="1:787" x14ac:dyDescent="0.25">
      <c r="A41" s="2">
        <v>76</v>
      </c>
      <c r="B41" s="6">
        <v>311</v>
      </c>
      <c r="C41" s="6" t="s">
        <v>861</v>
      </c>
      <c r="D41" s="8">
        <v>263</v>
      </c>
      <c r="E41" s="2" t="s">
        <v>5</v>
      </c>
      <c r="F41" s="2">
        <v>80</v>
      </c>
      <c r="G41" s="2" t="s">
        <v>863</v>
      </c>
      <c r="H41" s="19"/>
      <c r="I41" s="19"/>
      <c r="J41" s="2"/>
      <c r="K41" s="5">
        <v>1.8364485981308412</v>
      </c>
      <c r="L41" s="5">
        <v>115.42056074766356</v>
      </c>
      <c r="M41" s="20" t="s">
        <v>16</v>
      </c>
      <c r="N41" s="5" t="s">
        <v>20</v>
      </c>
      <c r="O41" s="22" t="s">
        <v>866</v>
      </c>
      <c r="P41" s="5" t="s">
        <v>854</v>
      </c>
      <c r="Q41" s="24" t="s">
        <v>1</v>
      </c>
      <c r="R41" s="24" t="s">
        <v>1</v>
      </c>
      <c r="S41" s="27" t="s">
        <v>25</v>
      </c>
      <c r="T41" s="5" t="s">
        <v>45</v>
      </c>
      <c r="U41" s="30" t="s">
        <v>34</v>
      </c>
      <c r="V41" s="31" t="s">
        <v>34</v>
      </c>
      <c r="W41" s="31">
        <v>10.525</v>
      </c>
      <c r="X41" s="31">
        <v>10.525</v>
      </c>
      <c r="Y41" s="5">
        <v>5.0999999999999996</v>
      </c>
      <c r="Z41" s="5">
        <v>149</v>
      </c>
      <c r="AA41" s="5">
        <v>79.03</v>
      </c>
      <c r="AB41" s="11">
        <v>0.59799270000000004</v>
      </c>
      <c r="AC41" s="11">
        <v>57.876450883040988</v>
      </c>
      <c r="AD41" s="11">
        <v>197.53019448215508</v>
      </c>
      <c r="AE41" s="11">
        <v>28.440550319850036</v>
      </c>
      <c r="AF41" s="11">
        <v>23.389449252225141</v>
      </c>
      <c r="AG41" s="11">
        <v>13.19248486</v>
      </c>
      <c r="AH41" s="11">
        <v>3.5239403970181431E-2</v>
      </c>
      <c r="AI41" s="11">
        <v>5.1877811483100004E-3</v>
      </c>
      <c r="AJ41" s="11">
        <v>3.2534577252386778E-5</v>
      </c>
      <c r="AK41" s="11">
        <v>2.9203020938521444E-3</v>
      </c>
      <c r="AL41" s="11">
        <v>2.1933219839313125E-3</v>
      </c>
      <c r="AM41" s="11">
        <v>1.4470528543347313E-3</v>
      </c>
      <c r="AN41" s="11">
        <v>2.9859489972103713E-2</v>
      </c>
      <c r="AO41" s="11">
        <v>1.6576249439631315E-3</v>
      </c>
      <c r="AP41" s="11">
        <v>1.432014114931861E-4</v>
      </c>
      <c r="AQ41" s="11">
        <v>1.5574539673758889E-2</v>
      </c>
      <c r="AR41" s="11">
        <v>0</v>
      </c>
      <c r="AS41" s="11">
        <v>0.24593233437740969</v>
      </c>
      <c r="AT41" s="11">
        <v>4.2609925323529495E-2</v>
      </c>
      <c r="AU41" s="11">
        <v>5.2272266415756378E-4</v>
      </c>
      <c r="AV41" s="11">
        <v>8.1288187076336755E-4</v>
      </c>
      <c r="AW41" s="11">
        <v>0</v>
      </c>
      <c r="AX41" s="11">
        <v>4.8636712393901376E-4</v>
      </c>
      <c r="AY41" s="11">
        <v>0</v>
      </c>
      <c r="AZ41" s="11">
        <v>1.0703226118702606E-4</v>
      </c>
      <c r="BA41" s="11">
        <v>3.1670016477797422E-3</v>
      </c>
      <c r="BB41" s="11">
        <v>5.4762546064896868E-2</v>
      </c>
      <c r="BC41" s="11">
        <v>0</v>
      </c>
      <c r="BD41" s="11">
        <v>3.8373693121522457E-3</v>
      </c>
      <c r="BE41" s="11">
        <v>1.4754117374556133E-3</v>
      </c>
      <c r="BF41" s="11">
        <v>0</v>
      </c>
      <c r="BG41" s="11">
        <v>8.2602733432921474E-2</v>
      </c>
      <c r="BH41" s="11">
        <v>4.8202822250940237E-3</v>
      </c>
      <c r="BI41" s="11">
        <v>3.9452524478094039E-3</v>
      </c>
      <c r="BJ41" s="11">
        <v>5.5252728622485331E-4</v>
      </c>
      <c r="BK41" s="11">
        <v>0</v>
      </c>
      <c r="BL41" s="11">
        <v>0</v>
      </c>
      <c r="BM41" s="11">
        <v>0</v>
      </c>
      <c r="BN41" s="11">
        <v>2.0796393135543689</v>
      </c>
      <c r="BO41" s="11">
        <v>0</v>
      </c>
      <c r="BP41" s="11">
        <v>0</v>
      </c>
      <c r="BQ41" s="11">
        <v>3.2067627433463104E-3</v>
      </c>
      <c r="BR41" s="11">
        <v>2.1390553407179278E-5</v>
      </c>
      <c r="BS41" s="11">
        <v>0</v>
      </c>
      <c r="BT41" s="11">
        <v>0.14971942661419874</v>
      </c>
      <c r="BU41" s="11">
        <v>5.1980618777864024E-5</v>
      </c>
      <c r="BV41" s="11">
        <v>1.4380537676762933E-3</v>
      </c>
      <c r="BW41" s="11">
        <v>4.7210822513545593E-3</v>
      </c>
      <c r="BX41" s="11">
        <v>9.654419550536808E-2</v>
      </c>
      <c r="BY41" s="11">
        <v>0</v>
      </c>
      <c r="BZ41" s="11">
        <v>6.3164660324989269E-3</v>
      </c>
      <c r="CA41" s="11">
        <v>0</v>
      </c>
      <c r="CB41" s="11">
        <v>0</v>
      </c>
      <c r="CC41" s="11">
        <v>6.3296144202775054E-3</v>
      </c>
      <c r="CD41" s="11">
        <v>3.1255663270415551E-3</v>
      </c>
      <c r="CE41" s="11">
        <v>0</v>
      </c>
      <c r="CF41" s="11">
        <v>6.7886166437980868E-3</v>
      </c>
      <c r="CG41" s="11">
        <v>1.5520655859910743E-2</v>
      </c>
      <c r="CH41" s="11">
        <v>3.703901449166863E-4</v>
      </c>
      <c r="CI41" s="11">
        <v>0</v>
      </c>
      <c r="CJ41" s="11">
        <v>8.2594499866352319E-4</v>
      </c>
      <c r="CK41" s="11">
        <v>3.2833977383621149E-2</v>
      </c>
      <c r="CL41" s="11">
        <v>2.140858617428704E-2</v>
      </c>
      <c r="CM41" s="11">
        <v>0.23953914345640129</v>
      </c>
      <c r="CN41" s="11">
        <v>3.8135050705130789E-3</v>
      </c>
      <c r="CO41" s="11">
        <v>5.7314568726950239E-6</v>
      </c>
      <c r="CP41" s="11">
        <v>0</v>
      </c>
      <c r="CQ41" s="11">
        <v>0</v>
      </c>
      <c r="CR41" s="11">
        <v>6.8541311997853544E-5</v>
      </c>
      <c r="CS41" s="11">
        <v>1.9658014556311366E-3</v>
      </c>
      <c r="CT41" s="11">
        <v>1.7304144501948677E-3</v>
      </c>
      <c r="CU41" s="11">
        <v>0</v>
      </c>
      <c r="CV41" s="11">
        <v>6.8263652924403038E-3</v>
      </c>
      <c r="CW41" s="11">
        <v>0</v>
      </c>
      <c r="CX41" s="11">
        <v>1.4783355917436467E-5</v>
      </c>
      <c r="CY41" s="11">
        <v>0.10520924097391125</v>
      </c>
      <c r="CZ41" s="11">
        <v>2.2101091448994137E-3</v>
      </c>
      <c r="DA41" s="11">
        <v>0</v>
      </c>
      <c r="DB41" s="11">
        <v>8.0946786474216814E-5</v>
      </c>
      <c r="DC41" s="11">
        <v>5.897263725462438E-4</v>
      </c>
      <c r="DD41" s="11">
        <v>7.5844560364438259E-4</v>
      </c>
      <c r="DE41" s="11">
        <v>1.0974214029481847E-3</v>
      </c>
      <c r="DF41" s="11">
        <v>0</v>
      </c>
      <c r="DG41" s="11">
        <v>3.872296767752928E-2</v>
      </c>
      <c r="DH41" s="11">
        <v>0</v>
      </c>
      <c r="DI41" s="11">
        <v>2.151271369296593E-2</v>
      </c>
      <c r="DJ41" s="11">
        <v>9.2923642863268507E-4</v>
      </c>
      <c r="DK41" s="11">
        <v>2.0153713783746863E-4</v>
      </c>
      <c r="DL41" s="11">
        <v>8.277055424682005E-3</v>
      </c>
      <c r="DM41" s="11">
        <v>0.68983982934610844</v>
      </c>
      <c r="DN41" s="11">
        <v>0</v>
      </c>
      <c r="DO41" s="11">
        <v>0</v>
      </c>
      <c r="DP41" s="11">
        <v>0</v>
      </c>
      <c r="DQ41" s="11">
        <v>0</v>
      </c>
      <c r="DR41" s="11">
        <v>9.1069868931110989E-5</v>
      </c>
      <c r="DS41" s="11">
        <v>3.2786857196942134E-3</v>
      </c>
      <c r="DT41" s="11">
        <v>1.2754848057383678E-4</v>
      </c>
      <c r="DU41" s="11">
        <v>0</v>
      </c>
      <c r="DV41" s="11">
        <v>0</v>
      </c>
      <c r="DW41" s="11">
        <v>0</v>
      </c>
      <c r="DX41" s="11">
        <v>0.244741953465587</v>
      </c>
      <c r="DY41" s="11">
        <v>2.2628133976138184E-3</v>
      </c>
      <c r="DZ41" s="11">
        <v>3.3246201644222984E-2</v>
      </c>
      <c r="EA41" s="11">
        <v>7.1321316491354194</v>
      </c>
      <c r="EB41" s="11">
        <v>2.6557468219000988E-3</v>
      </c>
      <c r="EC41" s="11">
        <v>0</v>
      </c>
      <c r="ED41" s="11">
        <v>0</v>
      </c>
      <c r="EE41" s="11">
        <v>0</v>
      </c>
      <c r="EF41" s="11">
        <v>0</v>
      </c>
      <c r="EG41" s="11">
        <v>0</v>
      </c>
      <c r="EH41" s="11">
        <v>4.7306738935796636E-4</v>
      </c>
      <c r="EI41" s="11">
        <v>0</v>
      </c>
      <c r="EJ41" s="11">
        <v>0</v>
      </c>
      <c r="EK41" s="11">
        <v>5.8768607429375813E-4</v>
      </c>
      <c r="EL41" s="11">
        <v>0.40062749270782677</v>
      </c>
      <c r="EM41" s="11">
        <v>0</v>
      </c>
      <c r="EN41" s="11">
        <v>0</v>
      </c>
      <c r="EO41" s="11">
        <v>0</v>
      </c>
      <c r="EP41" s="11">
        <v>0.12836584859762235</v>
      </c>
      <c r="EQ41" s="11">
        <v>1.8470072420761707E-2</v>
      </c>
      <c r="ER41" s="11">
        <v>4.3479439224155918</v>
      </c>
      <c r="ES41" s="11">
        <v>7.4748556177630136E-4</v>
      </c>
      <c r="ET41" s="11">
        <v>0</v>
      </c>
      <c r="EU41" s="11">
        <v>1.5012014803510261E-3</v>
      </c>
      <c r="EV41" s="11">
        <v>0</v>
      </c>
      <c r="EW41" s="11">
        <v>1.0485047035589294</v>
      </c>
      <c r="EX41" s="11">
        <v>1.2313061562190131E-2</v>
      </c>
      <c r="EY41" s="11">
        <v>1.6796836270797838E-2</v>
      </c>
      <c r="EZ41" s="11">
        <v>8.5333819157556966E-3</v>
      </c>
      <c r="FA41" s="11">
        <v>5.85305373281306E-2</v>
      </c>
      <c r="FB41" s="11">
        <v>2.6430239957232742E-2</v>
      </c>
      <c r="FC41" s="11">
        <v>7.3672061762953718E-3</v>
      </c>
      <c r="FD41" s="11">
        <v>2.2945154532022265E-2</v>
      </c>
      <c r="FE41" s="11">
        <v>0</v>
      </c>
      <c r="FF41" s="11">
        <v>1.5295609726776525E-3</v>
      </c>
      <c r="FG41" s="11">
        <v>0</v>
      </c>
      <c r="FH41" s="11">
        <v>0</v>
      </c>
      <c r="FI41" s="11">
        <v>0</v>
      </c>
      <c r="FJ41" s="11">
        <v>2.7974602235504502E-3</v>
      </c>
      <c r="FK41" s="11">
        <v>2.7115497079683373E-3</v>
      </c>
      <c r="FL41" s="11">
        <v>19.771265798721672</v>
      </c>
      <c r="FM41" s="11">
        <v>6.8881550515575221E-3</v>
      </c>
      <c r="FN41" s="11">
        <v>0</v>
      </c>
      <c r="FO41" s="11">
        <v>3.0279331062227954</v>
      </c>
      <c r="FP41" s="11">
        <v>4.3264673734089758E-2</v>
      </c>
      <c r="FQ41" s="11">
        <v>22.837508066733839</v>
      </c>
      <c r="FR41" s="11">
        <v>0.34491991467305427</v>
      </c>
      <c r="FS41" s="11">
        <v>0.19389309522921663</v>
      </c>
      <c r="FT41" s="11">
        <v>0</v>
      </c>
      <c r="FU41" s="11">
        <v>1.835520876405133E-2</v>
      </c>
      <c r="FV41" s="11">
        <v>1.1696830204234274E-3</v>
      </c>
      <c r="FW41" s="11">
        <v>1.9575453261154097E-4</v>
      </c>
      <c r="FX41" s="11">
        <v>8.078668980194775E-3</v>
      </c>
      <c r="FY41" s="11">
        <v>0</v>
      </c>
      <c r="FZ41" s="11">
        <v>1.3086195353971528E-4</v>
      </c>
      <c r="GA41" s="11">
        <v>0.12076994167380513</v>
      </c>
      <c r="GB41" s="11">
        <v>2.2176715546922554E-4</v>
      </c>
      <c r="GC41" s="11">
        <v>0</v>
      </c>
      <c r="GD41" s="11">
        <v>0</v>
      </c>
      <c r="GE41" s="11">
        <v>2.9404678422480338E-4</v>
      </c>
      <c r="GF41" s="11">
        <v>4.2603554658186614E-5</v>
      </c>
      <c r="GG41" s="11">
        <v>7.8581489989701991E-2</v>
      </c>
      <c r="GH41" s="11">
        <v>7.5167947873181805E-3</v>
      </c>
      <c r="GI41" s="11">
        <v>2.2252598410541371E-5</v>
      </c>
      <c r="GJ41" s="11">
        <v>0</v>
      </c>
      <c r="GK41" s="11">
        <v>1.1535221547022897E-4</v>
      </c>
      <c r="GL41" s="11">
        <v>3.7714456042086506E-3</v>
      </c>
      <c r="GM41" s="11">
        <v>0</v>
      </c>
      <c r="GN41" s="11">
        <v>4.3230385847322728E-4</v>
      </c>
      <c r="GO41" s="11">
        <v>4.5224909566986384E-3</v>
      </c>
      <c r="GP41" s="11">
        <v>0</v>
      </c>
      <c r="GQ41" s="11">
        <v>4.1211463940498506E-4</v>
      </c>
      <c r="GR41" s="11">
        <v>0</v>
      </c>
      <c r="GS41" s="11">
        <v>0.85995515512138687</v>
      </c>
      <c r="GT41" s="11">
        <v>0</v>
      </c>
      <c r="GU41" s="11">
        <v>7.7764818679939883E-3</v>
      </c>
      <c r="GV41" s="11">
        <v>0</v>
      </c>
      <c r="GW41" s="11">
        <v>2.4300294660538195E-5</v>
      </c>
      <c r="GX41" s="11">
        <v>0</v>
      </c>
      <c r="GY41" s="11">
        <v>4.100790105175256E-6</v>
      </c>
      <c r="GZ41" s="11">
        <v>2.5585622476701504</v>
      </c>
      <c r="HA41" s="11">
        <v>0</v>
      </c>
      <c r="HB41" s="11">
        <v>0</v>
      </c>
      <c r="HC41" s="11">
        <v>0</v>
      </c>
      <c r="HD41" s="11">
        <v>0</v>
      </c>
      <c r="HE41" s="11">
        <v>2.2394083411740257E-3</v>
      </c>
      <c r="HF41" s="11">
        <v>0</v>
      </c>
      <c r="HG41" s="11">
        <v>1.2632932064997854E-2</v>
      </c>
      <c r="HH41" s="11">
        <v>2.1511641508263437E-3</v>
      </c>
      <c r="HI41" s="11">
        <v>1.6079131950014314E-2</v>
      </c>
      <c r="HJ41" s="11">
        <v>0</v>
      </c>
      <c r="HK41" s="11">
        <v>3.5556605937047373E-3</v>
      </c>
      <c r="HL41" s="11">
        <v>0</v>
      </c>
      <c r="HM41" s="11">
        <v>0</v>
      </c>
      <c r="HN41" s="11">
        <v>9.9943837799615302E-3</v>
      </c>
      <c r="HO41" s="11">
        <v>8.0846735647477061E-2</v>
      </c>
      <c r="HP41" s="11">
        <v>0</v>
      </c>
      <c r="HQ41" s="11">
        <v>2.4289509107871092</v>
      </c>
      <c r="HR41" s="11">
        <v>2.1052240885806535E-5</v>
      </c>
      <c r="HS41" s="11">
        <v>0</v>
      </c>
      <c r="HT41" s="11">
        <v>6.8878117487748193E-4</v>
      </c>
      <c r="HU41" s="11">
        <v>0</v>
      </c>
      <c r="HV41" s="11">
        <v>0</v>
      </c>
      <c r="HW41" s="11">
        <v>3.7350242710111783E-3</v>
      </c>
      <c r="HX41" s="11">
        <v>7.6209656239290544E-5</v>
      </c>
      <c r="HY41" s="11">
        <v>0</v>
      </c>
      <c r="HZ41" s="11">
        <v>0</v>
      </c>
      <c r="IA41" s="11">
        <v>0</v>
      </c>
      <c r="IB41" s="11">
        <v>0</v>
      </c>
      <c r="IC41" s="11">
        <v>0</v>
      </c>
      <c r="ID41" s="11">
        <v>0</v>
      </c>
      <c r="IE41" s="11">
        <v>0</v>
      </c>
      <c r="IF41" s="11">
        <v>0</v>
      </c>
      <c r="IG41" s="11">
        <v>0</v>
      </c>
      <c r="IH41" s="11">
        <v>0</v>
      </c>
      <c r="II41" s="11">
        <v>0</v>
      </c>
      <c r="IJ41" s="11">
        <v>0</v>
      </c>
      <c r="IK41" s="11">
        <v>0.41590713303919785</v>
      </c>
      <c r="IL41" s="11">
        <v>0</v>
      </c>
      <c r="IM41" s="11">
        <v>0</v>
      </c>
      <c r="IN41" s="11">
        <v>0</v>
      </c>
      <c r="IO41" s="11">
        <v>0.11182644713371701</v>
      </c>
      <c r="IP41" s="11">
        <v>5.6257510530025642E-4</v>
      </c>
      <c r="IQ41" s="11">
        <v>0</v>
      </c>
      <c r="IR41" s="11">
        <v>8.7972079362828393E-4</v>
      </c>
      <c r="IS41" s="11">
        <v>9.68025943523167E-4</v>
      </c>
      <c r="IT41" s="11">
        <v>0</v>
      </c>
      <c r="IU41" s="11">
        <v>1.0345803624602976E-4</v>
      </c>
      <c r="IV41" s="11">
        <v>0</v>
      </c>
      <c r="IW41" s="11">
        <v>0</v>
      </c>
      <c r="IX41" s="11">
        <v>0</v>
      </c>
      <c r="IY41" s="11">
        <v>3.4437315510900002E-5</v>
      </c>
      <c r="IZ41" s="11">
        <v>0</v>
      </c>
      <c r="JA41" s="11">
        <v>0</v>
      </c>
      <c r="JB41" s="11">
        <v>2.9815152436651269E-4</v>
      </c>
      <c r="JC41" s="11">
        <v>0</v>
      </c>
      <c r="JD41" s="11">
        <v>0</v>
      </c>
      <c r="JE41" s="11">
        <v>0</v>
      </c>
      <c r="JF41" s="11">
        <v>0</v>
      </c>
      <c r="JG41" s="11">
        <v>1.2878582481405825E-5</v>
      </c>
      <c r="JH41" s="11">
        <v>0</v>
      </c>
      <c r="JI41" s="11">
        <v>0</v>
      </c>
      <c r="JJ41" s="11">
        <v>0</v>
      </c>
      <c r="JK41" s="11">
        <v>5.137426016605059E-4</v>
      </c>
      <c r="JL41" s="11">
        <v>0</v>
      </c>
      <c r="JM41" s="11">
        <v>0</v>
      </c>
      <c r="JN41" s="11">
        <v>0</v>
      </c>
      <c r="JO41" s="11">
        <v>0</v>
      </c>
      <c r="JP41" s="11">
        <v>0</v>
      </c>
      <c r="JQ41" s="11">
        <v>0</v>
      </c>
      <c r="JR41" s="11">
        <v>0</v>
      </c>
      <c r="JS41" s="11">
        <v>0</v>
      </c>
      <c r="JT41" s="11">
        <v>0</v>
      </c>
      <c r="JU41" s="11">
        <v>0</v>
      </c>
      <c r="JV41" s="11">
        <v>0</v>
      </c>
      <c r="JW41" s="11">
        <v>0</v>
      </c>
      <c r="JX41" s="11">
        <v>0</v>
      </c>
      <c r="JY41" s="11">
        <v>0</v>
      </c>
      <c r="JZ41" s="11">
        <v>0</v>
      </c>
      <c r="KA41" s="11">
        <v>0</v>
      </c>
      <c r="KB41" s="11">
        <v>0</v>
      </c>
      <c r="KC41" s="11">
        <v>0</v>
      </c>
      <c r="KD41" s="11">
        <v>0</v>
      </c>
      <c r="KE41" s="11">
        <v>0</v>
      </c>
      <c r="KF41" s="11">
        <v>0</v>
      </c>
      <c r="KG41" s="11">
        <v>0</v>
      </c>
      <c r="KH41" s="11">
        <v>0</v>
      </c>
      <c r="KI41" s="11">
        <v>0</v>
      </c>
      <c r="KJ41" s="11">
        <v>0</v>
      </c>
      <c r="KK41" s="11">
        <v>137.88611092890346</v>
      </c>
      <c r="KL41" s="11">
        <v>0</v>
      </c>
      <c r="KM41" s="11">
        <v>0</v>
      </c>
      <c r="KN41" s="11">
        <v>0</v>
      </c>
      <c r="KO41" s="11">
        <v>0</v>
      </c>
      <c r="KP41" s="11">
        <v>0</v>
      </c>
      <c r="KQ41" s="11">
        <v>0</v>
      </c>
      <c r="KR41" s="11">
        <v>1.8264543716943544E-4</v>
      </c>
      <c r="KS41" s="11">
        <v>0</v>
      </c>
      <c r="KT41" s="11">
        <v>26.821784741663954</v>
      </c>
      <c r="KU41" s="11">
        <v>3.6476664378374006E-5</v>
      </c>
      <c r="KV41" s="11">
        <v>0</v>
      </c>
      <c r="KW41" s="11">
        <v>0</v>
      </c>
      <c r="KX41" s="11">
        <v>0</v>
      </c>
      <c r="KY41" s="11">
        <v>1.8217605346209802</v>
      </c>
      <c r="KZ41" s="11">
        <v>0</v>
      </c>
      <c r="LA41" s="11">
        <v>0</v>
      </c>
      <c r="LB41" s="11">
        <v>0</v>
      </c>
      <c r="LC41" s="11">
        <v>0</v>
      </c>
      <c r="LD41" s="11">
        <v>4.1757800203367498E-4</v>
      </c>
      <c r="LE41" s="11">
        <v>1.9347103831229499E-3</v>
      </c>
      <c r="LF41" s="11">
        <v>1.0996509920353556E-4</v>
      </c>
      <c r="LG41" s="11">
        <v>0</v>
      </c>
      <c r="LH41" s="11">
        <v>0</v>
      </c>
      <c r="LI41" s="11">
        <v>3.7062849590867776E-5</v>
      </c>
      <c r="LJ41" s="11">
        <v>0</v>
      </c>
      <c r="LK41" s="11">
        <v>0</v>
      </c>
      <c r="LL41" s="11">
        <v>0</v>
      </c>
      <c r="LM41" s="38">
        <v>1.83184480432E-6</v>
      </c>
      <c r="LN41" s="11">
        <v>7.6800601918451767E-3</v>
      </c>
      <c r="LO41" s="11">
        <v>0</v>
      </c>
      <c r="LP41" s="11">
        <v>0</v>
      </c>
      <c r="LQ41" s="11">
        <v>4.013814122299049E-5</v>
      </c>
      <c r="LR41" s="11">
        <v>6.7457264117521041E-5</v>
      </c>
      <c r="LS41" s="11">
        <v>0</v>
      </c>
      <c r="LT41" s="11">
        <v>13.654772127617385</v>
      </c>
      <c r="LU41" s="11">
        <v>0</v>
      </c>
      <c r="LV41" s="11">
        <v>0</v>
      </c>
      <c r="LW41" s="11">
        <v>0</v>
      </c>
      <c r="LX41" s="11">
        <v>0</v>
      </c>
      <c r="LY41" s="11">
        <v>5.3410286312424995E-3</v>
      </c>
      <c r="LZ41" s="11">
        <v>1.8377924014050235E-5</v>
      </c>
      <c r="MA41" s="11">
        <v>0</v>
      </c>
      <c r="MB41" s="11">
        <v>4.0585765019130393E-5</v>
      </c>
      <c r="MC41" s="11">
        <v>0</v>
      </c>
      <c r="MD41" s="11">
        <v>0</v>
      </c>
      <c r="ME41" s="11">
        <v>0</v>
      </c>
      <c r="MF41" s="11">
        <v>1.3187011193048716E-3</v>
      </c>
      <c r="MG41" s="11">
        <v>0</v>
      </c>
      <c r="MH41" s="11">
        <v>1.1204247151356697E-4</v>
      </c>
      <c r="MI41" s="11">
        <v>0</v>
      </c>
      <c r="MJ41" s="11">
        <v>0</v>
      </c>
      <c r="MK41" s="11">
        <v>32.499223275419247</v>
      </c>
      <c r="ML41" s="11">
        <v>0</v>
      </c>
      <c r="MM41" s="11">
        <v>0</v>
      </c>
      <c r="MN41" s="11">
        <v>6.3393430174504788</v>
      </c>
      <c r="MO41" s="11">
        <v>1.8179762260741326</v>
      </c>
      <c r="MP41" s="11">
        <v>6.2159452983242495E-5</v>
      </c>
      <c r="MQ41" s="11">
        <v>2.7157173512198507</v>
      </c>
      <c r="MR41" s="11">
        <v>0</v>
      </c>
      <c r="MS41" s="11">
        <v>0</v>
      </c>
      <c r="MT41" s="11">
        <v>9.4416939091576874E-4</v>
      </c>
      <c r="MU41" s="11">
        <v>0</v>
      </c>
      <c r="MV41" s="11">
        <v>2.143508009180782E-5</v>
      </c>
      <c r="MW41" s="11">
        <v>0</v>
      </c>
      <c r="MX41" s="11">
        <v>6.7785364136468471E-5</v>
      </c>
      <c r="MY41" s="11">
        <v>1.0815629360186594E-3</v>
      </c>
      <c r="MZ41" s="11">
        <v>1.5680524397908139E-5</v>
      </c>
      <c r="NA41" s="11">
        <v>0</v>
      </c>
      <c r="NB41" s="11">
        <v>0</v>
      </c>
      <c r="NC41" s="11">
        <v>0</v>
      </c>
      <c r="ND41" s="11">
        <v>1.2870941754127125E-3</v>
      </c>
      <c r="NE41" s="11">
        <v>0</v>
      </c>
      <c r="NF41" s="11">
        <v>0</v>
      </c>
      <c r="NG41" s="11">
        <v>0</v>
      </c>
      <c r="NH41" s="11">
        <v>0</v>
      </c>
      <c r="NI41" s="11">
        <v>0</v>
      </c>
      <c r="NJ41" s="11">
        <v>0</v>
      </c>
      <c r="NK41" s="11">
        <v>0</v>
      </c>
      <c r="NL41" s="11">
        <v>0</v>
      </c>
      <c r="NM41" s="11">
        <v>0</v>
      </c>
      <c r="NN41" s="11">
        <v>1.7728195706278211E-4</v>
      </c>
      <c r="NO41" s="11">
        <v>0</v>
      </c>
      <c r="NP41" s="11">
        <v>1.0104834639118062E-4</v>
      </c>
      <c r="NQ41" s="11">
        <v>0</v>
      </c>
      <c r="NR41" s="11">
        <v>0</v>
      </c>
      <c r="NS41" s="11">
        <v>1.2535727402111546E-4</v>
      </c>
      <c r="NT41" s="11">
        <v>0</v>
      </c>
      <c r="NU41" s="11">
        <v>0</v>
      </c>
      <c r="NV41" s="11">
        <v>0</v>
      </c>
      <c r="NW41" s="11">
        <v>0</v>
      </c>
      <c r="NX41" s="11">
        <v>0.33340169252210383</v>
      </c>
      <c r="NY41" s="11">
        <v>0</v>
      </c>
      <c r="NZ41" s="11">
        <v>3.8055833488830747E-3</v>
      </c>
      <c r="OA41" s="11">
        <v>1.957642894222992E-3</v>
      </c>
      <c r="OB41" s="11">
        <v>1.9294498189999999E-2</v>
      </c>
      <c r="OC41" s="11">
        <v>0</v>
      </c>
      <c r="OD41" s="11">
        <v>0</v>
      </c>
      <c r="OE41" s="11">
        <v>0</v>
      </c>
      <c r="OF41" s="11">
        <v>3.0294286199687243E-4</v>
      </c>
      <c r="OG41" s="11">
        <v>0</v>
      </c>
      <c r="OH41" s="11">
        <v>2.2009366462598851E-3</v>
      </c>
      <c r="OI41" s="11">
        <v>0</v>
      </c>
      <c r="OJ41" s="11">
        <v>0</v>
      </c>
      <c r="OK41" s="11">
        <v>3.9920163181752771E-3</v>
      </c>
      <c r="OL41" s="11">
        <v>2.445479918876229E-3</v>
      </c>
      <c r="OM41" s="11">
        <v>4.5130964721573231E-3</v>
      </c>
      <c r="ON41" s="11">
        <v>1.7964111950624681E-3</v>
      </c>
      <c r="OO41" s="11">
        <v>2.2785525094699377E-3</v>
      </c>
      <c r="OP41" s="11">
        <v>0</v>
      </c>
      <c r="OQ41" s="11">
        <v>0</v>
      </c>
      <c r="OR41" s="11">
        <v>0</v>
      </c>
      <c r="OS41" s="11">
        <v>8.486193753114506E-3</v>
      </c>
      <c r="OT41" s="11">
        <v>0</v>
      </c>
      <c r="OU41" s="11">
        <v>0</v>
      </c>
      <c r="OV41" s="11">
        <v>0</v>
      </c>
      <c r="OW41" s="11">
        <v>0</v>
      </c>
      <c r="OX41" s="11">
        <v>0</v>
      </c>
      <c r="OY41" s="11">
        <v>0</v>
      </c>
      <c r="OZ41" s="11">
        <v>0</v>
      </c>
      <c r="PA41" s="11">
        <v>0</v>
      </c>
      <c r="PB41" s="11">
        <v>0</v>
      </c>
      <c r="PC41" s="11">
        <v>0</v>
      </c>
      <c r="PD41" s="11">
        <v>0</v>
      </c>
      <c r="PE41" s="11">
        <v>0</v>
      </c>
      <c r="PF41" s="11">
        <v>0</v>
      </c>
      <c r="PG41" s="11">
        <v>0</v>
      </c>
      <c r="PH41" s="11">
        <v>0</v>
      </c>
      <c r="PI41" s="11">
        <v>0</v>
      </c>
      <c r="PJ41" s="11">
        <v>0</v>
      </c>
      <c r="PK41" s="11">
        <v>0</v>
      </c>
      <c r="PL41" s="11">
        <v>0</v>
      </c>
      <c r="PM41" s="11">
        <v>0</v>
      </c>
      <c r="PN41" s="11">
        <v>0</v>
      </c>
      <c r="PO41" s="11">
        <v>0</v>
      </c>
      <c r="PP41" s="11">
        <v>0</v>
      </c>
      <c r="PQ41" s="11">
        <v>0</v>
      </c>
      <c r="PR41" s="11">
        <v>0</v>
      </c>
      <c r="PS41" s="11">
        <v>0</v>
      </c>
      <c r="PT41" s="11">
        <v>0</v>
      </c>
      <c r="PU41" s="11">
        <v>0</v>
      </c>
      <c r="PV41" s="11">
        <v>0</v>
      </c>
      <c r="PW41" s="11">
        <v>0</v>
      </c>
      <c r="PX41" s="11">
        <v>0</v>
      </c>
      <c r="PY41" s="11">
        <v>0</v>
      </c>
      <c r="PZ41" s="11">
        <v>0</v>
      </c>
      <c r="QA41" s="11">
        <v>0</v>
      </c>
      <c r="QB41" s="11">
        <v>0</v>
      </c>
      <c r="QC41" s="11">
        <v>1.756829040832494E-5</v>
      </c>
      <c r="QD41" s="11">
        <v>0</v>
      </c>
      <c r="QE41" s="11">
        <v>0</v>
      </c>
      <c r="QF41" s="11">
        <v>0</v>
      </c>
      <c r="QG41" s="11">
        <v>3.7946683674655502E-5</v>
      </c>
      <c r="QH41" s="11">
        <v>0</v>
      </c>
      <c r="QI41" s="11">
        <v>40.738849514412756</v>
      </c>
      <c r="QJ41" s="11">
        <v>0</v>
      </c>
      <c r="QK41" s="11">
        <v>0</v>
      </c>
      <c r="QL41" s="11">
        <v>0</v>
      </c>
      <c r="QM41" s="11">
        <v>0</v>
      </c>
      <c r="QN41" s="11">
        <v>1.5605404064662935E-4</v>
      </c>
      <c r="QO41" s="11">
        <v>0</v>
      </c>
      <c r="QP41" s="11">
        <v>0</v>
      </c>
      <c r="QQ41" s="11">
        <v>0</v>
      </c>
      <c r="QR41" s="11">
        <v>0</v>
      </c>
      <c r="QS41" s="11">
        <v>0</v>
      </c>
      <c r="QT41" s="11">
        <v>0</v>
      </c>
      <c r="QU41" s="11">
        <v>0</v>
      </c>
      <c r="QV41" s="11">
        <v>0</v>
      </c>
      <c r="QW41" s="11">
        <v>0</v>
      </c>
      <c r="QX41" s="11">
        <v>0</v>
      </c>
      <c r="QY41" s="11">
        <v>0</v>
      </c>
      <c r="QZ41" s="11">
        <v>0</v>
      </c>
      <c r="RA41" s="11">
        <v>3.2969171152398844E-3</v>
      </c>
      <c r="RB41" s="11">
        <v>0</v>
      </c>
      <c r="RC41" s="11">
        <v>0</v>
      </c>
      <c r="RD41" s="11">
        <v>0</v>
      </c>
      <c r="RE41" s="11">
        <v>0</v>
      </c>
      <c r="RF41" s="11">
        <v>0</v>
      </c>
      <c r="RG41" s="11">
        <v>0</v>
      </c>
      <c r="RH41" s="11">
        <v>0</v>
      </c>
      <c r="RI41" s="11">
        <v>0</v>
      </c>
      <c r="RJ41" s="11">
        <v>0</v>
      </c>
      <c r="RK41" s="11">
        <v>0</v>
      </c>
      <c r="RL41" s="11">
        <v>1.97937602986234E-4</v>
      </c>
      <c r="RM41" s="11">
        <v>1.800240336960823E-2</v>
      </c>
      <c r="RN41" s="11">
        <v>0</v>
      </c>
      <c r="RO41" s="11">
        <v>0</v>
      </c>
      <c r="RP41" s="11">
        <v>0</v>
      </c>
      <c r="RQ41" s="11">
        <v>0</v>
      </c>
      <c r="RR41" s="11">
        <v>0</v>
      </c>
      <c r="RS41" s="11">
        <v>0</v>
      </c>
      <c r="RT41" s="11">
        <v>0</v>
      </c>
      <c r="RU41" s="11">
        <v>0</v>
      </c>
      <c r="RV41" s="11">
        <v>0</v>
      </c>
      <c r="RW41" s="11">
        <v>0</v>
      </c>
      <c r="RX41" s="11">
        <v>3.8208719330847667E-6</v>
      </c>
      <c r="RY41" s="11">
        <v>2.7114145654587443E-4</v>
      </c>
      <c r="RZ41" s="11">
        <v>0</v>
      </c>
      <c r="SA41" s="11">
        <v>0</v>
      </c>
      <c r="SB41" s="11">
        <v>0</v>
      </c>
      <c r="SC41" s="11">
        <v>0</v>
      </c>
      <c r="SD41" s="11">
        <v>0</v>
      </c>
      <c r="SE41" s="11">
        <v>0</v>
      </c>
      <c r="SF41" s="11">
        <v>0</v>
      </c>
      <c r="SG41" s="11">
        <v>0</v>
      </c>
      <c r="SH41" s="11">
        <v>0</v>
      </c>
      <c r="SI41" s="11">
        <v>0</v>
      </c>
      <c r="SJ41" s="11">
        <v>0</v>
      </c>
      <c r="SK41" s="11">
        <v>0</v>
      </c>
      <c r="SL41" s="11">
        <v>0</v>
      </c>
      <c r="SM41" s="11">
        <v>0</v>
      </c>
      <c r="SN41" s="11">
        <v>0</v>
      </c>
      <c r="SO41" s="11">
        <v>0</v>
      </c>
      <c r="SP41" s="11">
        <v>0</v>
      </c>
      <c r="SQ41" s="11">
        <v>2.6080541206814615E-5</v>
      </c>
      <c r="SR41" s="11">
        <v>0</v>
      </c>
      <c r="SS41" s="11">
        <v>0</v>
      </c>
      <c r="ST41" s="11">
        <v>0</v>
      </c>
      <c r="SU41" s="11">
        <v>0</v>
      </c>
      <c r="SV41" s="11">
        <v>0</v>
      </c>
      <c r="SW41" s="11">
        <v>0</v>
      </c>
      <c r="SX41" s="11">
        <v>0</v>
      </c>
      <c r="SY41" s="11">
        <v>0</v>
      </c>
      <c r="SZ41" s="11">
        <v>0</v>
      </c>
      <c r="TA41" s="11">
        <v>0</v>
      </c>
      <c r="TB41" s="11">
        <v>1.0644569604535293E-3</v>
      </c>
      <c r="TC41" s="11">
        <v>1.6381253001355927E-4</v>
      </c>
      <c r="TD41" s="11">
        <v>3.3845729386838103E-5</v>
      </c>
      <c r="TE41" s="11">
        <v>0</v>
      </c>
      <c r="TF41" s="11">
        <v>4.7631035149556649E-6</v>
      </c>
      <c r="TG41" s="11">
        <v>0</v>
      </c>
      <c r="TH41" s="11">
        <v>0</v>
      </c>
      <c r="TI41" s="11">
        <v>0</v>
      </c>
      <c r="TJ41" s="11">
        <v>0</v>
      </c>
      <c r="TK41" s="11">
        <v>1.1671950846909927E-4</v>
      </c>
      <c r="TL41" s="11">
        <v>7.4541596213778614E-4</v>
      </c>
      <c r="TM41" s="11">
        <v>0</v>
      </c>
      <c r="TN41" s="11">
        <v>0</v>
      </c>
      <c r="TO41" s="11">
        <v>0</v>
      </c>
      <c r="TP41" s="11">
        <v>0</v>
      </c>
      <c r="TQ41" s="11">
        <v>0</v>
      </c>
      <c r="TR41" s="11">
        <v>0</v>
      </c>
      <c r="TS41" s="11">
        <v>0</v>
      </c>
      <c r="TT41" s="11">
        <v>0</v>
      </c>
      <c r="TU41" s="11">
        <v>8.7079512649090542</v>
      </c>
      <c r="TV41" s="11">
        <v>4.6970602272759071E-8</v>
      </c>
      <c r="TW41" s="11">
        <v>0</v>
      </c>
      <c r="TX41" s="11">
        <v>0</v>
      </c>
      <c r="TY41" s="11">
        <v>0</v>
      </c>
      <c r="TZ41" s="11">
        <v>0</v>
      </c>
      <c r="UA41" s="11">
        <v>0</v>
      </c>
      <c r="UB41" s="11">
        <v>0</v>
      </c>
      <c r="UC41" s="11">
        <v>0</v>
      </c>
      <c r="UD41" s="11">
        <v>0</v>
      </c>
      <c r="UE41" s="11">
        <v>0</v>
      </c>
      <c r="UF41" s="11">
        <v>0</v>
      </c>
      <c r="UG41" s="11">
        <v>0</v>
      </c>
      <c r="UH41" s="11">
        <v>0</v>
      </c>
      <c r="UI41" s="11">
        <v>3.7320642096441604E-5</v>
      </c>
      <c r="UJ41" s="11">
        <v>0</v>
      </c>
      <c r="UK41" s="11">
        <v>0</v>
      </c>
      <c r="UL41" s="11">
        <v>0</v>
      </c>
      <c r="UM41" s="11">
        <v>0</v>
      </c>
      <c r="UN41" s="11">
        <v>0</v>
      </c>
      <c r="UO41" s="11">
        <v>0</v>
      </c>
      <c r="UP41" s="11">
        <v>7.8682659002122189E-4</v>
      </c>
      <c r="UQ41" s="11">
        <v>0</v>
      </c>
      <c r="UR41" s="11">
        <v>0</v>
      </c>
      <c r="US41" s="11">
        <v>2.9753217986954258E-4</v>
      </c>
      <c r="UT41" s="11">
        <v>0</v>
      </c>
      <c r="UU41" s="11">
        <v>0</v>
      </c>
      <c r="UV41" s="11">
        <v>0</v>
      </c>
      <c r="UW41" s="11">
        <v>0</v>
      </c>
      <c r="UX41" s="11">
        <v>0</v>
      </c>
      <c r="UY41" s="11">
        <v>0</v>
      </c>
      <c r="UZ41" s="11">
        <v>0</v>
      </c>
      <c r="VA41" s="11">
        <v>1.878730451099154E-8</v>
      </c>
      <c r="VB41" s="11">
        <v>0</v>
      </c>
      <c r="VC41" s="11">
        <v>0</v>
      </c>
      <c r="VD41" s="11">
        <v>0</v>
      </c>
      <c r="VE41" s="11">
        <v>0</v>
      </c>
      <c r="VF41" s="11">
        <v>0</v>
      </c>
      <c r="VG41" s="11">
        <v>0</v>
      </c>
      <c r="VH41" s="11">
        <v>0</v>
      </c>
      <c r="VI41" s="11">
        <v>3.3686943220089263E-2</v>
      </c>
      <c r="VJ41" s="11">
        <v>0</v>
      </c>
      <c r="VK41" s="11">
        <v>0</v>
      </c>
      <c r="VL41" s="11">
        <v>2.6482617316359692E-4</v>
      </c>
      <c r="VM41" s="11">
        <v>1.4501373211477287E-2</v>
      </c>
      <c r="VN41" s="11">
        <v>0</v>
      </c>
      <c r="VO41" s="11">
        <v>0</v>
      </c>
      <c r="VP41" s="11">
        <v>0</v>
      </c>
      <c r="VQ41" s="11">
        <v>0</v>
      </c>
      <c r="VR41" s="11">
        <v>1.8481958158392824E-3</v>
      </c>
      <c r="VS41" s="11">
        <v>2.4269049696990868E-3</v>
      </c>
      <c r="VT41" s="11">
        <v>0</v>
      </c>
      <c r="VU41" s="11">
        <v>0</v>
      </c>
      <c r="VV41" s="11">
        <v>8.6037989196670569E-5</v>
      </c>
      <c r="VW41" s="11">
        <v>0</v>
      </c>
      <c r="VX41" s="11">
        <v>2.9958674781700233E-5</v>
      </c>
      <c r="VY41" s="11">
        <v>0</v>
      </c>
      <c r="VZ41" s="11">
        <v>0</v>
      </c>
      <c r="WA41" s="11">
        <v>0</v>
      </c>
      <c r="WB41" s="11">
        <v>2.8798103533954242E-5</v>
      </c>
      <c r="WC41" s="11">
        <v>0</v>
      </c>
      <c r="WD41" s="11">
        <v>0</v>
      </c>
      <c r="WE41" s="11">
        <v>0</v>
      </c>
      <c r="WF41" s="11">
        <v>0</v>
      </c>
      <c r="WG41" s="11">
        <v>0</v>
      </c>
      <c r="WH41" s="11">
        <v>0</v>
      </c>
      <c r="WI41" s="11">
        <v>0</v>
      </c>
      <c r="WJ41" s="11">
        <v>9.3815740347828386E-7</v>
      </c>
      <c r="WK41" s="11">
        <v>0</v>
      </c>
      <c r="WL41" s="11">
        <v>0</v>
      </c>
      <c r="WM41" s="11">
        <v>0</v>
      </c>
      <c r="WN41" s="11">
        <v>1.4053231407512939E-6</v>
      </c>
      <c r="WO41" s="11">
        <v>0</v>
      </c>
      <c r="WP41" s="11">
        <v>1.1885392301198058E-2</v>
      </c>
      <c r="WQ41" s="11">
        <v>1.4834680011308312E-5</v>
      </c>
      <c r="WR41" s="11">
        <v>0</v>
      </c>
      <c r="WS41" s="11">
        <v>1.2888154669302227E-4</v>
      </c>
      <c r="WT41" s="11">
        <v>0</v>
      </c>
      <c r="WU41" s="11">
        <v>0</v>
      </c>
      <c r="WV41" s="11">
        <v>6.5977486052037156E-5</v>
      </c>
      <c r="WW41" s="11">
        <v>0</v>
      </c>
      <c r="WX41" s="11">
        <v>0</v>
      </c>
      <c r="WY41" s="11">
        <v>0</v>
      </c>
      <c r="WZ41" s="11">
        <v>0</v>
      </c>
      <c r="XA41" s="11">
        <v>0</v>
      </c>
      <c r="XB41" s="11">
        <v>0</v>
      </c>
      <c r="XC41" s="11">
        <v>0</v>
      </c>
      <c r="XD41" s="11">
        <v>9.1128473604853356E-6</v>
      </c>
      <c r="XE41" s="11">
        <v>0</v>
      </c>
      <c r="XF41" s="11">
        <v>4.1929737776430848E-5</v>
      </c>
      <c r="XG41" s="11">
        <v>1.2922649589358419E-6</v>
      </c>
      <c r="XH41" s="11">
        <v>0</v>
      </c>
      <c r="XI41" s="11">
        <v>0</v>
      </c>
      <c r="XJ41" s="11">
        <v>6.8162290103588791E-5</v>
      </c>
      <c r="XK41" s="11">
        <v>0</v>
      </c>
      <c r="XL41" s="11">
        <v>157.18648113459571</v>
      </c>
      <c r="XM41" s="11">
        <v>0</v>
      </c>
      <c r="XN41" s="11">
        <v>1.5819028674500001E-4</v>
      </c>
      <c r="XO41" s="11">
        <v>0</v>
      </c>
      <c r="XP41" s="11">
        <v>0</v>
      </c>
      <c r="XQ41" s="11">
        <v>0</v>
      </c>
      <c r="XR41" s="11">
        <v>0</v>
      </c>
      <c r="XS41" s="11">
        <v>2.2580003549266522E-4</v>
      </c>
      <c r="XT41" s="11">
        <v>0</v>
      </c>
      <c r="XU41" s="11">
        <v>0</v>
      </c>
      <c r="XV41" s="11">
        <v>0</v>
      </c>
      <c r="XW41" s="11">
        <v>0</v>
      </c>
      <c r="XX41" s="11">
        <v>0</v>
      </c>
      <c r="XY41" s="11">
        <v>0</v>
      </c>
      <c r="XZ41" s="11">
        <v>0</v>
      </c>
      <c r="YA41" s="11">
        <v>0</v>
      </c>
      <c r="YB41" s="11">
        <v>0</v>
      </c>
      <c r="YC41" s="11">
        <v>0</v>
      </c>
      <c r="YD41" s="11">
        <v>0</v>
      </c>
      <c r="YE41" s="11">
        <v>0</v>
      </c>
      <c r="YF41" s="11">
        <v>0</v>
      </c>
      <c r="YG41" s="11">
        <v>0</v>
      </c>
      <c r="YH41" s="11">
        <v>0</v>
      </c>
      <c r="YI41" s="11">
        <v>0</v>
      </c>
      <c r="YJ41" s="11">
        <v>0</v>
      </c>
      <c r="YK41" s="11">
        <v>0</v>
      </c>
      <c r="YL41" s="11">
        <v>0</v>
      </c>
      <c r="YM41" s="11">
        <v>0</v>
      </c>
      <c r="YN41" s="11">
        <v>0</v>
      </c>
      <c r="YO41" s="11">
        <v>0</v>
      </c>
      <c r="YP41" s="11">
        <v>0</v>
      </c>
      <c r="YQ41" s="11">
        <v>0</v>
      </c>
      <c r="YR41" s="11">
        <v>0</v>
      </c>
      <c r="YS41" s="11">
        <v>0</v>
      </c>
      <c r="YT41" s="11">
        <v>0</v>
      </c>
      <c r="YU41" s="11">
        <v>0</v>
      </c>
      <c r="YV41" s="11">
        <v>0</v>
      </c>
      <c r="YW41" s="11">
        <v>0</v>
      </c>
      <c r="YX41" s="11">
        <v>3.9205218840985179E-4</v>
      </c>
      <c r="YY41" s="11">
        <v>0</v>
      </c>
      <c r="YZ41" s="11">
        <v>7.1158974173190614E-4</v>
      </c>
      <c r="ZA41" s="11">
        <v>0</v>
      </c>
      <c r="ZB41" s="11">
        <v>0</v>
      </c>
      <c r="ZC41" s="11">
        <v>0</v>
      </c>
      <c r="ZD41" s="11">
        <v>0</v>
      </c>
      <c r="ZE41" s="11">
        <v>0</v>
      </c>
      <c r="ZF41" s="11">
        <v>0</v>
      </c>
      <c r="ZG41" s="11">
        <v>0</v>
      </c>
      <c r="ZH41" s="11">
        <v>0</v>
      </c>
      <c r="ZI41" s="11">
        <v>0</v>
      </c>
      <c r="ZJ41" s="11">
        <v>0</v>
      </c>
      <c r="ZK41" s="11">
        <v>0</v>
      </c>
      <c r="ZL41" s="11">
        <v>7.0758423380522333E-6</v>
      </c>
      <c r="ZM41" s="11">
        <v>0</v>
      </c>
      <c r="ZN41" s="11">
        <v>0</v>
      </c>
      <c r="ZO41" s="11">
        <v>0</v>
      </c>
      <c r="ZP41" s="11">
        <v>0</v>
      </c>
      <c r="ZQ41" s="11">
        <v>0</v>
      </c>
      <c r="ZR41" s="11">
        <v>0</v>
      </c>
      <c r="ZS41" s="11">
        <v>0</v>
      </c>
      <c r="ZT41" s="11">
        <v>0</v>
      </c>
      <c r="ZU41" s="11">
        <v>4.4289779288016694E-5</v>
      </c>
      <c r="ZV41" s="11">
        <v>1.291433904016218E-5</v>
      </c>
      <c r="ZW41" s="11">
        <v>0</v>
      </c>
      <c r="ZX41" s="11">
        <v>0</v>
      </c>
      <c r="ZY41" s="11">
        <v>0</v>
      </c>
      <c r="ZZ41" s="11">
        <v>0</v>
      </c>
      <c r="AAA41" s="11">
        <v>0</v>
      </c>
      <c r="AAB41" s="11">
        <v>0</v>
      </c>
      <c r="AAC41" s="11">
        <v>0</v>
      </c>
      <c r="AAD41" s="11">
        <v>0</v>
      </c>
      <c r="AAE41" s="11">
        <v>0</v>
      </c>
      <c r="AAF41" s="11">
        <v>0</v>
      </c>
      <c r="AAG41" s="11">
        <v>0</v>
      </c>
      <c r="AAH41" s="11">
        <v>0</v>
      </c>
      <c r="AAI41" s="11">
        <v>0</v>
      </c>
      <c r="AAJ41" s="11">
        <v>0</v>
      </c>
      <c r="AAK41" s="11">
        <v>1.2701912288702868E-4</v>
      </c>
      <c r="AAL41" s="11">
        <v>4.1240039452909526E-4</v>
      </c>
      <c r="AAM41" s="11">
        <v>0</v>
      </c>
      <c r="AAN41" s="11">
        <v>0</v>
      </c>
      <c r="AAO41" s="11">
        <v>0</v>
      </c>
      <c r="AAP41" s="11">
        <v>0</v>
      </c>
      <c r="AAQ41" s="11">
        <v>0</v>
      </c>
      <c r="AAR41" s="11">
        <v>0</v>
      </c>
      <c r="AAS41" s="11">
        <v>0</v>
      </c>
      <c r="AAT41" s="11">
        <v>0</v>
      </c>
      <c r="AAU41" s="11">
        <v>0</v>
      </c>
      <c r="AAV41" s="11">
        <v>2.5123643671897398E-4</v>
      </c>
      <c r="AAW41" s="11">
        <v>0</v>
      </c>
      <c r="AAX41" s="11">
        <v>0</v>
      </c>
      <c r="AAY41" s="11">
        <v>0</v>
      </c>
      <c r="AAZ41" s="11">
        <v>4.2817172348574135E-2</v>
      </c>
      <c r="ABA41" s="11">
        <v>0</v>
      </c>
      <c r="ABB41" s="11">
        <v>1.5263075704033478E-4</v>
      </c>
      <c r="ABC41" s="11">
        <v>0</v>
      </c>
      <c r="ABD41" s="11">
        <v>0</v>
      </c>
      <c r="ABE41" s="11">
        <v>0.77611015308211961</v>
      </c>
      <c r="ABF41" s="11">
        <v>0</v>
      </c>
      <c r="ABG41" s="11">
        <v>0</v>
      </c>
      <c r="ABH41" s="11">
        <v>8.8579558576033551E-5</v>
      </c>
      <c r="ABI41" s="11">
        <v>0.3573310864098766</v>
      </c>
      <c r="ABJ41" s="11">
        <v>0</v>
      </c>
      <c r="ABK41" s="11">
        <v>3.0105888860951625E-4</v>
      </c>
      <c r="ABL41" s="11">
        <v>0</v>
      </c>
      <c r="ABM41" s="11">
        <v>7.2607451621435485E-3</v>
      </c>
      <c r="ABN41" s="11">
        <v>0</v>
      </c>
      <c r="ABO41" s="11">
        <v>1.3594713171004937E-4</v>
      </c>
      <c r="ABP41" s="11">
        <v>0</v>
      </c>
      <c r="ABQ41" s="11">
        <v>0</v>
      </c>
      <c r="ABR41" s="11">
        <v>0</v>
      </c>
      <c r="ABS41" s="11">
        <v>0</v>
      </c>
      <c r="ABT41" s="11">
        <v>0</v>
      </c>
      <c r="ABU41" s="11">
        <v>4.9833559216919338E-3</v>
      </c>
      <c r="ABV41" s="11">
        <v>9.6129138715036704E-5</v>
      </c>
      <c r="ABW41" s="11">
        <v>0</v>
      </c>
      <c r="ABX41" s="11">
        <v>1.5064132743528977E-3</v>
      </c>
      <c r="ABY41" s="11">
        <v>0</v>
      </c>
      <c r="ABZ41" s="11">
        <v>0</v>
      </c>
      <c r="ACA41" s="11">
        <v>0</v>
      </c>
      <c r="ACB41" s="11">
        <v>0</v>
      </c>
      <c r="ACC41" s="11">
        <v>0</v>
      </c>
      <c r="ACD41" s="11">
        <v>0</v>
      </c>
      <c r="ACE41" s="11">
        <v>141.1742672866902</v>
      </c>
      <c r="ACF41" s="11">
        <v>0</v>
      </c>
      <c r="ACG41" s="11">
        <v>0</v>
      </c>
      <c r="ACH41" s="11">
        <v>0</v>
      </c>
      <c r="ACI41" s="11">
        <v>0</v>
      </c>
      <c r="ACJ41" s="11">
        <v>0</v>
      </c>
      <c r="ACK41" s="11">
        <v>0</v>
      </c>
      <c r="ACL41" s="11">
        <v>0</v>
      </c>
      <c r="ACM41" s="11">
        <v>0</v>
      </c>
      <c r="ACN41" s="11">
        <v>0</v>
      </c>
      <c r="ACO41" s="11">
        <v>0</v>
      </c>
      <c r="ACP41" s="11">
        <v>2.3636979882394609E-4</v>
      </c>
      <c r="ACQ41" s="11">
        <v>0</v>
      </c>
      <c r="ACR41" s="11">
        <v>0</v>
      </c>
      <c r="ACS41" s="11">
        <v>0</v>
      </c>
      <c r="ACT41" s="11">
        <v>0</v>
      </c>
      <c r="ACU41" s="11">
        <v>0</v>
      </c>
      <c r="ACV41" s="11">
        <v>0</v>
      </c>
      <c r="ACW41" s="11">
        <v>0</v>
      </c>
      <c r="ACX41" s="11">
        <v>0</v>
      </c>
      <c r="ACY41" s="11">
        <v>1.8025580397306918E-4</v>
      </c>
      <c r="ACZ41" s="11">
        <v>0</v>
      </c>
      <c r="ADA41" s="11">
        <v>0</v>
      </c>
      <c r="ADB41" s="11">
        <v>0</v>
      </c>
      <c r="ADC41" s="11">
        <v>0</v>
      </c>
      <c r="ADD41" s="11">
        <v>3.8027568962367773E-4</v>
      </c>
      <c r="ADE41" s="11">
        <v>2.0014501913825006E-4</v>
      </c>
      <c r="ADF41" s="11">
        <v>0</v>
      </c>
      <c r="ADG41" s="11">
        <v>3.2201270657363397E-3</v>
      </c>
    </row>
    <row r="42" spans="1:787" x14ac:dyDescent="0.25">
      <c r="A42" s="2">
        <v>78</v>
      </c>
      <c r="B42" s="6">
        <v>826</v>
      </c>
      <c r="C42" s="6" t="s">
        <v>861</v>
      </c>
      <c r="D42" s="8">
        <v>297</v>
      </c>
      <c r="E42" s="2" t="s">
        <v>4</v>
      </c>
      <c r="F42" s="2">
        <v>65</v>
      </c>
      <c r="G42" s="2" t="s">
        <v>863</v>
      </c>
      <c r="H42" s="19">
        <v>2191.3000000000002</v>
      </c>
      <c r="I42" s="19">
        <v>2802.3</v>
      </c>
      <c r="J42" s="2">
        <v>1715</v>
      </c>
      <c r="K42" s="5">
        <v>2.3540669856459329</v>
      </c>
      <c r="L42" s="5">
        <v>289.95215311004785</v>
      </c>
      <c r="M42" s="20" t="s">
        <v>15</v>
      </c>
      <c r="N42" s="5" t="s">
        <v>20</v>
      </c>
      <c r="O42" s="5" t="s">
        <v>864</v>
      </c>
      <c r="P42" s="5" t="s">
        <v>855</v>
      </c>
      <c r="Q42" s="24" t="s">
        <v>1</v>
      </c>
      <c r="R42" s="24" t="s">
        <v>1</v>
      </c>
      <c r="S42" s="27" t="s">
        <v>25</v>
      </c>
      <c r="T42" s="5" t="s">
        <v>45</v>
      </c>
      <c r="U42" s="30" t="s">
        <v>34</v>
      </c>
      <c r="V42" s="31" t="s">
        <v>34</v>
      </c>
      <c r="W42" s="31">
        <v>35.070999999999998</v>
      </c>
      <c r="X42" s="31">
        <v>35.070999999999998</v>
      </c>
      <c r="Y42" s="5">
        <v>4.8</v>
      </c>
      <c r="Z42" s="5">
        <v>153</v>
      </c>
      <c r="AA42" s="5">
        <v>61.83</v>
      </c>
      <c r="AB42" s="11">
        <v>0.38187389999999999</v>
      </c>
      <c r="AC42" s="11">
        <v>32.185248106733177</v>
      </c>
      <c r="AD42" s="11">
        <v>168.6371256896436</v>
      </c>
      <c r="AE42" s="11">
        <v>46.171926502108029</v>
      </c>
      <c r="AF42" s="11">
        <v>20.266138002744182</v>
      </c>
      <c r="AG42" s="11">
        <v>15.047938390000001</v>
      </c>
      <c r="AH42" s="11">
        <v>9.7836924005066986E-4</v>
      </c>
      <c r="AI42" s="11">
        <v>5.3090397795777077E-3</v>
      </c>
      <c r="AJ42" s="11">
        <v>7.6814520080907512E-4</v>
      </c>
      <c r="AK42" s="11">
        <v>5.3311654324165268E-3</v>
      </c>
      <c r="AL42" s="11">
        <v>3.5490944077104809E-3</v>
      </c>
      <c r="AM42" s="11">
        <v>0</v>
      </c>
      <c r="AN42" s="11">
        <v>0</v>
      </c>
      <c r="AO42" s="11">
        <v>0</v>
      </c>
      <c r="AP42" s="11">
        <v>0</v>
      </c>
      <c r="AQ42" s="11">
        <v>6.2352653247745339E-3</v>
      </c>
      <c r="AR42" s="11">
        <v>0</v>
      </c>
      <c r="AS42" s="11">
        <v>0.68713556741662107</v>
      </c>
      <c r="AT42" s="11">
        <v>2.4716097185187168E-3</v>
      </c>
      <c r="AU42" s="11">
        <v>0</v>
      </c>
      <c r="AV42" s="11">
        <v>0</v>
      </c>
      <c r="AW42" s="11">
        <v>2.3722157645750235E-6</v>
      </c>
      <c r="AX42" s="11">
        <v>3.3950926642540942E-3</v>
      </c>
      <c r="AY42" s="11">
        <v>0</v>
      </c>
      <c r="AZ42" s="11">
        <v>6.9610606319013042E-5</v>
      </c>
      <c r="BA42" s="11">
        <v>0</v>
      </c>
      <c r="BB42" s="11">
        <v>2.1772738202593244E-2</v>
      </c>
      <c r="BC42" s="11">
        <v>0</v>
      </c>
      <c r="BD42" s="11">
        <v>4.9739053220570876E-4</v>
      </c>
      <c r="BE42" s="11">
        <v>4.9156392617121512E-4</v>
      </c>
      <c r="BF42" s="11">
        <v>0</v>
      </c>
      <c r="BG42" s="11">
        <v>3.7723170938456048E-3</v>
      </c>
      <c r="BH42" s="11">
        <v>0</v>
      </c>
      <c r="BI42" s="11">
        <v>1.6580079808970337E-3</v>
      </c>
      <c r="BJ42" s="11">
        <v>0</v>
      </c>
      <c r="BK42" s="11">
        <v>0</v>
      </c>
      <c r="BL42" s="11">
        <v>0</v>
      </c>
      <c r="BM42" s="11">
        <v>0</v>
      </c>
      <c r="BN42" s="11">
        <v>0</v>
      </c>
      <c r="BO42" s="11">
        <v>0</v>
      </c>
      <c r="BP42" s="11">
        <v>1.1106859527501706E-3</v>
      </c>
      <c r="BQ42" s="11">
        <v>4.5705856816432731E-4</v>
      </c>
      <c r="BR42" s="11">
        <v>0</v>
      </c>
      <c r="BS42" s="11">
        <v>0</v>
      </c>
      <c r="BT42" s="11">
        <v>2.6842570924781737E-2</v>
      </c>
      <c r="BU42" s="11">
        <v>4.439444131595382E-4</v>
      </c>
      <c r="BV42" s="11">
        <v>0</v>
      </c>
      <c r="BW42" s="11">
        <v>6.2136929455523064E-3</v>
      </c>
      <c r="BX42" s="11">
        <v>3.4594024424853383E-2</v>
      </c>
      <c r="BY42" s="11">
        <v>0</v>
      </c>
      <c r="BZ42" s="11">
        <v>3.6086293068821355E-3</v>
      </c>
      <c r="CA42" s="11">
        <v>0</v>
      </c>
      <c r="CB42" s="11">
        <v>0</v>
      </c>
      <c r="CC42" s="11">
        <v>0</v>
      </c>
      <c r="CD42" s="11">
        <v>0</v>
      </c>
      <c r="CE42" s="11">
        <v>0</v>
      </c>
      <c r="CF42" s="11">
        <v>5.0087512035786822E-3</v>
      </c>
      <c r="CG42" s="11">
        <v>1.5685711286597026E-3</v>
      </c>
      <c r="CH42" s="11">
        <v>0</v>
      </c>
      <c r="CI42" s="11">
        <v>0</v>
      </c>
      <c r="CJ42" s="11">
        <v>0</v>
      </c>
      <c r="CK42" s="11">
        <v>4.994883230455948E-3</v>
      </c>
      <c r="CL42" s="11">
        <v>1.8525633228628016E-2</v>
      </c>
      <c r="CM42" s="11">
        <v>0.89295951106038263</v>
      </c>
      <c r="CN42" s="11">
        <v>0</v>
      </c>
      <c r="CO42" s="11">
        <v>0</v>
      </c>
      <c r="CP42" s="11">
        <v>0</v>
      </c>
      <c r="CQ42" s="11">
        <v>0</v>
      </c>
      <c r="CR42" s="11">
        <v>0</v>
      </c>
      <c r="CS42" s="11">
        <v>0</v>
      </c>
      <c r="CT42" s="11">
        <v>0</v>
      </c>
      <c r="CU42" s="11">
        <v>0</v>
      </c>
      <c r="CV42" s="11">
        <v>1.3922815171119643E-3</v>
      </c>
      <c r="CW42" s="11">
        <v>0</v>
      </c>
      <c r="CX42" s="11">
        <v>0</v>
      </c>
      <c r="CY42" s="11">
        <v>8.1427880826241028E-2</v>
      </c>
      <c r="CZ42" s="11">
        <v>4.4798516282902956E-3</v>
      </c>
      <c r="DA42" s="11">
        <v>1.0990334038416773E-6</v>
      </c>
      <c r="DB42" s="11">
        <v>0</v>
      </c>
      <c r="DC42" s="11">
        <v>4.9158842673393171E-3</v>
      </c>
      <c r="DD42" s="11">
        <v>2.2136865425457465E-3</v>
      </c>
      <c r="DE42" s="11">
        <v>8.6656450315870346E-5</v>
      </c>
      <c r="DF42" s="11">
        <v>0</v>
      </c>
      <c r="DG42" s="11">
        <v>0</v>
      </c>
      <c r="DH42" s="11">
        <v>0</v>
      </c>
      <c r="DI42" s="11">
        <v>5.4810448932582946E-3</v>
      </c>
      <c r="DJ42" s="11">
        <v>0</v>
      </c>
      <c r="DK42" s="11">
        <v>0</v>
      </c>
      <c r="DL42" s="11">
        <v>5.3868838226455171E-3</v>
      </c>
      <c r="DM42" s="11">
        <v>0.65868776909412585</v>
      </c>
      <c r="DN42" s="11">
        <v>0</v>
      </c>
      <c r="DO42" s="11">
        <v>0</v>
      </c>
      <c r="DP42" s="11">
        <v>0</v>
      </c>
      <c r="DQ42" s="11">
        <v>4.8515675210970789E-3</v>
      </c>
      <c r="DR42" s="11">
        <v>0</v>
      </c>
      <c r="DS42" s="11">
        <v>0</v>
      </c>
      <c r="DT42" s="11">
        <v>0</v>
      </c>
      <c r="DU42" s="11">
        <v>0</v>
      </c>
      <c r="DV42" s="11">
        <v>0</v>
      </c>
      <c r="DW42" s="11">
        <v>0</v>
      </c>
      <c r="DX42" s="11">
        <v>0.17238028232465644</v>
      </c>
      <c r="DY42" s="11">
        <v>3.5125599693645169E-2</v>
      </c>
      <c r="DZ42" s="11">
        <v>0</v>
      </c>
      <c r="EA42" s="11">
        <v>0</v>
      </c>
      <c r="EB42" s="11">
        <v>0</v>
      </c>
      <c r="EC42" s="11">
        <v>0</v>
      </c>
      <c r="ED42" s="11">
        <v>3.8489127070132708E-3</v>
      </c>
      <c r="EE42" s="11">
        <v>0</v>
      </c>
      <c r="EF42" s="11">
        <v>0</v>
      </c>
      <c r="EG42" s="11">
        <v>0</v>
      </c>
      <c r="EH42" s="11">
        <v>0</v>
      </c>
      <c r="EI42" s="11">
        <v>0</v>
      </c>
      <c r="EJ42" s="11">
        <v>0</v>
      </c>
      <c r="EK42" s="11">
        <v>0</v>
      </c>
      <c r="EL42" s="11">
        <v>3.932707413871453E-2</v>
      </c>
      <c r="EM42" s="11">
        <v>0</v>
      </c>
      <c r="EN42" s="11">
        <v>0</v>
      </c>
      <c r="EO42" s="11">
        <v>0</v>
      </c>
      <c r="EP42" s="11">
        <v>4.8484474805601731E-2</v>
      </c>
      <c r="EQ42" s="11">
        <v>1.3393405681091524E-2</v>
      </c>
      <c r="ER42" s="11">
        <v>4.9783465663418074</v>
      </c>
      <c r="ES42" s="11">
        <v>0</v>
      </c>
      <c r="ET42" s="11">
        <v>0</v>
      </c>
      <c r="EU42" s="11">
        <v>1.9151414494105519E-3</v>
      </c>
      <c r="EV42" s="11">
        <v>0</v>
      </c>
      <c r="EW42" s="11">
        <v>0.60948670943716821</v>
      </c>
      <c r="EX42" s="11">
        <v>2.8273509106851022E-3</v>
      </c>
      <c r="EY42" s="11">
        <v>2.3529178504576175E-3</v>
      </c>
      <c r="EZ42" s="11">
        <v>0</v>
      </c>
      <c r="FA42" s="11">
        <v>8.4940402867893505E-3</v>
      </c>
      <c r="FB42" s="11">
        <v>2.7961678210707032E-3</v>
      </c>
      <c r="FC42" s="11">
        <v>1.0803680320571293E-2</v>
      </c>
      <c r="FD42" s="11">
        <v>8.3481177587297895E-3</v>
      </c>
      <c r="FE42" s="11">
        <v>0</v>
      </c>
      <c r="FF42" s="11">
        <v>2.0355955623632474E-3</v>
      </c>
      <c r="FG42" s="11">
        <v>0</v>
      </c>
      <c r="FH42" s="11">
        <v>0</v>
      </c>
      <c r="FI42" s="11">
        <v>0</v>
      </c>
      <c r="FJ42" s="11">
        <v>0</v>
      </c>
      <c r="FK42" s="11">
        <v>0</v>
      </c>
      <c r="FL42" s="11">
        <v>0</v>
      </c>
      <c r="FM42" s="11">
        <v>0</v>
      </c>
      <c r="FN42" s="11">
        <v>0</v>
      </c>
      <c r="FO42" s="11">
        <v>0</v>
      </c>
      <c r="FP42" s="11">
        <v>0</v>
      </c>
      <c r="FQ42" s="11">
        <v>0</v>
      </c>
      <c r="FR42" s="11">
        <v>3.8437722497762138E-2</v>
      </c>
      <c r="FS42" s="11">
        <v>1.0277226302391716E-3</v>
      </c>
      <c r="FT42" s="11">
        <v>0</v>
      </c>
      <c r="FU42" s="11">
        <v>2.0972849039034767E-2</v>
      </c>
      <c r="FV42" s="11">
        <v>1.1945365117426144E-3</v>
      </c>
      <c r="FW42" s="11">
        <v>0</v>
      </c>
      <c r="FX42" s="11">
        <v>4.6765705478518495E-3</v>
      </c>
      <c r="FY42" s="11">
        <v>0</v>
      </c>
      <c r="FZ42" s="11">
        <v>0</v>
      </c>
      <c r="GA42" s="11">
        <v>5.4321482628065493E-2</v>
      </c>
      <c r="GB42" s="11">
        <v>0</v>
      </c>
      <c r="GC42" s="11">
        <v>0</v>
      </c>
      <c r="GD42" s="11">
        <v>0</v>
      </c>
      <c r="GE42" s="11">
        <v>0</v>
      </c>
      <c r="GF42" s="11">
        <v>0</v>
      </c>
      <c r="GG42" s="11">
        <v>2.6108559411254131E-2</v>
      </c>
      <c r="GH42" s="11">
        <v>0</v>
      </c>
      <c r="GI42" s="11">
        <v>0</v>
      </c>
      <c r="GJ42" s="11">
        <v>0</v>
      </c>
      <c r="GK42" s="11">
        <v>0</v>
      </c>
      <c r="GL42" s="11">
        <v>1.4314238783404982E-3</v>
      </c>
      <c r="GM42" s="11">
        <v>0</v>
      </c>
      <c r="GN42" s="11">
        <v>0</v>
      </c>
      <c r="GO42" s="11">
        <v>4.0348718586374635E-2</v>
      </c>
      <c r="GP42" s="11">
        <v>0</v>
      </c>
      <c r="GQ42" s="11">
        <v>1.7081692774528062E-3</v>
      </c>
      <c r="GR42" s="11">
        <v>0</v>
      </c>
      <c r="GS42" s="11">
        <v>0</v>
      </c>
      <c r="GT42" s="11">
        <v>0</v>
      </c>
      <c r="GU42" s="11">
        <v>2.476754633863655E-3</v>
      </c>
      <c r="GV42" s="11">
        <v>0</v>
      </c>
      <c r="GW42" s="11">
        <v>0</v>
      </c>
      <c r="GX42" s="11">
        <v>0</v>
      </c>
      <c r="GY42" s="11">
        <v>0</v>
      </c>
      <c r="GZ42" s="11">
        <v>0</v>
      </c>
      <c r="HA42" s="11">
        <v>0</v>
      </c>
      <c r="HB42" s="11">
        <v>0</v>
      </c>
      <c r="HC42" s="11">
        <v>0</v>
      </c>
      <c r="HD42" s="11">
        <v>0</v>
      </c>
      <c r="HE42" s="11">
        <v>0</v>
      </c>
      <c r="HF42" s="11">
        <v>0</v>
      </c>
      <c r="HG42" s="11">
        <v>2.3060934095809628E-3</v>
      </c>
      <c r="HH42" s="11">
        <v>5.3943568079947712E-3</v>
      </c>
      <c r="HI42" s="11">
        <v>6.419455582701487E-3</v>
      </c>
      <c r="HJ42" s="11">
        <v>0</v>
      </c>
      <c r="HK42" s="11">
        <v>3.4616286140376254E-3</v>
      </c>
      <c r="HL42" s="11">
        <v>0</v>
      </c>
      <c r="HM42" s="11">
        <v>0</v>
      </c>
      <c r="HN42" s="11">
        <v>0</v>
      </c>
      <c r="HO42" s="11">
        <v>0</v>
      </c>
      <c r="HP42" s="11">
        <v>0</v>
      </c>
      <c r="HQ42" s="11">
        <v>0</v>
      </c>
      <c r="HR42" s="11">
        <v>0</v>
      </c>
      <c r="HS42" s="11">
        <v>0</v>
      </c>
      <c r="HT42" s="11">
        <v>0</v>
      </c>
      <c r="HU42" s="11">
        <v>0</v>
      </c>
      <c r="HV42" s="11">
        <v>0</v>
      </c>
      <c r="HW42" s="11">
        <v>0</v>
      </c>
      <c r="HX42" s="11">
        <v>0</v>
      </c>
      <c r="HY42" s="11">
        <v>0</v>
      </c>
      <c r="HZ42" s="11">
        <v>0</v>
      </c>
      <c r="IA42" s="11">
        <v>0</v>
      </c>
      <c r="IB42" s="11">
        <v>1.1602622675537589E-3</v>
      </c>
      <c r="IC42" s="11">
        <v>0</v>
      </c>
      <c r="ID42" s="11">
        <v>0</v>
      </c>
      <c r="IE42" s="11">
        <v>0</v>
      </c>
      <c r="IF42" s="11">
        <v>0</v>
      </c>
      <c r="IG42" s="11">
        <v>0</v>
      </c>
      <c r="IH42" s="11">
        <v>0</v>
      </c>
      <c r="II42" s="11">
        <v>0</v>
      </c>
      <c r="IJ42" s="11">
        <v>0</v>
      </c>
      <c r="IK42" s="11">
        <v>7.9413211849778582E-4</v>
      </c>
      <c r="IL42" s="11">
        <v>0</v>
      </c>
      <c r="IM42" s="11">
        <v>0</v>
      </c>
      <c r="IN42" s="11">
        <v>7.1274155790944772E-4</v>
      </c>
      <c r="IO42" s="11">
        <v>2.0090630720959474E-2</v>
      </c>
      <c r="IP42" s="11">
        <v>1.149000197698536E-4</v>
      </c>
      <c r="IQ42" s="11">
        <v>0</v>
      </c>
      <c r="IR42" s="11">
        <v>0</v>
      </c>
      <c r="IS42" s="11">
        <v>4.9879636493954009E-3</v>
      </c>
      <c r="IT42" s="11">
        <v>0</v>
      </c>
      <c r="IU42" s="11">
        <v>1.7586287404281543E-3</v>
      </c>
      <c r="IV42" s="11">
        <v>0</v>
      </c>
      <c r="IW42" s="11">
        <v>0</v>
      </c>
      <c r="IX42" s="11">
        <v>0</v>
      </c>
      <c r="IY42" s="11">
        <v>0</v>
      </c>
      <c r="IZ42" s="11">
        <v>0</v>
      </c>
      <c r="JA42" s="11">
        <v>0</v>
      </c>
      <c r="JB42" s="11">
        <v>0</v>
      </c>
      <c r="JC42" s="11">
        <v>0</v>
      </c>
      <c r="JD42" s="11">
        <v>0</v>
      </c>
      <c r="JE42" s="11">
        <v>0</v>
      </c>
      <c r="JF42" s="11">
        <v>0</v>
      </c>
      <c r="JG42" s="11">
        <v>0</v>
      </c>
      <c r="JH42" s="11">
        <v>0</v>
      </c>
      <c r="JI42" s="11">
        <v>0</v>
      </c>
      <c r="JJ42" s="11">
        <v>0</v>
      </c>
      <c r="JK42" s="11">
        <v>0</v>
      </c>
      <c r="JL42" s="11">
        <v>0</v>
      </c>
      <c r="JM42" s="11">
        <v>0</v>
      </c>
      <c r="JN42" s="11">
        <v>0</v>
      </c>
      <c r="JO42" s="11">
        <v>0</v>
      </c>
      <c r="JP42" s="11">
        <v>0</v>
      </c>
      <c r="JQ42" s="11">
        <v>0</v>
      </c>
      <c r="JR42" s="11">
        <v>0</v>
      </c>
      <c r="JS42" s="11">
        <v>0</v>
      </c>
      <c r="JT42" s="11">
        <v>0</v>
      </c>
      <c r="JU42" s="11">
        <v>0</v>
      </c>
      <c r="JV42" s="11">
        <v>0</v>
      </c>
      <c r="JW42" s="11">
        <v>0</v>
      </c>
      <c r="JX42" s="11">
        <v>0</v>
      </c>
      <c r="JY42" s="11">
        <v>0</v>
      </c>
      <c r="JZ42" s="11">
        <v>0</v>
      </c>
      <c r="KA42" s="11">
        <v>0</v>
      </c>
      <c r="KB42" s="11">
        <v>0</v>
      </c>
      <c r="KC42" s="11">
        <v>0</v>
      </c>
      <c r="KD42" s="11">
        <v>0</v>
      </c>
      <c r="KE42" s="11">
        <v>0</v>
      </c>
      <c r="KF42" s="11">
        <v>0</v>
      </c>
      <c r="KG42" s="11">
        <v>0</v>
      </c>
      <c r="KH42" s="11">
        <v>0</v>
      </c>
      <c r="KI42" s="11">
        <v>0</v>
      </c>
      <c r="KJ42" s="11">
        <v>0</v>
      </c>
      <c r="KK42" s="11">
        <v>0</v>
      </c>
      <c r="KL42" s="11">
        <v>0</v>
      </c>
      <c r="KM42" s="11">
        <v>0</v>
      </c>
      <c r="KN42" s="11">
        <v>0</v>
      </c>
      <c r="KO42" s="11">
        <v>0</v>
      </c>
      <c r="KP42" s="11">
        <v>0</v>
      </c>
      <c r="KQ42" s="11">
        <v>0</v>
      </c>
      <c r="KR42" s="11">
        <v>0</v>
      </c>
      <c r="KS42" s="11">
        <v>0</v>
      </c>
      <c r="KT42" s="11">
        <v>0</v>
      </c>
      <c r="KU42" s="11">
        <v>0</v>
      </c>
      <c r="KV42" s="11">
        <v>0</v>
      </c>
      <c r="KW42" s="11">
        <v>0</v>
      </c>
      <c r="KX42" s="11">
        <v>1.2469287628404511E-4</v>
      </c>
      <c r="KY42" s="11">
        <v>0</v>
      </c>
      <c r="KZ42" s="11">
        <v>0</v>
      </c>
      <c r="LA42" s="11">
        <v>0</v>
      </c>
      <c r="LB42" s="11">
        <v>0</v>
      </c>
      <c r="LC42" s="11">
        <v>0</v>
      </c>
      <c r="LD42" s="11">
        <v>0</v>
      </c>
      <c r="LE42" s="11">
        <v>1.3721621260226401E-3</v>
      </c>
      <c r="LF42" s="11">
        <v>0</v>
      </c>
      <c r="LG42" s="11">
        <v>0</v>
      </c>
      <c r="LH42" s="11">
        <v>0</v>
      </c>
      <c r="LI42" s="11">
        <v>0</v>
      </c>
      <c r="LJ42" s="11">
        <v>0</v>
      </c>
      <c r="LK42" s="11">
        <v>0</v>
      </c>
      <c r="LL42" s="11">
        <v>0</v>
      </c>
      <c r="LM42" s="11">
        <v>0</v>
      </c>
      <c r="LN42" s="11">
        <v>0</v>
      </c>
      <c r="LO42" s="11">
        <v>0</v>
      </c>
      <c r="LP42" s="11">
        <v>0</v>
      </c>
      <c r="LQ42" s="11">
        <v>0</v>
      </c>
      <c r="LR42" s="11">
        <v>0</v>
      </c>
      <c r="LS42" s="11">
        <v>0</v>
      </c>
      <c r="LT42" s="11">
        <v>0</v>
      </c>
      <c r="LU42" s="11">
        <v>0</v>
      </c>
      <c r="LV42" s="11">
        <v>0</v>
      </c>
      <c r="LW42" s="11">
        <v>0</v>
      </c>
      <c r="LX42" s="11">
        <v>0</v>
      </c>
      <c r="LY42" s="11">
        <v>9.1479656677070174E-3</v>
      </c>
      <c r="LZ42" s="11">
        <v>0</v>
      </c>
      <c r="MA42" s="11">
        <v>0</v>
      </c>
      <c r="MB42" s="11">
        <v>0</v>
      </c>
      <c r="MC42" s="11">
        <v>0</v>
      </c>
      <c r="MD42" s="11">
        <v>0</v>
      </c>
      <c r="ME42" s="11">
        <v>0</v>
      </c>
      <c r="MF42" s="11">
        <v>1.3683629539914719E-3</v>
      </c>
      <c r="MG42" s="11">
        <v>0</v>
      </c>
      <c r="MH42" s="11">
        <v>0</v>
      </c>
      <c r="MI42" s="11">
        <v>0</v>
      </c>
      <c r="MJ42" s="11">
        <v>0</v>
      </c>
      <c r="MK42" s="11">
        <v>0</v>
      </c>
      <c r="ML42" s="11">
        <v>0</v>
      </c>
      <c r="MM42" s="11">
        <v>0</v>
      </c>
      <c r="MN42" s="11">
        <v>0</v>
      </c>
      <c r="MO42" s="11">
        <v>0</v>
      </c>
      <c r="MP42" s="11">
        <v>0</v>
      </c>
      <c r="MQ42" s="11">
        <v>0</v>
      </c>
      <c r="MR42" s="11">
        <v>0</v>
      </c>
      <c r="MS42" s="11">
        <v>0</v>
      </c>
      <c r="MT42" s="11">
        <v>0</v>
      </c>
      <c r="MU42" s="11">
        <v>0</v>
      </c>
      <c r="MV42" s="11">
        <v>0</v>
      </c>
      <c r="MW42" s="11">
        <v>0</v>
      </c>
      <c r="MX42" s="11">
        <v>0</v>
      </c>
      <c r="MY42" s="11">
        <v>0</v>
      </c>
      <c r="MZ42" s="11">
        <v>0</v>
      </c>
      <c r="NA42" s="11">
        <v>0</v>
      </c>
      <c r="NB42" s="11">
        <v>0</v>
      </c>
      <c r="NC42" s="11">
        <v>0</v>
      </c>
      <c r="ND42" s="11">
        <v>1.8563271049039124E-3</v>
      </c>
      <c r="NE42" s="11">
        <v>0</v>
      </c>
      <c r="NF42" s="11">
        <v>0</v>
      </c>
      <c r="NG42" s="11">
        <v>0</v>
      </c>
      <c r="NH42" s="11">
        <v>0</v>
      </c>
      <c r="NI42" s="11">
        <v>0</v>
      </c>
      <c r="NJ42" s="11">
        <v>0</v>
      </c>
      <c r="NK42" s="11">
        <v>0</v>
      </c>
      <c r="NL42" s="11">
        <v>0</v>
      </c>
      <c r="NM42" s="11">
        <v>0</v>
      </c>
      <c r="NN42" s="11">
        <v>6.4105624932698398E-3</v>
      </c>
      <c r="NO42" s="11">
        <v>0</v>
      </c>
      <c r="NP42" s="11">
        <v>0</v>
      </c>
      <c r="NQ42" s="11">
        <v>0</v>
      </c>
      <c r="NR42" s="11">
        <v>0</v>
      </c>
      <c r="NS42" s="11">
        <v>0</v>
      </c>
      <c r="NT42" s="11">
        <v>0</v>
      </c>
      <c r="NU42" s="11">
        <v>0</v>
      </c>
      <c r="NV42" s="11">
        <v>0</v>
      </c>
      <c r="NW42" s="11">
        <v>0</v>
      </c>
      <c r="NX42" s="11">
        <v>0.304954659940051</v>
      </c>
      <c r="NY42" s="11">
        <v>0</v>
      </c>
      <c r="NZ42" s="11">
        <v>0</v>
      </c>
      <c r="OA42" s="11">
        <v>0</v>
      </c>
      <c r="OB42" s="11">
        <v>4.8414894520606806E-3</v>
      </c>
      <c r="OC42" s="11">
        <v>0</v>
      </c>
      <c r="OD42" s="11">
        <v>0</v>
      </c>
      <c r="OE42" s="11">
        <v>0</v>
      </c>
      <c r="OF42" s="11">
        <v>5.6465867336875886E-4</v>
      </c>
      <c r="OG42" s="11">
        <v>0</v>
      </c>
      <c r="OH42" s="11">
        <v>4.7221731789958473E-3</v>
      </c>
      <c r="OI42" s="11">
        <v>0</v>
      </c>
      <c r="OJ42" s="11">
        <v>0</v>
      </c>
      <c r="OK42" s="11">
        <v>9.1601996720301593E-4</v>
      </c>
      <c r="OL42" s="11">
        <v>3.0661981895098566E-3</v>
      </c>
      <c r="OM42" s="11">
        <v>4.3906999617056471E-3</v>
      </c>
      <c r="ON42" s="11">
        <v>0</v>
      </c>
      <c r="OO42" s="11">
        <v>0</v>
      </c>
      <c r="OP42" s="11">
        <v>0</v>
      </c>
      <c r="OQ42" s="11">
        <v>0</v>
      </c>
      <c r="OR42" s="11">
        <v>0</v>
      </c>
      <c r="OS42" s="11">
        <v>9.1670081195092245E-3</v>
      </c>
      <c r="OT42" s="11">
        <v>0</v>
      </c>
      <c r="OU42" s="11">
        <v>0</v>
      </c>
      <c r="OV42" s="11">
        <v>0</v>
      </c>
      <c r="OW42" s="11">
        <v>0</v>
      </c>
      <c r="OX42" s="11">
        <v>0</v>
      </c>
      <c r="OY42" s="11">
        <v>0</v>
      </c>
      <c r="OZ42" s="11">
        <v>0</v>
      </c>
      <c r="PA42" s="11">
        <v>0</v>
      </c>
      <c r="PB42" s="11">
        <v>0</v>
      </c>
      <c r="PC42" s="11">
        <v>0</v>
      </c>
      <c r="PD42" s="11">
        <v>0</v>
      </c>
      <c r="PE42" s="11">
        <v>0</v>
      </c>
      <c r="PF42" s="11">
        <v>0</v>
      </c>
      <c r="PG42" s="11">
        <v>0</v>
      </c>
      <c r="PH42" s="11">
        <v>0</v>
      </c>
      <c r="PI42" s="11">
        <v>0</v>
      </c>
      <c r="PJ42" s="11">
        <v>0</v>
      </c>
      <c r="PK42" s="11">
        <v>0</v>
      </c>
      <c r="PL42" s="11">
        <v>0</v>
      </c>
      <c r="PM42" s="11">
        <v>0</v>
      </c>
      <c r="PN42" s="11">
        <v>0</v>
      </c>
      <c r="PO42" s="11">
        <v>0</v>
      </c>
      <c r="PP42" s="11">
        <v>0</v>
      </c>
      <c r="PQ42" s="11">
        <v>0</v>
      </c>
      <c r="PR42" s="11">
        <v>0</v>
      </c>
      <c r="PS42" s="11">
        <v>0</v>
      </c>
      <c r="PT42" s="11">
        <v>0</v>
      </c>
      <c r="PU42" s="11">
        <v>0</v>
      </c>
      <c r="PV42" s="11">
        <v>0</v>
      </c>
      <c r="PW42" s="11">
        <v>0</v>
      </c>
      <c r="PX42" s="11">
        <v>0</v>
      </c>
      <c r="PY42" s="11">
        <v>0</v>
      </c>
      <c r="PZ42" s="11">
        <v>0</v>
      </c>
      <c r="QA42" s="11">
        <v>0</v>
      </c>
      <c r="QB42" s="11">
        <v>0</v>
      </c>
      <c r="QC42" s="11">
        <v>0</v>
      </c>
      <c r="QD42" s="11">
        <v>0</v>
      </c>
      <c r="QE42" s="11">
        <v>0</v>
      </c>
      <c r="QF42" s="11">
        <v>0</v>
      </c>
      <c r="QG42" s="11">
        <v>0</v>
      </c>
      <c r="QH42" s="11">
        <v>0</v>
      </c>
      <c r="QI42" s="11">
        <v>0</v>
      </c>
      <c r="QJ42" s="11">
        <v>0</v>
      </c>
      <c r="QK42" s="11">
        <v>0</v>
      </c>
      <c r="QL42" s="11">
        <v>0</v>
      </c>
      <c r="QM42" s="11">
        <v>0</v>
      </c>
      <c r="QN42" s="11">
        <v>1.8078903015144172E-5</v>
      </c>
      <c r="QO42" s="11">
        <v>0</v>
      </c>
      <c r="QP42" s="11">
        <v>0</v>
      </c>
      <c r="QQ42" s="11">
        <v>0</v>
      </c>
      <c r="QR42" s="11">
        <v>0</v>
      </c>
      <c r="QS42" s="11">
        <v>0</v>
      </c>
      <c r="QT42" s="11">
        <v>0</v>
      </c>
      <c r="QU42" s="11">
        <v>0</v>
      </c>
      <c r="QV42" s="11">
        <v>0</v>
      </c>
      <c r="QW42" s="11">
        <v>0</v>
      </c>
      <c r="QX42" s="11">
        <v>0</v>
      </c>
      <c r="QY42" s="11">
        <v>0</v>
      </c>
      <c r="QZ42" s="11">
        <v>0</v>
      </c>
      <c r="RA42" s="11">
        <v>3.076689909915908E-4</v>
      </c>
      <c r="RB42" s="11">
        <v>0</v>
      </c>
      <c r="RC42" s="11">
        <v>0</v>
      </c>
      <c r="RD42" s="11">
        <v>0</v>
      </c>
      <c r="RE42" s="11">
        <v>0</v>
      </c>
      <c r="RF42" s="11">
        <v>0</v>
      </c>
      <c r="RG42" s="11">
        <v>0</v>
      </c>
      <c r="RH42" s="11">
        <v>0</v>
      </c>
      <c r="RI42" s="11">
        <v>0</v>
      </c>
      <c r="RJ42" s="11">
        <v>0</v>
      </c>
      <c r="RK42" s="11">
        <v>0</v>
      </c>
      <c r="RL42" s="11">
        <v>1.9608116368610268E-3</v>
      </c>
      <c r="RM42" s="11">
        <v>3.2637325894815064E-2</v>
      </c>
      <c r="RN42" s="11">
        <v>0</v>
      </c>
      <c r="RO42" s="11">
        <v>0</v>
      </c>
      <c r="RP42" s="11">
        <v>0</v>
      </c>
      <c r="RQ42" s="11">
        <v>0</v>
      </c>
      <c r="RR42" s="11">
        <v>0</v>
      </c>
      <c r="RS42" s="11">
        <v>0</v>
      </c>
      <c r="RT42" s="11">
        <v>0</v>
      </c>
      <c r="RU42" s="11">
        <v>0</v>
      </c>
      <c r="RV42" s="11">
        <v>0</v>
      </c>
      <c r="RW42" s="11">
        <v>0</v>
      </c>
      <c r="RX42" s="11">
        <v>0</v>
      </c>
      <c r="RY42" s="11">
        <v>4.2495413514991453E-5</v>
      </c>
      <c r="RZ42" s="11">
        <v>7.4455532107177663E-4</v>
      </c>
      <c r="SA42" s="11">
        <v>0</v>
      </c>
      <c r="SB42" s="11">
        <v>0</v>
      </c>
      <c r="SC42" s="11">
        <v>0</v>
      </c>
      <c r="SD42" s="11">
        <v>0</v>
      </c>
      <c r="SE42" s="11">
        <v>0</v>
      </c>
      <c r="SF42" s="11">
        <v>0</v>
      </c>
      <c r="SG42" s="11">
        <v>0</v>
      </c>
      <c r="SH42" s="11">
        <v>0</v>
      </c>
      <c r="SI42" s="11">
        <v>0</v>
      </c>
      <c r="SJ42" s="11">
        <v>0</v>
      </c>
      <c r="SK42" s="11">
        <v>0</v>
      </c>
      <c r="SL42" s="11">
        <v>0</v>
      </c>
      <c r="SM42" s="11">
        <v>0</v>
      </c>
      <c r="SN42" s="11">
        <v>0</v>
      </c>
      <c r="SO42" s="11">
        <v>0</v>
      </c>
      <c r="SP42" s="11">
        <v>0</v>
      </c>
      <c r="SQ42" s="11">
        <v>0</v>
      </c>
      <c r="SR42" s="11">
        <v>0</v>
      </c>
      <c r="SS42" s="11">
        <v>0</v>
      </c>
      <c r="ST42" s="11">
        <v>0</v>
      </c>
      <c r="SU42" s="11">
        <v>0</v>
      </c>
      <c r="SV42" s="11">
        <v>0</v>
      </c>
      <c r="SW42" s="11">
        <v>0</v>
      </c>
      <c r="SX42" s="11">
        <v>0</v>
      </c>
      <c r="SY42" s="11">
        <v>0</v>
      </c>
      <c r="SZ42" s="11">
        <v>0</v>
      </c>
      <c r="TA42" s="11">
        <v>0</v>
      </c>
      <c r="TB42" s="11">
        <v>3.6994406172977534E-5</v>
      </c>
      <c r="TC42" s="11">
        <v>3.3924020036576174E-5</v>
      </c>
      <c r="TD42" s="11">
        <v>0</v>
      </c>
      <c r="TE42" s="11">
        <v>0</v>
      </c>
      <c r="TF42" s="11">
        <v>0</v>
      </c>
      <c r="TG42" s="11">
        <v>0</v>
      </c>
      <c r="TH42" s="11">
        <v>0</v>
      </c>
      <c r="TI42" s="11">
        <v>0</v>
      </c>
      <c r="TJ42" s="11">
        <v>8.0461974479366504E-5</v>
      </c>
      <c r="TK42" s="11">
        <v>0</v>
      </c>
      <c r="TL42" s="11">
        <v>0</v>
      </c>
      <c r="TM42" s="11">
        <v>0</v>
      </c>
      <c r="TN42" s="11">
        <v>0</v>
      </c>
      <c r="TO42" s="11">
        <v>0</v>
      </c>
      <c r="TP42" s="11">
        <v>0</v>
      </c>
      <c r="TQ42" s="11">
        <v>0</v>
      </c>
      <c r="TR42" s="11">
        <v>0</v>
      </c>
      <c r="TS42" s="11">
        <v>0</v>
      </c>
      <c r="TT42" s="11">
        <v>0</v>
      </c>
      <c r="TU42" s="11">
        <v>0</v>
      </c>
      <c r="TV42" s="11">
        <v>0</v>
      </c>
      <c r="TW42" s="11">
        <v>0</v>
      </c>
      <c r="TX42" s="11">
        <v>0</v>
      </c>
      <c r="TY42" s="11">
        <v>0</v>
      </c>
      <c r="TZ42" s="11">
        <v>0</v>
      </c>
      <c r="UA42" s="11">
        <v>0</v>
      </c>
      <c r="UB42" s="11">
        <v>0</v>
      </c>
      <c r="UC42" s="11">
        <v>0</v>
      </c>
      <c r="UD42" s="11">
        <v>0</v>
      </c>
      <c r="UE42" s="11">
        <v>0</v>
      </c>
      <c r="UF42" s="11">
        <v>0</v>
      </c>
      <c r="UG42" s="11">
        <v>0</v>
      </c>
      <c r="UH42" s="11">
        <v>3.8540600388253273E-4</v>
      </c>
      <c r="UI42" s="11">
        <v>0</v>
      </c>
      <c r="UJ42" s="11">
        <v>0</v>
      </c>
      <c r="UK42" s="11">
        <v>0</v>
      </c>
      <c r="UL42" s="11">
        <v>0</v>
      </c>
      <c r="UM42" s="11">
        <v>0</v>
      </c>
      <c r="UN42" s="11">
        <v>0</v>
      </c>
      <c r="UO42" s="11">
        <v>0</v>
      </c>
      <c r="UP42" s="11">
        <v>1.9743517545782753E-4</v>
      </c>
      <c r="UQ42" s="11">
        <v>0</v>
      </c>
      <c r="UR42" s="11">
        <v>0</v>
      </c>
      <c r="US42" s="11">
        <v>3.5563049670630793E-4</v>
      </c>
      <c r="UT42" s="11">
        <v>0</v>
      </c>
      <c r="UU42" s="11">
        <v>0</v>
      </c>
      <c r="UV42" s="11">
        <v>0</v>
      </c>
      <c r="UW42" s="11">
        <v>0</v>
      </c>
      <c r="UX42" s="11">
        <v>0</v>
      </c>
      <c r="UY42" s="11">
        <v>0</v>
      </c>
      <c r="UZ42" s="11">
        <v>0</v>
      </c>
      <c r="VA42" s="11">
        <v>0</v>
      </c>
      <c r="VB42" s="11">
        <v>0</v>
      </c>
      <c r="VC42" s="11">
        <v>0</v>
      </c>
      <c r="VD42" s="11">
        <v>0</v>
      </c>
      <c r="VE42" s="11">
        <v>0</v>
      </c>
      <c r="VF42" s="11">
        <v>0</v>
      </c>
      <c r="VG42" s="11">
        <v>0</v>
      </c>
      <c r="VH42" s="11">
        <v>0</v>
      </c>
      <c r="VI42" s="11">
        <v>0</v>
      </c>
      <c r="VJ42" s="11">
        <v>0</v>
      </c>
      <c r="VK42" s="11">
        <v>0</v>
      </c>
      <c r="VL42" s="11">
        <v>0</v>
      </c>
      <c r="VM42" s="11">
        <v>5.1779428650973751E-4</v>
      </c>
      <c r="VN42" s="11">
        <v>0</v>
      </c>
      <c r="VO42" s="11">
        <v>0</v>
      </c>
      <c r="VP42" s="11">
        <v>0</v>
      </c>
      <c r="VQ42" s="11">
        <v>0</v>
      </c>
      <c r="VR42" s="11">
        <v>1.6025607483753946E-4</v>
      </c>
      <c r="VS42" s="11">
        <v>0</v>
      </c>
      <c r="VT42" s="11">
        <v>0</v>
      </c>
      <c r="VU42" s="11">
        <v>0</v>
      </c>
      <c r="VV42" s="11">
        <v>0</v>
      </c>
      <c r="VW42" s="11">
        <v>0</v>
      </c>
      <c r="VX42" s="11">
        <v>0</v>
      </c>
      <c r="VY42" s="11">
        <v>2.1189933295601002E-4</v>
      </c>
      <c r="VZ42" s="11">
        <v>0</v>
      </c>
      <c r="WA42" s="11">
        <v>0</v>
      </c>
      <c r="WB42" s="11">
        <v>0</v>
      </c>
      <c r="WC42" s="11">
        <v>0</v>
      </c>
      <c r="WD42" s="11">
        <v>0</v>
      </c>
      <c r="WE42" s="11">
        <v>0</v>
      </c>
      <c r="WF42" s="11">
        <v>0</v>
      </c>
      <c r="WG42" s="11">
        <v>0</v>
      </c>
      <c r="WH42" s="11">
        <v>0</v>
      </c>
      <c r="WI42" s="11">
        <v>0</v>
      </c>
      <c r="WJ42" s="11">
        <v>0</v>
      </c>
      <c r="WK42" s="11">
        <v>0</v>
      </c>
      <c r="WL42" s="11">
        <v>0</v>
      </c>
      <c r="WM42" s="11">
        <v>0</v>
      </c>
      <c r="WN42" s="11">
        <v>2.667298054192718E-4</v>
      </c>
      <c r="WO42" s="11">
        <v>0</v>
      </c>
      <c r="WP42" s="11">
        <v>2.3990295886116681E-3</v>
      </c>
      <c r="WQ42" s="11">
        <v>0</v>
      </c>
      <c r="WR42" s="11">
        <v>0</v>
      </c>
      <c r="WS42" s="11">
        <v>2.478348458461853E-4</v>
      </c>
      <c r="WT42" s="11">
        <v>0</v>
      </c>
      <c r="WU42" s="11">
        <v>0</v>
      </c>
      <c r="WV42" s="11">
        <v>2.2632234751872809E-4</v>
      </c>
      <c r="WW42" s="11">
        <v>0</v>
      </c>
      <c r="WX42" s="11">
        <v>0</v>
      </c>
      <c r="WY42" s="11">
        <v>0</v>
      </c>
      <c r="WZ42" s="11">
        <v>0</v>
      </c>
      <c r="XA42" s="11">
        <v>0</v>
      </c>
      <c r="XB42" s="11">
        <v>0</v>
      </c>
      <c r="XC42" s="11">
        <v>0</v>
      </c>
      <c r="XD42" s="11">
        <v>0</v>
      </c>
      <c r="XE42" s="11">
        <v>0</v>
      </c>
      <c r="XF42" s="11">
        <v>0</v>
      </c>
      <c r="XG42" s="11">
        <v>0</v>
      </c>
      <c r="XH42" s="11">
        <v>0</v>
      </c>
      <c r="XI42" s="11">
        <v>0</v>
      </c>
      <c r="XJ42" s="11">
        <v>0</v>
      </c>
      <c r="XK42" s="11">
        <v>0</v>
      </c>
      <c r="XL42" s="11">
        <v>926.51252341208601</v>
      </c>
      <c r="XM42" s="11">
        <v>0</v>
      </c>
      <c r="XN42" s="11">
        <v>1.1813618686685756E-3</v>
      </c>
      <c r="XO42" s="11">
        <v>9.1095453129241583E-4</v>
      </c>
      <c r="XP42" s="11">
        <v>0</v>
      </c>
      <c r="XQ42" s="11">
        <v>0</v>
      </c>
      <c r="XR42" s="11">
        <v>0</v>
      </c>
      <c r="XS42" s="11">
        <v>0</v>
      </c>
      <c r="XT42" s="11">
        <v>0</v>
      </c>
      <c r="XU42" s="11">
        <v>0</v>
      </c>
      <c r="XV42" s="11">
        <v>0</v>
      </c>
      <c r="XW42" s="11">
        <v>0</v>
      </c>
      <c r="XX42" s="11">
        <v>0</v>
      </c>
      <c r="XY42" s="11">
        <v>0</v>
      </c>
      <c r="XZ42" s="11">
        <v>0</v>
      </c>
      <c r="YA42" s="11">
        <v>0</v>
      </c>
      <c r="YB42" s="11">
        <v>0</v>
      </c>
      <c r="YC42" s="11">
        <v>0</v>
      </c>
      <c r="YD42" s="11">
        <v>0</v>
      </c>
      <c r="YE42" s="11">
        <v>0</v>
      </c>
      <c r="YF42" s="11">
        <v>0</v>
      </c>
      <c r="YG42" s="11">
        <v>0</v>
      </c>
      <c r="YH42" s="11">
        <v>0</v>
      </c>
      <c r="YI42" s="11">
        <v>0</v>
      </c>
      <c r="YJ42" s="11">
        <v>0</v>
      </c>
      <c r="YK42" s="11">
        <v>0</v>
      </c>
      <c r="YL42" s="11">
        <v>0</v>
      </c>
      <c r="YM42" s="11">
        <v>0</v>
      </c>
      <c r="YN42" s="11">
        <v>0</v>
      </c>
      <c r="YO42" s="11">
        <v>0</v>
      </c>
      <c r="YP42" s="11">
        <v>0</v>
      </c>
      <c r="YQ42" s="11">
        <v>0</v>
      </c>
      <c r="YR42" s="11">
        <v>0</v>
      </c>
      <c r="YS42" s="11">
        <v>0</v>
      </c>
      <c r="YT42" s="11">
        <v>0</v>
      </c>
      <c r="YU42" s="11">
        <v>0</v>
      </c>
      <c r="YV42" s="11">
        <v>0</v>
      </c>
      <c r="YW42" s="11">
        <v>0</v>
      </c>
      <c r="YX42" s="11">
        <v>0</v>
      </c>
      <c r="YY42" s="11">
        <v>0</v>
      </c>
      <c r="YZ42" s="11">
        <v>0</v>
      </c>
      <c r="ZA42" s="11">
        <v>0</v>
      </c>
      <c r="ZB42" s="11">
        <v>0</v>
      </c>
      <c r="ZC42" s="11">
        <v>0</v>
      </c>
      <c r="ZD42" s="11">
        <v>0</v>
      </c>
      <c r="ZE42" s="11">
        <v>0</v>
      </c>
      <c r="ZF42" s="11">
        <v>0</v>
      </c>
      <c r="ZG42" s="11">
        <v>0</v>
      </c>
      <c r="ZH42" s="11">
        <v>0</v>
      </c>
      <c r="ZI42" s="11">
        <v>0</v>
      </c>
      <c r="ZJ42" s="11">
        <v>0</v>
      </c>
      <c r="ZK42" s="11">
        <v>0</v>
      </c>
      <c r="ZL42" s="11">
        <v>0</v>
      </c>
      <c r="ZM42" s="11">
        <v>0</v>
      </c>
      <c r="ZN42" s="11">
        <v>0</v>
      </c>
      <c r="ZO42" s="11">
        <v>0</v>
      </c>
      <c r="ZP42" s="11">
        <v>0</v>
      </c>
      <c r="ZQ42" s="11">
        <v>0</v>
      </c>
      <c r="ZR42" s="11">
        <v>0</v>
      </c>
      <c r="ZS42" s="11">
        <v>0</v>
      </c>
      <c r="ZT42" s="11">
        <v>0</v>
      </c>
      <c r="ZU42" s="11">
        <v>5.4353730123397404E-4</v>
      </c>
      <c r="ZV42" s="11">
        <v>0</v>
      </c>
      <c r="ZW42" s="11">
        <v>0</v>
      </c>
      <c r="ZX42" s="11">
        <v>0</v>
      </c>
      <c r="ZY42" s="11">
        <v>0</v>
      </c>
      <c r="ZZ42" s="11">
        <v>0</v>
      </c>
      <c r="AAA42" s="11">
        <v>0</v>
      </c>
      <c r="AAB42" s="11">
        <v>0</v>
      </c>
      <c r="AAC42" s="11">
        <v>0</v>
      </c>
      <c r="AAD42" s="11">
        <v>0</v>
      </c>
      <c r="AAE42" s="11">
        <v>0</v>
      </c>
      <c r="AAF42" s="11">
        <v>0</v>
      </c>
      <c r="AAG42" s="11">
        <v>0</v>
      </c>
      <c r="AAH42" s="11">
        <v>0</v>
      </c>
      <c r="AAI42" s="11">
        <v>0</v>
      </c>
      <c r="AAJ42" s="11">
        <v>0</v>
      </c>
      <c r="AAK42" s="11">
        <v>0</v>
      </c>
      <c r="AAL42" s="11">
        <v>0</v>
      </c>
      <c r="AAM42" s="11">
        <v>0</v>
      </c>
      <c r="AAN42" s="11">
        <v>5.390081701321138E-5</v>
      </c>
      <c r="AAO42" s="11">
        <v>0</v>
      </c>
      <c r="AAP42" s="11">
        <v>0</v>
      </c>
      <c r="AAQ42" s="11">
        <v>0</v>
      </c>
      <c r="AAR42" s="11">
        <v>0</v>
      </c>
      <c r="AAS42" s="11">
        <v>0</v>
      </c>
      <c r="AAT42" s="11">
        <v>0</v>
      </c>
      <c r="AAU42" s="11">
        <v>0</v>
      </c>
      <c r="AAV42" s="11">
        <v>0</v>
      </c>
      <c r="AAW42" s="11">
        <v>0</v>
      </c>
      <c r="AAX42" s="11">
        <v>0</v>
      </c>
      <c r="AAY42" s="11">
        <v>0</v>
      </c>
      <c r="AAZ42" s="11">
        <v>0</v>
      </c>
      <c r="ABA42" s="11">
        <v>0</v>
      </c>
      <c r="ABB42" s="11">
        <v>2.1906804340036397E-4</v>
      </c>
      <c r="ABC42" s="11">
        <v>0</v>
      </c>
      <c r="ABD42" s="11">
        <v>0</v>
      </c>
      <c r="ABE42" s="11">
        <v>0</v>
      </c>
      <c r="ABF42" s="11">
        <v>0</v>
      </c>
      <c r="ABG42" s="11">
        <v>0</v>
      </c>
      <c r="ABH42" s="11">
        <v>0</v>
      </c>
      <c r="ABI42" s="11">
        <v>0</v>
      </c>
      <c r="ABJ42" s="11">
        <v>0</v>
      </c>
      <c r="ABK42" s="11">
        <v>2.7290125821943063E-4</v>
      </c>
      <c r="ABL42" s="11">
        <v>0</v>
      </c>
      <c r="ABM42" s="11">
        <v>0</v>
      </c>
      <c r="ABN42" s="11">
        <v>0</v>
      </c>
      <c r="ABO42" s="11">
        <v>0</v>
      </c>
      <c r="ABP42" s="11">
        <v>0</v>
      </c>
      <c r="ABQ42" s="11">
        <v>0</v>
      </c>
      <c r="ABR42" s="11">
        <v>0</v>
      </c>
      <c r="ABS42" s="11">
        <v>0</v>
      </c>
      <c r="ABT42" s="11">
        <v>0</v>
      </c>
      <c r="ABU42" s="11">
        <v>1.1888138727186527E-2</v>
      </c>
      <c r="ABV42" s="11">
        <v>0</v>
      </c>
      <c r="ABW42" s="11">
        <v>0</v>
      </c>
      <c r="ABX42" s="11">
        <v>1.5341621264461226E-3</v>
      </c>
      <c r="ABY42" s="11">
        <v>0</v>
      </c>
      <c r="ABZ42" s="11">
        <v>0</v>
      </c>
      <c r="ACA42" s="11">
        <v>0</v>
      </c>
      <c r="ACB42" s="11">
        <v>0</v>
      </c>
      <c r="ACC42" s="11">
        <v>0</v>
      </c>
      <c r="ACD42" s="11">
        <v>0</v>
      </c>
      <c r="ACE42" s="11">
        <v>0</v>
      </c>
      <c r="ACF42" s="11">
        <v>0</v>
      </c>
      <c r="ACG42" s="11">
        <v>0</v>
      </c>
      <c r="ACH42" s="11">
        <v>0</v>
      </c>
      <c r="ACI42" s="11">
        <v>0</v>
      </c>
      <c r="ACJ42" s="11">
        <v>0</v>
      </c>
      <c r="ACK42" s="11">
        <v>0</v>
      </c>
      <c r="ACL42" s="11">
        <v>0</v>
      </c>
      <c r="ACM42" s="11">
        <v>0</v>
      </c>
      <c r="ACN42" s="11">
        <v>0</v>
      </c>
      <c r="ACO42" s="11">
        <v>0</v>
      </c>
      <c r="ACP42" s="11">
        <v>0</v>
      </c>
      <c r="ACQ42" s="11">
        <v>0</v>
      </c>
      <c r="ACR42" s="11">
        <v>0</v>
      </c>
      <c r="ACS42" s="11">
        <v>0</v>
      </c>
      <c r="ACT42" s="11">
        <v>0</v>
      </c>
      <c r="ACU42" s="11">
        <v>0</v>
      </c>
      <c r="ACV42" s="11">
        <v>0</v>
      </c>
      <c r="ACW42" s="11">
        <v>0</v>
      </c>
      <c r="ACX42" s="11">
        <v>0</v>
      </c>
      <c r="ACY42" s="11">
        <v>0</v>
      </c>
      <c r="ACZ42" s="11">
        <v>0</v>
      </c>
      <c r="ADA42" s="11">
        <v>0</v>
      </c>
      <c r="ADB42" s="11">
        <v>0</v>
      </c>
      <c r="ADC42" s="11">
        <v>0</v>
      </c>
      <c r="ADD42" s="11">
        <v>0</v>
      </c>
      <c r="ADE42" s="11">
        <v>0</v>
      </c>
      <c r="ADF42" s="11">
        <v>0</v>
      </c>
      <c r="ADG42" s="11">
        <v>2.3775092454594265E-3</v>
      </c>
    </row>
    <row r="43" spans="1:787" x14ac:dyDescent="0.25">
      <c r="A43" s="2">
        <v>79</v>
      </c>
      <c r="B43" s="6">
        <v>225</v>
      </c>
      <c r="C43" s="6" t="s">
        <v>861</v>
      </c>
      <c r="D43" s="8">
        <v>84</v>
      </c>
      <c r="E43" s="2" t="s">
        <v>5</v>
      </c>
      <c r="F43" s="2">
        <v>76</v>
      </c>
      <c r="G43" s="2" t="s">
        <v>864</v>
      </c>
      <c r="H43" s="19">
        <v>207.8</v>
      </c>
      <c r="I43" s="19">
        <v>1194.2</v>
      </c>
      <c r="J43" s="2">
        <v>348</v>
      </c>
      <c r="K43" s="5">
        <v>2.9132947976878611</v>
      </c>
      <c r="L43" s="5">
        <v>195.95375722543352</v>
      </c>
      <c r="M43" s="20" t="s">
        <v>15</v>
      </c>
      <c r="N43" s="5" t="s">
        <v>20</v>
      </c>
      <c r="O43" s="22" t="s">
        <v>866</v>
      </c>
      <c r="P43" s="5" t="s">
        <v>855</v>
      </c>
      <c r="Q43" s="24" t="s">
        <v>1</v>
      </c>
      <c r="R43" s="24" t="s">
        <v>1</v>
      </c>
      <c r="S43" s="27" t="s">
        <v>25</v>
      </c>
      <c r="T43" s="5" t="s">
        <v>46</v>
      </c>
      <c r="U43" s="30" t="s">
        <v>34</v>
      </c>
      <c r="V43" s="31" t="s">
        <v>34</v>
      </c>
      <c r="W43" s="31">
        <v>18.86</v>
      </c>
      <c r="X43" s="31">
        <v>18.86</v>
      </c>
      <c r="Y43" s="5">
        <v>1.1200000000000001</v>
      </c>
      <c r="Z43" s="5">
        <v>155</v>
      </c>
      <c r="AA43" s="5">
        <v>69.55</v>
      </c>
      <c r="AB43" s="11">
        <v>0.80566720000000003</v>
      </c>
      <c r="AC43" s="11">
        <v>90.49829379387478</v>
      </c>
      <c r="AD43" s="11">
        <v>57.129903611537557</v>
      </c>
      <c r="AE43" s="11">
        <v>48.820362034155146</v>
      </c>
      <c r="AF43" s="11">
        <v>16.078780100139813</v>
      </c>
      <c r="AG43" s="11">
        <v>13.808042159999999</v>
      </c>
      <c r="AH43" s="11">
        <v>1.14958856624077E-3</v>
      </c>
      <c r="AI43" s="11">
        <v>4.2225591073303762E-3</v>
      </c>
      <c r="AJ43" s="11">
        <v>6.3821641389629781E-4</v>
      </c>
      <c r="AK43" s="11">
        <v>2.0822129441527516E-3</v>
      </c>
      <c r="AL43" s="11">
        <v>4.7770421883445331E-3</v>
      </c>
      <c r="AM43" s="11">
        <v>0</v>
      </c>
      <c r="AN43" s="11">
        <v>0</v>
      </c>
      <c r="AO43" s="11">
        <v>1.630277570345381E-3</v>
      </c>
      <c r="AP43" s="11">
        <v>0</v>
      </c>
      <c r="AQ43" s="11">
        <v>9.4482406613398168E-4</v>
      </c>
      <c r="AR43" s="11">
        <v>0</v>
      </c>
      <c r="AS43" s="11">
        <v>0.78694424707890531</v>
      </c>
      <c r="AT43" s="11">
        <v>2.6010926209299999E-3</v>
      </c>
      <c r="AU43" s="11">
        <v>0</v>
      </c>
      <c r="AV43" s="11">
        <v>0</v>
      </c>
      <c r="AW43" s="11">
        <v>0</v>
      </c>
      <c r="AX43" s="11">
        <v>0</v>
      </c>
      <c r="AY43" s="11">
        <v>0</v>
      </c>
      <c r="AZ43" s="11">
        <v>1.3351906091492655E-4</v>
      </c>
      <c r="BA43" s="11">
        <v>0</v>
      </c>
      <c r="BB43" s="11">
        <v>4.4604507942839516E-2</v>
      </c>
      <c r="BC43" s="11">
        <v>0</v>
      </c>
      <c r="BD43" s="11">
        <v>0</v>
      </c>
      <c r="BE43" s="11">
        <v>0</v>
      </c>
      <c r="BF43" s="11">
        <v>0</v>
      </c>
      <c r="BG43" s="11">
        <v>1.9699916614917368E-2</v>
      </c>
      <c r="BH43" s="11">
        <v>6.2768716674460297E-4</v>
      </c>
      <c r="BI43" s="11">
        <v>1.8922695574318639E-3</v>
      </c>
      <c r="BJ43" s="11">
        <v>4.0787232428028753E-3</v>
      </c>
      <c r="BK43" s="11">
        <v>0</v>
      </c>
      <c r="BL43" s="11">
        <v>0</v>
      </c>
      <c r="BM43" s="11">
        <v>0</v>
      </c>
      <c r="BN43" s="11">
        <v>0</v>
      </c>
      <c r="BO43" s="11">
        <v>0</v>
      </c>
      <c r="BP43" s="11">
        <v>1.6078330572765881E-3</v>
      </c>
      <c r="BQ43" s="11">
        <v>5.3188620436932805E-3</v>
      </c>
      <c r="BR43" s="11">
        <v>0</v>
      </c>
      <c r="BS43" s="11">
        <v>0</v>
      </c>
      <c r="BT43" s="11">
        <v>4.3025427385931792E-2</v>
      </c>
      <c r="BU43" s="11">
        <v>0</v>
      </c>
      <c r="BV43" s="11">
        <v>1.0189742667194854E-3</v>
      </c>
      <c r="BW43" s="11">
        <v>5.5678394757424244E-3</v>
      </c>
      <c r="BX43" s="11">
        <v>9.1526500665740418E-2</v>
      </c>
      <c r="BY43" s="11">
        <v>0</v>
      </c>
      <c r="BZ43" s="11">
        <v>7.6853854492940632E-3</v>
      </c>
      <c r="CA43" s="11">
        <v>0</v>
      </c>
      <c r="CB43" s="11">
        <v>0</v>
      </c>
      <c r="CC43" s="11">
        <v>0</v>
      </c>
      <c r="CD43" s="11">
        <v>0</v>
      </c>
      <c r="CE43" s="11">
        <v>0</v>
      </c>
      <c r="CF43" s="11">
        <v>3.7976780828949171E-3</v>
      </c>
      <c r="CG43" s="11">
        <v>2.060675900254676E-3</v>
      </c>
      <c r="CH43" s="11">
        <v>0</v>
      </c>
      <c r="CI43" s="11">
        <v>4.2635220350496474E-4</v>
      </c>
      <c r="CJ43" s="11">
        <v>0</v>
      </c>
      <c r="CK43" s="11">
        <v>5.8123340386969993E-3</v>
      </c>
      <c r="CL43" s="11">
        <v>2.0155722839365828E-2</v>
      </c>
      <c r="CM43" s="11">
        <v>0.68650081267248486</v>
      </c>
      <c r="CN43" s="11">
        <v>0</v>
      </c>
      <c r="CO43" s="11">
        <v>0</v>
      </c>
      <c r="CP43" s="11">
        <v>0</v>
      </c>
      <c r="CQ43" s="11">
        <v>0</v>
      </c>
      <c r="CR43" s="11">
        <v>0</v>
      </c>
      <c r="CS43" s="11">
        <v>6.5661409203257202E-4</v>
      </c>
      <c r="CT43" s="11">
        <v>1.144024237787711E-3</v>
      </c>
      <c r="CU43" s="11">
        <v>0</v>
      </c>
      <c r="CV43" s="11">
        <v>1.8962085153546489E-3</v>
      </c>
      <c r="CW43" s="11">
        <v>0</v>
      </c>
      <c r="CX43" s="11">
        <v>0</v>
      </c>
      <c r="CY43" s="11">
        <v>0.11221468043487619</v>
      </c>
      <c r="CZ43" s="11">
        <v>3.5704789629721081E-3</v>
      </c>
      <c r="DA43" s="11">
        <v>0</v>
      </c>
      <c r="DB43" s="11">
        <v>0</v>
      </c>
      <c r="DC43" s="11">
        <v>1.5200487757311065E-3</v>
      </c>
      <c r="DD43" s="11">
        <v>0</v>
      </c>
      <c r="DE43" s="11">
        <v>1.331493801955457E-4</v>
      </c>
      <c r="DF43" s="11">
        <v>0</v>
      </c>
      <c r="DG43" s="11">
        <v>0</v>
      </c>
      <c r="DH43" s="11">
        <v>0</v>
      </c>
      <c r="DI43" s="11">
        <v>7.9615300376607607E-4</v>
      </c>
      <c r="DJ43" s="11">
        <v>0</v>
      </c>
      <c r="DK43" s="11">
        <v>0</v>
      </c>
      <c r="DL43" s="11">
        <v>4.4788166823480557E-3</v>
      </c>
      <c r="DM43" s="11">
        <v>0.70874243361113021</v>
      </c>
      <c r="DN43" s="11">
        <v>0</v>
      </c>
      <c r="DO43" s="11">
        <v>0</v>
      </c>
      <c r="DP43" s="11">
        <v>0</v>
      </c>
      <c r="DQ43" s="11">
        <v>0</v>
      </c>
      <c r="DR43" s="11">
        <v>0</v>
      </c>
      <c r="DS43" s="11">
        <v>1.6326205513451104E-2</v>
      </c>
      <c r="DT43" s="11">
        <v>0</v>
      </c>
      <c r="DU43" s="11">
        <v>0</v>
      </c>
      <c r="DV43" s="11">
        <v>0</v>
      </c>
      <c r="DW43" s="11">
        <v>0</v>
      </c>
      <c r="DX43" s="11">
        <v>0.15180943192419408</v>
      </c>
      <c r="DY43" s="11">
        <v>3.2947968695663701E-2</v>
      </c>
      <c r="DZ43" s="11">
        <v>0</v>
      </c>
      <c r="EA43" s="11">
        <v>0</v>
      </c>
      <c r="EB43" s="11">
        <v>2.0098914937517866E-3</v>
      </c>
      <c r="EC43" s="11">
        <v>0</v>
      </c>
      <c r="ED43" s="11">
        <v>3.0825357317915661E-3</v>
      </c>
      <c r="EE43" s="11">
        <v>0</v>
      </c>
      <c r="EF43" s="11">
        <v>0</v>
      </c>
      <c r="EG43" s="11">
        <v>0</v>
      </c>
      <c r="EH43" s="11">
        <v>0</v>
      </c>
      <c r="EI43" s="11">
        <v>0</v>
      </c>
      <c r="EJ43" s="11">
        <v>0</v>
      </c>
      <c r="EK43" s="11">
        <v>0</v>
      </c>
      <c r="EL43" s="11">
        <v>5.0287140638301052E-2</v>
      </c>
      <c r="EM43" s="11">
        <v>0</v>
      </c>
      <c r="EN43" s="11">
        <v>0</v>
      </c>
      <c r="EO43" s="11">
        <v>0</v>
      </c>
      <c r="EP43" s="11">
        <v>3.3523889043872906E-2</v>
      </c>
      <c r="EQ43" s="11">
        <v>8.8343109791241981E-3</v>
      </c>
      <c r="ER43" s="11">
        <v>8.9341676884575882</v>
      </c>
      <c r="ES43" s="11">
        <v>0</v>
      </c>
      <c r="ET43" s="11">
        <v>0</v>
      </c>
      <c r="EU43" s="11">
        <v>0</v>
      </c>
      <c r="EV43" s="11">
        <v>0</v>
      </c>
      <c r="EW43" s="11">
        <v>0.79627205543651636</v>
      </c>
      <c r="EX43" s="11">
        <v>4.0957214982770612E-3</v>
      </c>
      <c r="EY43" s="11">
        <v>4.0702505885024699E-3</v>
      </c>
      <c r="EZ43" s="11">
        <v>1.2084163574292742E-3</v>
      </c>
      <c r="FA43" s="11">
        <v>8.5748867530014983E-3</v>
      </c>
      <c r="FB43" s="11">
        <v>0</v>
      </c>
      <c r="FC43" s="11">
        <v>8.3693618159887788E-3</v>
      </c>
      <c r="FD43" s="11">
        <v>9.8567881450560071E-3</v>
      </c>
      <c r="FE43" s="11">
        <v>0</v>
      </c>
      <c r="FF43" s="11">
        <v>1.8713995582531314E-3</v>
      </c>
      <c r="FG43" s="11">
        <v>0</v>
      </c>
      <c r="FH43" s="11">
        <v>0</v>
      </c>
      <c r="FI43" s="11">
        <v>3.3545462113023492E-3</v>
      </c>
      <c r="FJ43" s="11">
        <v>1.0225118891111892E-3</v>
      </c>
      <c r="FK43" s="11">
        <v>0</v>
      </c>
      <c r="FL43" s="11">
        <v>1.5584562097497715E-3</v>
      </c>
      <c r="FM43" s="11">
        <v>0</v>
      </c>
      <c r="FN43" s="11">
        <v>0</v>
      </c>
      <c r="FO43" s="11">
        <v>0</v>
      </c>
      <c r="FP43" s="11">
        <v>0</v>
      </c>
      <c r="FQ43" s="11">
        <v>0</v>
      </c>
      <c r="FR43" s="11">
        <v>7.3829097512458003E-2</v>
      </c>
      <c r="FS43" s="11">
        <v>4.4355641760581163E-3</v>
      </c>
      <c r="FT43" s="11">
        <v>0</v>
      </c>
      <c r="FU43" s="11">
        <v>1.7766869751177358E-2</v>
      </c>
      <c r="FV43" s="11">
        <v>8.6765266094679695E-3</v>
      </c>
      <c r="FW43" s="11">
        <v>0</v>
      </c>
      <c r="FX43" s="11">
        <v>1.6691546372361319E-3</v>
      </c>
      <c r="FY43" s="11">
        <v>0</v>
      </c>
      <c r="FZ43" s="11">
        <v>4.3864253393518485E-4</v>
      </c>
      <c r="GA43" s="11">
        <v>3.9073473802325662E-2</v>
      </c>
      <c r="GB43" s="11">
        <v>0</v>
      </c>
      <c r="GC43" s="11">
        <v>0</v>
      </c>
      <c r="GD43" s="11">
        <v>0</v>
      </c>
      <c r="GE43" s="11">
        <v>1.1065324138526715E-4</v>
      </c>
      <c r="GF43" s="11">
        <v>0</v>
      </c>
      <c r="GG43" s="11">
        <v>7.3522688528967983E-2</v>
      </c>
      <c r="GH43" s="11">
        <v>8.3921805289697931E-4</v>
      </c>
      <c r="GI43" s="11">
        <v>0</v>
      </c>
      <c r="GJ43" s="11">
        <v>0</v>
      </c>
      <c r="GK43" s="11">
        <v>3.858514996363613E-4</v>
      </c>
      <c r="GL43" s="11">
        <v>0</v>
      </c>
      <c r="GM43" s="11">
        <v>0</v>
      </c>
      <c r="GN43" s="11">
        <v>0</v>
      </c>
      <c r="GO43" s="11">
        <v>1.573731614171513E-2</v>
      </c>
      <c r="GP43" s="11">
        <v>0</v>
      </c>
      <c r="GQ43" s="11">
        <v>2.5193397858153875E-4</v>
      </c>
      <c r="GR43" s="11">
        <v>0</v>
      </c>
      <c r="GS43" s="11">
        <v>0</v>
      </c>
      <c r="GT43" s="11">
        <v>0</v>
      </c>
      <c r="GU43" s="11">
        <v>0</v>
      </c>
      <c r="GV43" s="11">
        <v>0</v>
      </c>
      <c r="GW43" s="11">
        <v>0</v>
      </c>
      <c r="GX43" s="11">
        <v>0</v>
      </c>
      <c r="GY43" s="11">
        <v>0</v>
      </c>
      <c r="GZ43" s="11">
        <v>0</v>
      </c>
      <c r="HA43" s="11">
        <v>0</v>
      </c>
      <c r="HB43" s="11">
        <v>0</v>
      </c>
      <c r="HC43" s="11">
        <v>5.3521465435717487E-3</v>
      </c>
      <c r="HD43" s="11">
        <v>0</v>
      </c>
      <c r="HE43" s="11">
        <v>0</v>
      </c>
      <c r="HF43" s="11">
        <v>0</v>
      </c>
      <c r="HG43" s="11">
        <v>6.9646251822856955E-4</v>
      </c>
      <c r="HH43" s="11">
        <v>2.6797856697161151E-3</v>
      </c>
      <c r="HI43" s="11">
        <v>1.5338841488230528E-2</v>
      </c>
      <c r="HJ43" s="11">
        <v>0</v>
      </c>
      <c r="HK43" s="11">
        <v>9.4941952072372907E-4</v>
      </c>
      <c r="HL43" s="11">
        <v>0</v>
      </c>
      <c r="HM43" s="11">
        <v>0</v>
      </c>
      <c r="HN43" s="11">
        <v>0</v>
      </c>
      <c r="HO43" s="11">
        <v>0</v>
      </c>
      <c r="HP43" s="11">
        <v>0</v>
      </c>
      <c r="HQ43" s="11">
        <v>0</v>
      </c>
      <c r="HR43" s="11">
        <v>0</v>
      </c>
      <c r="HS43" s="11">
        <v>0</v>
      </c>
      <c r="HT43" s="11">
        <v>0</v>
      </c>
      <c r="HU43" s="11">
        <v>0</v>
      </c>
      <c r="HV43" s="11">
        <v>0</v>
      </c>
      <c r="HW43" s="11">
        <v>6.40876208397033E-4</v>
      </c>
      <c r="HX43" s="11">
        <v>0</v>
      </c>
      <c r="HY43" s="11">
        <v>0</v>
      </c>
      <c r="HZ43" s="11">
        <v>0</v>
      </c>
      <c r="IA43" s="11">
        <v>0</v>
      </c>
      <c r="IB43" s="11">
        <v>1.1204805594206963E-3</v>
      </c>
      <c r="IC43" s="11">
        <v>0</v>
      </c>
      <c r="ID43" s="11">
        <v>0</v>
      </c>
      <c r="IE43" s="11">
        <v>0</v>
      </c>
      <c r="IF43" s="11">
        <v>0</v>
      </c>
      <c r="IG43" s="11">
        <v>0</v>
      </c>
      <c r="IH43" s="11">
        <v>0</v>
      </c>
      <c r="II43" s="11">
        <v>0</v>
      </c>
      <c r="IJ43" s="11">
        <v>0</v>
      </c>
      <c r="IK43" s="11">
        <v>9.4029771887001404E-3</v>
      </c>
      <c r="IL43" s="11">
        <v>0</v>
      </c>
      <c r="IM43" s="11">
        <v>0</v>
      </c>
      <c r="IN43" s="11">
        <v>0</v>
      </c>
      <c r="IO43" s="11">
        <v>4.8540518633240423E-2</v>
      </c>
      <c r="IP43" s="11">
        <v>5.8768607429375856E-4</v>
      </c>
      <c r="IQ43" s="11">
        <v>0</v>
      </c>
      <c r="IR43" s="11">
        <v>0</v>
      </c>
      <c r="IS43" s="11">
        <v>1.3187668460959527E-2</v>
      </c>
      <c r="IT43" s="11">
        <v>0</v>
      </c>
      <c r="IU43" s="11">
        <v>0</v>
      </c>
      <c r="IV43" s="11">
        <v>0</v>
      </c>
      <c r="IW43" s="11">
        <v>0</v>
      </c>
      <c r="IX43" s="11">
        <v>0</v>
      </c>
      <c r="IY43" s="11">
        <v>0</v>
      </c>
      <c r="IZ43" s="11">
        <v>0</v>
      </c>
      <c r="JA43" s="11">
        <v>0</v>
      </c>
      <c r="JB43" s="11">
        <v>0</v>
      </c>
      <c r="JC43" s="11">
        <v>0</v>
      </c>
      <c r="JD43" s="11">
        <v>0</v>
      </c>
      <c r="JE43" s="11">
        <v>0</v>
      </c>
      <c r="JF43" s="11">
        <v>0</v>
      </c>
      <c r="JG43" s="11">
        <v>0</v>
      </c>
      <c r="JH43" s="11">
        <v>0</v>
      </c>
      <c r="JI43" s="11">
        <v>0</v>
      </c>
      <c r="JJ43" s="11">
        <v>0</v>
      </c>
      <c r="JK43" s="11">
        <v>0</v>
      </c>
      <c r="JL43" s="11">
        <v>0</v>
      </c>
      <c r="JM43" s="11">
        <v>0</v>
      </c>
      <c r="JN43" s="11">
        <v>0</v>
      </c>
      <c r="JO43" s="11">
        <v>0</v>
      </c>
      <c r="JP43" s="11">
        <v>0</v>
      </c>
      <c r="JQ43" s="11">
        <v>0</v>
      </c>
      <c r="JR43" s="11">
        <v>0</v>
      </c>
      <c r="JS43" s="11">
        <v>0</v>
      </c>
      <c r="JT43" s="11">
        <v>0</v>
      </c>
      <c r="JU43" s="11">
        <v>0</v>
      </c>
      <c r="JV43" s="11">
        <v>0</v>
      </c>
      <c r="JW43" s="11">
        <v>0</v>
      </c>
      <c r="JX43" s="11">
        <v>0</v>
      </c>
      <c r="JY43" s="11">
        <v>0</v>
      </c>
      <c r="JZ43" s="11">
        <v>0</v>
      </c>
      <c r="KA43" s="11">
        <v>0</v>
      </c>
      <c r="KB43" s="11">
        <v>0</v>
      </c>
      <c r="KC43" s="11">
        <v>0</v>
      </c>
      <c r="KD43" s="11">
        <v>0</v>
      </c>
      <c r="KE43" s="11">
        <v>0</v>
      </c>
      <c r="KF43" s="11">
        <v>0</v>
      </c>
      <c r="KG43" s="11">
        <v>0</v>
      </c>
      <c r="KH43" s="11">
        <v>0</v>
      </c>
      <c r="KI43" s="11">
        <v>0</v>
      </c>
      <c r="KJ43" s="11">
        <v>0</v>
      </c>
      <c r="KK43" s="11">
        <v>0</v>
      </c>
      <c r="KL43" s="11">
        <v>0</v>
      </c>
      <c r="KM43" s="11">
        <v>0</v>
      </c>
      <c r="KN43" s="11">
        <v>0</v>
      </c>
      <c r="KO43" s="11">
        <v>0</v>
      </c>
      <c r="KP43" s="11">
        <v>0</v>
      </c>
      <c r="KQ43" s="11">
        <v>0</v>
      </c>
      <c r="KR43" s="11">
        <v>0</v>
      </c>
      <c r="KS43" s="11">
        <v>0</v>
      </c>
      <c r="KT43" s="11">
        <v>0</v>
      </c>
      <c r="KU43" s="11">
        <v>0</v>
      </c>
      <c r="KV43" s="11">
        <v>0</v>
      </c>
      <c r="KW43" s="11">
        <v>0</v>
      </c>
      <c r="KX43" s="11">
        <v>0</v>
      </c>
      <c r="KY43" s="11">
        <v>0</v>
      </c>
      <c r="KZ43" s="11">
        <v>0</v>
      </c>
      <c r="LA43" s="11">
        <v>0</v>
      </c>
      <c r="LB43" s="11">
        <v>0</v>
      </c>
      <c r="LC43" s="11">
        <v>0</v>
      </c>
      <c r="LD43" s="11">
        <v>2.6409293605471329E-4</v>
      </c>
      <c r="LE43" s="11">
        <v>2.1616270269580466E-3</v>
      </c>
      <c r="LF43" s="11">
        <v>8.7667719089747E-4</v>
      </c>
      <c r="LG43" s="11">
        <v>0</v>
      </c>
      <c r="LH43" s="11">
        <v>0</v>
      </c>
      <c r="LI43" s="11">
        <v>0</v>
      </c>
      <c r="LJ43" s="11">
        <v>0</v>
      </c>
      <c r="LK43" s="11">
        <v>0</v>
      </c>
      <c r="LL43" s="11">
        <v>0</v>
      </c>
      <c r="LM43" s="11">
        <v>1.4611634973554851E-3</v>
      </c>
      <c r="LN43" s="11">
        <v>0</v>
      </c>
      <c r="LO43" s="11">
        <v>0</v>
      </c>
      <c r="LP43" s="11">
        <v>0</v>
      </c>
      <c r="LQ43" s="11">
        <v>9.1074408041726129E-4</v>
      </c>
      <c r="LR43" s="11">
        <v>0</v>
      </c>
      <c r="LS43" s="11">
        <v>0</v>
      </c>
      <c r="LT43" s="11">
        <v>0</v>
      </c>
      <c r="LU43" s="11">
        <v>0</v>
      </c>
      <c r="LV43" s="11">
        <v>0</v>
      </c>
      <c r="LW43" s="11">
        <v>0</v>
      </c>
      <c r="LX43" s="11">
        <v>0</v>
      </c>
      <c r="LY43" s="11">
        <v>2.053648856247647E-2</v>
      </c>
      <c r="LZ43" s="11">
        <v>0</v>
      </c>
      <c r="MA43" s="11">
        <v>0</v>
      </c>
      <c r="MB43" s="11">
        <v>0</v>
      </c>
      <c r="MC43" s="11">
        <v>0</v>
      </c>
      <c r="MD43" s="11">
        <v>0</v>
      </c>
      <c r="ME43" s="11">
        <v>0</v>
      </c>
      <c r="MF43" s="11">
        <v>0</v>
      </c>
      <c r="MG43" s="11">
        <v>0</v>
      </c>
      <c r="MH43" s="11">
        <v>0</v>
      </c>
      <c r="MI43" s="11">
        <v>0</v>
      </c>
      <c r="MJ43" s="11">
        <v>0</v>
      </c>
      <c r="MK43" s="11">
        <v>0</v>
      </c>
      <c r="ML43" s="11">
        <v>0</v>
      </c>
      <c r="MM43" s="11">
        <v>1.5379129100998476E-5</v>
      </c>
      <c r="MN43" s="11">
        <v>0</v>
      </c>
      <c r="MO43" s="11">
        <v>0</v>
      </c>
      <c r="MP43" s="11">
        <v>0</v>
      </c>
      <c r="MQ43" s="11">
        <v>0</v>
      </c>
      <c r="MR43" s="11">
        <v>0</v>
      </c>
      <c r="MS43" s="11">
        <v>0</v>
      </c>
      <c r="MT43" s="11">
        <v>1.7679110788386217E-4</v>
      </c>
      <c r="MU43" s="11">
        <v>0</v>
      </c>
      <c r="MV43" s="11">
        <v>0</v>
      </c>
      <c r="MW43" s="11">
        <v>0</v>
      </c>
      <c r="MX43" s="11">
        <v>0</v>
      </c>
      <c r="MY43" s="11">
        <v>0</v>
      </c>
      <c r="MZ43" s="11">
        <v>5.1729018123014786E-5</v>
      </c>
      <c r="NA43" s="11">
        <v>0</v>
      </c>
      <c r="NB43" s="11">
        <v>0</v>
      </c>
      <c r="NC43" s="11">
        <v>0</v>
      </c>
      <c r="ND43" s="11">
        <v>2.2363060128853633E-3</v>
      </c>
      <c r="NE43" s="11">
        <v>0</v>
      </c>
      <c r="NF43" s="11">
        <v>0</v>
      </c>
      <c r="NG43" s="11">
        <v>0</v>
      </c>
      <c r="NH43" s="11">
        <v>0</v>
      </c>
      <c r="NI43" s="11">
        <v>0</v>
      </c>
      <c r="NJ43" s="11">
        <v>0</v>
      </c>
      <c r="NK43" s="11">
        <v>0</v>
      </c>
      <c r="NL43" s="11">
        <v>0</v>
      </c>
      <c r="NM43" s="11">
        <v>0</v>
      </c>
      <c r="NN43" s="11">
        <v>0</v>
      </c>
      <c r="NO43" s="11">
        <v>5.2635848781389333E-4</v>
      </c>
      <c r="NP43" s="11">
        <v>1.3680468315382598E-3</v>
      </c>
      <c r="NQ43" s="11">
        <v>0</v>
      </c>
      <c r="NR43" s="11">
        <v>0</v>
      </c>
      <c r="NS43" s="11">
        <v>0</v>
      </c>
      <c r="NT43" s="11">
        <v>0</v>
      </c>
      <c r="NU43" s="11">
        <v>0</v>
      </c>
      <c r="NV43" s="11">
        <v>0</v>
      </c>
      <c r="NW43" s="11">
        <v>0</v>
      </c>
      <c r="NX43" s="11">
        <v>0.15792739249129062</v>
      </c>
      <c r="NY43" s="11">
        <v>0</v>
      </c>
      <c r="NZ43" s="11">
        <v>0</v>
      </c>
      <c r="OA43" s="11">
        <v>2.4118122741775003E-3</v>
      </c>
      <c r="OB43" s="11">
        <v>1.2084765873997354E-2</v>
      </c>
      <c r="OC43" s="11">
        <v>0</v>
      </c>
      <c r="OD43" s="11">
        <v>0</v>
      </c>
      <c r="OE43" s="11">
        <v>0</v>
      </c>
      <c r="OF43" s="11">
        <v>4.8434858028792953E-4</v>
      </c>
      <c r="OG43" s="11">
        <v>0</v>
      </c>
      <c r="OH43" s="11">
        <v>7.5063815166877155E-3</v>
      </c>
      <c r="OI43" s="11">
        <v>0</v>
      </c>
      <c r="OJ43" s="11">
        <v>0</v>
      </c>
      <c r="OK43" s="11">
        <v>2.4051345722043063E-3</v>
      </c>
      <c r="OL43" s="11">
        <v>0</v>
      </c>
      <c r="OM43" s="11">
        <v>2.9041533158498819E-3</v>
      </c>
      <c r="ON43" s="11">
        <v>0</v>
      </c>
      <c r="OO43" s="11">
        <v>0</v>
      </c>
      <c r="OP43" s="11">
        <v>0</v>
      </c>
      <c r="OQ43" s="11">
        <v>0</v>
      </c>
      <c r="OR43" s="11">
        <v>0</v>
      </c>
      <c r="OS43" s="11">
        <v>5.1913782858317775E-3</v>
      </c>
      <c r="OT43" s="11">
        <v>0</v>
      </c>
      <c r="OU43" s="11">
        <v>0</v>
      </c>
      <c r="OV43" s="11">
        <v>0</v>
      </c>
      <c r="OW43" s="11">
        <v>0</v>
      </c>
      <c r="OX43" s="11">
        <v>0</v>
      </c>
      <c r="OY43" s="11">
        <v>0</v>
      </c>
      <c r="OZ43" s="11">
        <v>0</v>
      </c>
      <c r="PA43" s="11">
        <v>0</v>
      </c>
      <c r="PB43" s="11">
        <v>0</v>
      </c>
      <c r="PC43" s="11">
        <v>0</v>
      </c>
      <c r="PD43" s="11">
        <v>0</v>
      </c>
      <c r="PE43" s="11">
        <v>0</v>
      </c>
      <c r="PF43" s="11">
        <v>0</v>
      </c>
      <c r="PG43" s="11">
        <v>0</v>
      </c>
      <c r="PH43" s="11">
        <v>0</v>
      </c>
      <c r="PI43" s="11">
        <v>0</v>
      </c>
      <c r="PJ43" s="11">
        <v>0</v>
      </c>
      <c r="PK43" s="11">
        <v>0</v>
      </c>
      <c r="PL43" s="11">
        <v>0</v>
      </c>
      <c r="PM43" s="11">
        <v>0</v>
      </c>
      <c r="PN43" s="11">
        <v>0</v>
      </c>
      <c r="PO43" s="11">
        <v>0</v>
      </c>
      <c r="PP43" s="11">
        <v>0</v>
      </c>
      <c r="PQ43" s="11">
        <v>0</v>
      </c>
      <c r="PR43" s="11">
        <v>0</v>
      </c>
      <c r="PS43" s="11">
        <v>0</v>
      </c>
      <c r="PT43" s="11">
        <v>0</v>
      </c>
      <c r="PU43" s="11">
        <v>0</v>
      </c>
      <c r="PV43" s="11">
        <v>0</v>
      </c>
      <c r="PW43" s="11">
        <v>0</v>
      </c>
      <c r="PX43" s="11">
        <v>0</v>
      </c>
      <c r="PY43" s="11">
        <v>0</v>
      </c>
      <c r="PZ43" s="11">
        <v>0</v>
      </c>
      <c r="QA43" s="11">
        <v>0</v>
      </c>
      <c r="QB43" s="11">
        <v>0</v>
      </c>
      <c r="QC43" s="11">
        <v>0</v>
      </c>
      <c r="QD43" s="11">
        <v>0</v>
      </c>
      <c r="QE43" s="11">
        <v>0</v>
      </c>
      <c r="QF43" s="11">
        <v>0</v>
      </c>
      <c r="QG43" s="11">
        <v>0</v>
      </c>
      <c r="QH43" s="11">
        <v>0</v>
      </c>
      <c r="QI43" s="11">
        <v>0</v>
      </c>
      <c r="QJ43" s="11">
        <v>0</v>
      </c>
      <c r="QK43" s="11">
        <v>0</v>
      </c>
      <c r="QL43" s="11">
        <v>0</v>
      </c>
      <c r="QM43" s="11">
        <v>0</v>
      </c>
      <c r="QN43" s="11">
        <v>0</v>
      </c>
      <c r="QO43" s="11">
        <v>0</v>
      </c>
      <c r="QP43" s="11">
        <v>0</v>
      </c>
      <c r="QQ43" s="11">
        <v>0</v>
      </c>
      <c r="QR43" s="11">
        <v>0</v>
      </c>
      <c r="QS43" s="11">
        <v>0</v>
      </c>
      <c r="QT43" s="11">
        <v>0</v>
      </c>
      <c r="QU43" s="11">
        <v>0</v>
      </c>
      <c r="QV43" s="11">
        <v>0</v>
      </c>
      <c r="QW43" s="11">
        <v>0</v>
      </c>
      <c r="QX43" s="11">
        <v>0</v>
      </c>
      <c r="QY43" s="11">
        <v>0</v>
      </c>
      <c r="QZ43" s="11">
        <v>0</v>
      </c>
      <c r="RA43" s="11">
        <v>9.5007783631612932E-4</v>
      </c>
      <c r="RB43" s="11">
        <v>0</v>
      </c>
      <c r="RC43" s="11">
        <v>0</v>
      </c>
      <c r="RD43" s="11">
        <v>0</v>
      </c>
      <c r="RE43" s="11">
        <v>0</v>
      </c>
      <c r="RF43" s="11">
        <v>0</v>
      </c>
      <c r="RG43" s="11">
        <v>0</v>
      </c>
      <c r="RH43" s="11">
        <v>0</v>
      </c>
      <c r="RI43" s="11">
        <v>0</v>
      </c>
      <c r="RJ43" s="11">
        <v>0</v>
      </c>
      <c r="RK43" s="11">
        <v>0</v>
      </c>
      <c r="RL43" s="11">
        <v>1.5242690937234359E-3</v>
      </c>
      <c r="RM43" s="11">
        <v>1.7977464029957316E-2</v>
      </c>
      <c r="RN43" s="11">
        <v>0</v>
      </c>
      <c r="RO43" s="11">
        <v>0</v>
      </c>
      <c r="RP43" s="11">
        <v>0</v>
      </c>
      <c r="RQ43" s="11">
        <v>0</v>
      </c>
      <c r="RR43" s="11">
        <v>0</v>
      </c>
      <c r="RS43" s="11">
        <v>0</v>
      </c>
      <c r="RT43" s="11">
        <v>0</v>
      </c>
      <c r="RU43" s="11">
        <v>0</v>
      </c>
      <c r="RV43" s="11">
        <v>0</v>
      </c>
      <c r="RW43" s="11">
        <v>0</v>
      </c>
      <c r="RX43" s="11">
        <v>0</v>
      </c>
      <c r="RY43" s="11">
        <v>5.9095394995892898E-4</v>
      </c>
      <c r="RZ43" s="11">
        <v>1.2657967010600471E-4</v>
      </c>
      <c r="SA43" s="11">
        <v>0</v>
      </c>
      <c r="SB43" s="11">
        <v>0</v>
      </c>
      <c r="SC43" s="11">
        <v>0</v>
      </c>
      <c r="SD43" s="11">
        <v>0</v>
      </c>
      <c r="SE43" s="11">
        <v>0</v>
      </c>
      <c r="SF43" s="11">
        <v>0</v>
      </c>
      <c r="SG43" s="11">
        <v>0</v>
      </c>
      <c r="SH43" s="11">
        <v>0</v>
      </c>
      <c r="SI43" s="11">
        <v>0</v>
      </c>
      <c r="SJ43" s="11">
        <v>0</v>
      </c>
      <c r="SK43" s="11">
        <v>0</v>
      </c>
      <c r="SL43" s="11">
        <v>0</v>
      </c>
      <c r="SM43" s="11">
        <v>0</v>
      </c>
      <c r="SN43" s="11">
        <v>0</v>
      </c>
      <c r="SO43" s="11">
        <v>0</v>
      </c>
      <c r="SP43" s="11">
        <v>0</v>
      </c>
      <c r="SQ43" s="11">
        <v>0</v>
      </c>
      <c r="SR43" s="11">
        <v>0</v>
      </c>
      <c r="SS43" s="11">
        <v>0</v>
      </c>
      <c r="ST43" s="11">
        <v>0</v>
      </c>
      <c r="SU43" s="11">
        <v>0</v>
      </c>
      <c r="SV43" s="11">
        <v>0</v>
      </c>
      <c r="SW43" s="11">
        <v>0</v>
      </c>
      <c r="SX43" s="11">
        <v>0</v>
      </c>
      <c r="SY43" s="11">
        <v>0</v>
      </c>
      <c r="SZ43" s="11">
        <v>0</v>
      </c>
      <c r="TA43" s="11">
        <v>0</v>
      </c>
      <c r="TB43" s="11">
        <v>3.3613615145259218E-4</v>
      </c>
      <c r="TC43" s="11">
        <v>1.7691369262156446E-4</v>
      </c>
      <c r="TD43" s="11">
        <v>0</v>
      </c>
      <c r="TE43" s="11">
        <v>0</v>
      </c>
      <c r="TF43" s="11">
        <v>0</v>
      </c>
      <c r="TG43" s="11">
        <v>0</v>
      </c>
      <c r="TH43" s="11">
        <v>0</v>
      </c>
      <c r="TI43" s="11">
        <v>0</v>
      </c>
      <c r="TJ43" s="11">
        <v>0</v>
      </c>
      <c r="TK43" s="11">
        <v>0</v>
      </c>
      <c r="TL43" s="11">
        <v>0</v>
      </c>
      <c r="TM43" s="11">
        <v>0</v>
      </c>
      <c r="TN43" s="11">
        <v>0</v>
      </c>
      <c r="TO43" s="11">
        <v>0</v>
      </c>
      <c r="TP43" s="11">
        <v>0</v>
      </c>
      <c r="TQ43" s="11">
        <v>0</v>
      </c>
      <c r="TR43" s="11">
        <v>0</v>
      </c>
      <c r="TS43" s="11">
        <v>0</v>
      </c>
      <c r="TT43" s="11">
        <v>0</v>
      </c>
      <c r="TU43" s="11">
        <v>0</v>
      </c>
      <c r="TV43" s="11">
        <v>0</v>
      </c>
      <c r="TW43" s="11">
        <v>0</v>
      </c>
      <c r="TX43" s="11">
        <v>1.1527228711156288E-4</v>
      </c>
      <c r="TY43" s="11">
        <v>0</v>
      </c>
      <c r="TZ43" s="11">
        <v>0</v>
      </c>
      <c r="UA43" s="11">
        <v>0</v>
      </c>
      <c r="UB43" s="11">
        <v>0</v>
      </c>
      <c r="UC43" s="11">
        <v>0</v>
      </c>
      <c r="UD43" s="11">
        <v>0</v>
      </c>
      <c r="UE43" s="11">
        <v>0</v>
      </c>
      <c r="UF43" s="11">
        <v>0</v>
      </c>
      <c r="UG43" s="11">
        <v>0</v>
      </c>
      <c r="UH43" s="11">
        <v>0</v>
      </c>
      <c r="UI43" s="11">
        <v>0</v>
      </c>
      <c r="UJ43" s="11">
        <v>0</v>
      </c>
      <c r="UK43" s="11">
        <v>0</v>
      </c>
      <c r="UL43" s="11">
        <v>0</v>
      </c>
      <c r="UM43" s="11">
        <v>0</v>
      </c>
      <c r="UN43" s="11">
        <v>0</v>
      </c>
      <c r="UO43" s="11">
        <v>0</v>
      </c>
      <c r="UP43" s="11">
        <v>5.8201071461112602E-4</v>
      </c>
      <c r="UQ43" s="11">
        <v>0</v>
      </c>
      <c r="UR43" s="11">
        <v>0</v>
      </c>
      <c r="US43" s="11">
        <v>0</v>
      </c>
      <c r="UT43" s="11">
        <v>0</v>
      </c>
      <c r="UU43" s="11">
        <v>0</v>
      </c>
      <c r="UV43" s="11">
        <v>0</v>
      </c>
      <c r="UW43" s="11">
        <v>0</v>
      </c>
      <c r="UX43" s="11">
        <v>0</v>
      </c>
      <c r="UY43" s="11">
        <v>0</v>
      </c>
      <c r="UZ43" s="11">
        <v>0</v>
      </c>
      <c r="VA43" s="11">
        <v>0</v>
      </c>
      <c r="VB43" s="11">
        <v>0</v>
      </c>
      <c r="VC43" s="11">
        <v>0</v>
      </c>
      <c r="VD43" s="11">
        <v>0</v>
      </c>
      <c r="VE43" s="11">
        <v>0</v>
      </c>
      <c r="VF43" s="11">
        <v>0</v>
      </c>
      <c r="VG43" s="11">
        <v>0</v>
      </c>
      <c r="VH43" s="11">
        <v>3.0419022800310357E-5</v>
      </c>
      <c r="VI43" s="11">
        <v>0</v>
      </c>
      <c r="VJ43" s="11">
        <v>0</v>
      </c>
      <c r="VK43" s="11">
        <v>0</v>
      </c>
      <c r="VL43" s="11">
        <v>2.9527223691200002E-4</v>
      </c>
      <c r="VM43" s="11">
        <v>3.3568722115879181E-3</v>
      </c>
      <c r="VN43" s="11">
        <v>0</v>
      </c>
      <c r="VO43" s="11">
        <v>0</v>
      </c>
      <c r="VP43" s="11">
        <v>0</v>
      </c>
      <c r="VQ43" s="11">
        <v>1.042498792679982E-4</v>
      </c>
      <c r="VR43" s="11">
        <v>5.5214443619526227E-4</v>
      </c>
      <c r="VS43" s="11">
        <v>5.0489164641831517E-5</v>
      </c>
      <c r="VT43" s="11">
        <v>0</v>
      </c>
      <c r="VU43" s="11">
        <v>0</v>
      </c>
      <c r="VV43" s="11">
        <v>0</v>
      </c>
      <c r="VW43" s="11">
        <v>0</v>
      </c>
      <c r="VX43" s="11">
        <v>0</v>
      </c>
      <c r="VY43" s="11">
        <v>4.0305418662069315E-5</v>
      </c>
      <c r="VZ43" s="11">
        <v>0</v>
      </c>
      <c r="WA43" s="11">
        <v>0</v>
      </c>
      <c r="WB43" s="11">
        <v>7.2902778883882698E-5</v>
      </c>
      <c r="WC43" s="11">
        <v>2.2720172805655357E-5</v>
      </c>
      <c r="WD43" s="11">
        <v>0</v>
      </c>
      <c r="WE43" s="11">
        <v>0</v>
      </c>
      <c r="WF43" s="11">
        <v>0</v>
      </c>
      <c r="WG43" s="11">
        <v>0</v>
      </c>
      <c r="WH43" s="11">
        <v>0</v>
      </c>
      <c r="WI43" s="11">
        <v>0</v>
      </c>
      <c r="WJ43" s="11">
        <v>0</v>
      </c>
      <c r="WK43" s="11">
        <v>0</v>
      </c>
      <c r="WL43" s="11">
        <v>0</v>
      </c>
      <c r="WM43" s="11">
        <v>0</v>
      </c>
      <c r="WN43" s="11">
        <v>0</v>
      </c>
      <c r="WO43" s="11">
        <v>0</v>
      </c>
      <c r="WP43" s="11">
        <v>7.8034798573283709E-3</v>
      </c>
      <c r="WQ43" s="11">
        <v>0</v>
      </c>
      <c r="WR43" s="11">
        <v>0</v>
      </c>
      <c r="WS43" s="11">
        <v>0</v>
      </c>
      <c r="WT43" s="11">
        <v>0</v>
      </c>
      <c r="WU43" s="11">
        <v>0</v>
      </c>
      <c r="WV43" s="11">
        <v>0</v>
      </c>
      <c r="WW43" s="11">
        <v>0</v>
      </c>
      <c r="WX43" s="11">
        <v>0</v>
      </c>
      <c r="WY43" s="11">
        <v>3.3126225038978881E-5</v>
      </c>
      <c r="WZ43" s="11">
        <v>0</v>
      </c>
      <c r="XA43" s="11">
        <v>0</v>
      </c>
      <c r="XB43" s="11">
        <v>0</v>
      </c>
      <c r="XC43" s="11">
        <v>0</v>
      </c>
      <c r="XD43" s="11">
        <v>0</v>
      </c>
      <c r="XE43" s="11">
        <v>0</v>
      </c>
      <c r="XF43" s="11">
        <v>0</v>
      </c>
      <c r="XG43" s="11">
        <v>0</v>
      </c>
      <c r="XH43" s="11">
        <v>0</v>
      </c>
      <c r="XI43" s="11">
        <v>0</v>
      </c>
      <c r="XJ43" s="11">
        <v>0</v>
      </c>
      <c r="XK43" s="11">
        <v>3.8263631638447596E-5</v>
      </c>
      <c r="XL43" s="11">
        <v>17.092995393078702</v>
      </c>
      <c r="XM43" s="11">
        <v>0</v>
      </c>
      <c r="XN43" s="11">
        <v>9.4683800672183405E-3</v>
      </c>
      <c r="XO43" s="11">
        <v>0</v>
      </c>
      <c r="XP43" s="11">
        <v>0</v>
      </c>
      <c r="XQ43" s="11">
        <v>0</v>
      </c>
      <c r="XR43" s="11">
        <v>0</v>
      </c>
      <c r="XS43" s="11">
        <v>2.7492645022876528E-4</v>
      </c>
      <c r="XT43" s="11">
        <v>0</v>
      </c>
      <c r="XU43" s="11">
        <v>0</v>
      </c>
      <c r="XV43" s="11">
        <v>0</v>
      </c>
      <c r="XW43" s="11">
        <v>0</v>
      </c>
      <c r="XX43" s="11">
        <v>0</v>
      </c>
      <c r="XY43" s="11">
        <v>0</v>
      </c>
      <c r="XZ43" s="11">
        <v>0</v>
      </c>
      <c r="YA43" s="11">
        <v>0</v>
      </c>
      <c r="YB43" s="11">
        <v>0</v>
      </c>
      <c r="YC43" s="11">
        <v>0</v>
      </c>
      <c r="YD43" s="11">
        <v>0</v>
      </c>
      <c r="YE43" s="11">
        <v>0</v>
      </c>
      <c r="YF43" s="11">
        <v>0</v>
      </c>
      <c r="YG43" s="11">
        <v>0</v>
      </c>
      <c r="YH43" s="11">
        <v>0</v>
      </c>
      <c r="YI43" s="11">
        <v>0</v>
      </c>
      <c r="YJ43" s="11">
        <v>0</v>
      </c>
      <c r="YK43" s="11">
        <v>0</v>
      </c>
      <c r="YL43" s="11">
        <v>0</v>
      </c>
      <c r="YM43" s="11">
        <v>0</v>
      </c>
      <c r="YN43" s="11">
        <v>0</v>
      </c>
      <c r="YO43" s="11">
        <v>0</v>
      </c>
      <c r="YP43" s="11">
        <v>0</v>
      </c>
      <c r="YQ43" s="11">
        <v>0</v>
      </c>
      <c r="YR43" s="11">
        <v>0</v>
      </c>
      <c r="YS43" s="11">
        <v>0</v>
      </c>
      <c r="YT43" s="11">
        <v>0</v>
      </c>
      <c r="YU43" s="11">
        <v>0</v>
      </c>
      <c r="YV43" s="11">
        <v>0</v>
      </c>
      <c r="YW43" s="11">
        <v>0</v>
      </c>
      <c r="YX43" s="11">
        <v>2.9120713677186307E-4</v>
      </c>
      <c r="YY43" s="11">
        <v>6.6991302757824219E-5</v>
      </c>
      <c r="YZ43" s="11">
        <v>0</v>
      </c>
      <c r="ZA43" s="11">
        <v>0</v>
      </c>
      <c r="ZB43" s="11">
        <v>0</v>
      </c>
      <c r="ZC43" s="11">
        <v>0</v>
      </c>
      <c r="ZD43" s="11">
        <v>0</v>
      </c>
      <c r="ZE43" s="11">
        <v>0</v>
      </c>
      <c r="ZF43" s="11">
        <v>0</v>
      </c>
      <c r="ZG43" s="11">
        <v>0</v>
      </c>
      <c r="ZH43" s="11">
        <v>0</v>
      </c>
      <c r="ZI43" s="11">
        <v>0</v>
      </c>
      <c r="ZJ43" s="11">
        <v>0</v>
      </c>
      <c r="ZK43" s="11">
        <v>0</v>
      </c>
      <c r="ZL43" s="11">
        <v>0</v>
      </c>
      <c r="ZM43" s="11">
        <v>0</v>
      </c>
      <c r="ZN43" s="11">
        <v>0</v>
      </c>
      <c r="ZO43" s="11">
        <v>0</v>
      </c>
      <c r="ZP43" s="11">
        <v>0</v>
      </c>
      <c r="ZQ43" s="11">
        <v>0</v>
      </c>
      <c r="ZR43" s="11">
        <v>0</v>
      </c>
      <c r="ZS43" s="11">
        <v>0</v>
      </c>
      <c r="ZT43" s="11">
        <v>0</v>
      </c>
      <c r="ZU43" s="11">
        <v>0</v>
      </c>
      <c r="ZV43" s="11">
        <v>0</v>
      </c>
      <c r="ZW43" s="11">
        <v>0</v>
      </c>
      <c r="ZX43" s="11">
        <v>0</v>
      </c>
      <c r="ZY43" s="11">
        <v>0</v>
      </c>
      <c r="ZZ43" s="11">
        <v>0</v>
      </c>
      <c r="AAA43" s="11">
        <v>0</v>
      </c>
      <c r="AAB43" s="11">
        <v>0</v>
      </c>
      <c r="AAC43" s="11">
        <v>0</v>
      </c>
      <c r="AAD43" s="11">
        <v>0</v>
      </c>
      <c r="AAE43" s="11">
        <v>0</v>
      </c>
      <c r="AAF43" s="11">
        <v>0</v>
      </c>
      <c r="AAG43" s="11">
        <v>0</v>
      </c>
      <c r="AAH43" s="11">
        <v>0</v>
      </c>
      <c r="AAI43" s="11">
        <v>0</v>
      </c>
      <c r="AAJ43" s="11">
        <v>0</v>
      </c>
      <c r="AAK43" s="11">
        <v>0</v>
      </c>
      <c r="AAL43" s="11">
        <v>5.9423999690946881E-4</v>
      </c>
      <c r="AAM43" s="11">
        <v>0</v>
      </c>
      <c r="AAN43" s="11">
        <v>6.6206543290899217E-5</v>
      </c>
      <c r="AAO43" s="11">
        <v>1.431021862313852E-4</v>
      </c>
      <c r="AAP43" s="11">
        <v>0</v>
      </c>
      <c r="AAQ43" s="11">
        <v>0</v>
      </c>
      <c r="AAR43" s="11">
        <v>0</v>
      </c>
      <c r="AAS43" s="11">
        <v>0</v>
      </c>
      <c r="AAT43" s="11">
        <v>0</v>
      </c>
      <c r="AAU43" s="11">
        <v>0</v>
      </c>
      <c r="AAV43" s="11">
        <v>0</v>
      </c>
      <c r="AAW43" s="11">
        <v>0</v>
      </c>
      <c r="AAX43" s="11">
        <v>0</v>
      </c>
      <c r="AAY43" s="11">
        <v>0</v>
      </c>
      <c r="AAZ43" s="11">
        <v>0</v>
      </c>
      <c r="ABA43" s="11">
        <v>0</v>
      </c>
      <c r="ABB43" s="11">
        <v>1.8713062884775401E-4</v>
      </c>
      <c r="ABC43" s="11">
        <v>0</v>
      </c>
      <c r="ABD43" s="11">
        <v>0</v>
      </c>
      <c r="ABE43" s="11">
        <v>0</v>
      </c>
      <c r="ABF43" s="11">
        <v>0</v>
      </c>
      <c r="ABG43" s="11">
        <v>0</v>
      </c>
      <c r="ABH43" s="11">
        <v>0</v>
      </c>
      <c r="ABI43" s="11">
        <v>0</v>
      </c>
      <c r="ABJ43" s="11">
        <v>0</v>
      </c>
      <c r="ABK43" s="11">
        <v>0</v>
      </c>
      <c r="ABL43" s="11">
        <v>0</v>
      </c>
      <c r="ABM43" s="11">
        <v>0</v>
      </c>
      <c r="ABN43" s="11">
        <v>0</v>
      </c>
      <c r="ABO43" s="11">
        <v>0</v>
      </c>
      <c r="ABP43" s="11">
        <v>0</v>
      </c>
      <c r="ABQ43" s="11">
        <v>0</v>
      </c>
      <c r="ABR43" s="11">
        <v>0</v>
      </c>
      <c r="ABS43" s="11">
        <v>0</v>
      </c>
      <c r="ABT43" s="11">
        <v>0</v>
      </c>
      <c r="ABU43" s="11">
        <v>9.5474642846546647E-3</v>
      </c>
      <c r="ABV43" s="11">
        <v>1.8000608949733857E-4</v>
      </c>
      <c r="ABW43" s="11">
        <v>0</v>
      </c>
      <c r="ABX43" s="11">
        <v>2.1948428058963737E-3</v>
      </c>
      <c r="ABY43" s="11">
        <v>0</v>
      </c>
      <c r="ABZ43" s="11">
        <v>0</v>
      </c>
      <c r="ACA43" s="11">
        <v>0</v>
      </c>
      <c r="ACB43" s="11">
        <v>0</v>
      </c>
      <c r="ACC43" s="11">
        <v>0</v>
      </c>
      <c r="ACD43" s="11">
        <v>0</v>
      </c>
      <c r="ACE43" s="11">
        <v>0</v>
      </c>
      <c r="ACF43" s="11">
        <v>0</v>
      </c>
      <c r="ACG43" s="11">
        <v>0</v>
      </c>
      <c r="ACH43" s="11">
        <v>0</v>
      </c>
      <c r="ACI43" s="11">
        <v>0</v>
      </c>
      <c r="ACJ43" s="11">
        <v>0</v>
      </c>
      <c r="ACK43" s="11">
        <v>0</v>
      </c>
      <c r="ACL43" s="11">
        <v>0</v>
      </c>
      <c r="ACM43" s="11">
        <v>0</v>
      </c>
      <c r="ACN43" s="11">
        <v>0</v>
      </c>
      <c r="ACO43" s="11">
        <v>0</v>
      </c>
      <c r="ACP43" s="11">
        <v>9.1006765980570099E-5</v>
      </c>
      <c r="ACQ43" s="11">
        <v>0</v>
      </c>
      <c r="ACR43" s="11">
        <v>0</v>
      </c>
      <c r="ACS43" s="11">
        <v>0</v>
      </c>
      <c r="ACT43" s="11">
        <v>0</v>
      </c>
      <c r="ACU43" s="11">
        <v>0</v>
      </c>
      <c r="ACV43" s="11">
        <v>0</v>
      </c>
      <c r="ACW43" s="11">
        <v>0</v>
      </c>
      <c r="ACX43" s="11">
        <v>0</v>
      </c>
      <c r="ACY43" s="11">
        <v>0</v>
      </c>
      <c r="ACZ43" s="11">
        <v>0</v>
      </c>
      <c r="ADA43" s="11">
        <v>0</v>
      </c>
      <c r="ADB43" s="11">
        <v>0</v>
      </c>
      <c r="ADC43" s="11">
        <v>0</v>
      </c>
      <c r="ADD43" s="11">
        <v>0</v>
      </c>
      <c r="ADE43" s="11">
        <v>0</v>
      </c>
      <c r="ADF43" s="11">
        <v>0</v>
      </c>
      <c r="ADG43" s="11">
        <v>2.6557468219001036E-3</v>
      </c>
    </row>
    <row r="44" spans="1:787" x14ac:dyDescent="0.25">
      <c r="A44" s="2">
        <v>80</v>
      </c>
      <c r="B44" s="6">
        <v>776</v>
      </c>
      <c r="C44" s="6" t="s">
        <v>861</v>
      </c>
      <c r="D44" s="7">
        <v>85</v>
      </c>
      <c r="E44" s="2" t="s">
        <v>4</v>
      </c>
      <c r="F44" s="2">
        <v>56</v>
      </c>
      <c r="G44" s="2" t="s">
        <v>864</v>
      </c>
      <c r="H44" s="19">
        <v>52.1</v>
      </c>
      <c r="I44" s="19">
        <v>2</v>
      </c>
      <c r="J44" s="2">
        <v>666</v>
      </c>
      <c r="K44" s="5">
        <v>2.12</v>
      </c>
      <c r="L44" s="5">
        <v>217</v>
      </c>
      <c r="M44" s="20" t="s">
        <v>15</v>
      </c>
      <c r="N44" s="5" t="s">
        <v>20</v>
      </c>
      <c r="O44" s="22" t="s">
        <v>866</v>
      </c>
      <c r="P44" s="5" t="s">
        <v>856</v>
      </c>
      <c r="Q44" s="20" t="s">
        <v>1</v>
      </c>
      <c r="R44" s="20" t="s">
        <v>1</v>
      </c>
      <c r="S44" s="27" t="s">
        <v>26</v>
      </c>
      <c r="T44" s="5" t="s">
        <v>46</v>
      </c>
      <c r="U44" s="30" t="s">
        <v>33</v>
      </c>
      <c r="V44" s="31" t="s">
        <v>33</v>
      </c>
      <c r="W44" s="31">
        <v>0</v>
      </c>
      <c r="X44" s="31"/>
      <c r="Y44" s="5">
        <v>4.3499999999999996</v>
      </c>
      <c r="Z44" s="5">
        <v>144</v>
      </c>
      <c r="AA44" s="5">
        <v>53.42</v>
      </c>
      <c r="AB44" s="11">
        <v>0.21336720000000001</v>
      </c>
      <c r="AC44" s="11">
        <v>63.175922367053602</v>
      </c>
      <c r="AD44" s="11"/>
      <c r="AE44" s="11">
        <v>36.598812612662215</v>
      </c>
      <c r="AF44" s="11">
        <v>21.926837379278716</v>
      </c>
      <c r="AG44" s="11">
        <v>13.23765335</v>
      </c>
      <c r="AH44" s="11">
        <v>0</v>
      </c>
      <c r="AI44" s="11">
        <v>0.17103142507304611</v>
      </c>
      <c r="AJ44" s="11">
        <v>0</v>
      </c>
      <c r="AK44" s="11">
        <v>5.2347390388049631E-3</v>
      </c>
      <c r="AL44" s="11">
        <v>7.8686580708575791E-3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>
        <v>0.37302218314183089</v>
      </c>
      <c r="AT44" s="11">
        <v>0</v>
      </c>
      <c r="AU44" s="11">
        <v>0</v>
      </c>
      <c r="AV44" s="11">
        <v>0</v>
      </c>
      <c r="AW44" s="11">
        <v>0</v>
      </c>
      <c r="AX44" s="11">
        <v>0</v>
      </c>
      <c r="AY44" s="11">
        <v>0</v>
      </c>
      <c r="AZ44" s="11">
        <v>0</v>
      </c>
      <c r="BA44" s="11">
        <v>0</v>
      </c>
      <c r="BB44" s="11">
        <v>2.0779911689794747E-2</v>
      </c>
      <c r="BC44" s="11">
        <v>0</v>
      </c>
      <c r="BD44" s="11">
        <v>0</v>
      </c>
      <c r="BE44" s="11">
        <v>0</v>
      </c>
      <c r="BF44" s="11">
        <v>0</v>
      </c>
      <c r="BG44" s="11">
        <v>6.4940460636155294E-3</v>
      </c>
      <c r="BH44" s="11">
        <v>0</v>
      </c>
      <c r="BI44" s="11">
        <v>0</v>
      </c>
      <c r="BJ44" s="11">
        <v>0</v>
      </c>
      <c r="BK44" s="11">
        <v>0</v>
      </c>
      <c r="BL44" s="11">
        <v>0</v>
      </c>
      <c r="BM44" s="11">
        <v>0</v>
      </c>
      <c r="BN44" s="11">
        <v>0</v>
      </c>
      <c r="BO44" s="11">
        <v>0</v>
      </c>
      <c r="BP44" s="11">
        <v>0</v>
      </c>
      <c r="BQ44" s="11">
        <v>8.6165934623223962E-3</v>
      </c>
      <c r="BR44" s="11">
        <v>0</v>
      </c>
      <c r="BS44" s="11">
        <v>0</v>
      </c>
      <c r="BT44" s="11">
        <v>2.2976985328694226E-2</v>
      </c>
      <c r="BU44" s="11">
        <v>0</v>
      </c>
      <c r="BV44" s="11">
        <v>0</v>
      </c>
      <c r="BW44" s="11">
        <v>1.0578899267482423E-2</v>
      </c>
      <c r="BX44" s="11">
        <v>6.3739580456352821E-2</v>
      </c>
      <c r="BY44" s="11">
        <v>0</v>
      </c>
      <c r="BZ44" s="11">
        <v>0</v>
      </c>
      <c r="CA44" s="11">
        <v>0</v>
      </c>
      <c r="CB44" s="11">
        <v>0</v>
      </c>
      <c r="CC44" s="11">
        <v>0</v>
      </c>
      <c r="CD44" s="11">
        <v>0</v>
      </c>
      <c r="CE44" s="11">
        <v>0</v>
      </c>
      <c r="CF44" s="11">
        <v>1.1051096506550348E-2</v>
      </c>
      <c r="CG44" s="11">
        <v>0</v>
      </c>
      <c r="CH44" s="11">
        <v>0</v>
      </c>
      <c r="CI44" s="11">
        <v>0.4420658926422309</v>
      </c>
      <c r="CJ44" s="11">
        <v>0</v>
      </c>
      <c r="CK44" s="11">
        <v>3.1781550789572281E-2</v>
      </c>
      <c r="CL44" s="11">
        <v>3.0402490762116086E-2</v>
      </c>
      <c r="CM44" s="11">
        <v>0.36131607157620382</v>
      </c>
      <c r="CN44" s="11">
        <v>0</v>
      </c>
      <c r="CO44" s="11">
        <v>0</v>
      </c>
      <c r="CP44" s="11">
        <v>0</v>
      </c>
      <c r="CQ44" s="11">
        <v>0</v>
      </c>
      <c r="CR44" s="11">
        <v>0</v>
      </c>
      <c r="CS44" s="11">
        <v>0</v>
      </c>
      <c r="CT44" s="11">
        <v>0</v>
      </c>
      <c r="CU44" s="11">
        <v>0</v>
      </c>
      <c r="CV44" s="11">
        <v>2.6300999347275474E-3</v>
      </c>
      <c r="CW44" s="11">
        <v>1.8316166921977018E-3</v>
      </c>
      <c r="CX44" s="11">
        <v>0</v>
      </c>
      <c r="CY44" s="11">
        <v>8.958079831668897E-2</v>
      </c>
      <c r="CZ44" s="11">
        <v>1.0260617932381605E-3</v>
      </c>
      <c r="DA44" s="11">
        <v>0</v>
      </c>
      <c r="DB44" s="11">
        <v>0</v>
      </c>
      <c r="DC44" s="11">
        <v>0</v>
      </c>
      <c r="DD44" s="11">
        <v>2.6928196659878464E-3</v>
      </c>
      <c r="DE44" s="11">
        <v>0</v>
      </c>
      <c r="DF44" s="11">
        <v>0</v>
      </c>
      <c r="DG44" s="11">
        <v>4.8238649677785565E-2</v>
      </c>
      <c r="DH44" s="11">
        <v>0</v>
      </c>
      <c r="DI44" s="11">
        <v>1.7329013446061092E-2</v>
      </c>
      <c r="DJ44" s="11">
        <v>0</v>
      </c>
      <c r="DK44" s="11">
        <v>0</v>
      </c>
      <c r="DL44" s="11">
        <v>1.0801184428734506E-2</v>
      </c>
      <c r="DM44" s="11">
        <v>1.0170096252663132</v>
      </c>
      <c r="DN44" s="11">
        <v>0</v>
      </c>
      <c r="DO44" s="11">
        <v>1.016203630262481E-2</v>
      </c>
      <c r="DP44" s="11">
        <v>0</v>
      </c>
      <c r="DQ44" s="11">
        <v>0</v>
      </c>
      <c r="DR44" s="11">
        <v>0</v>
      </c>
      <c r="DS44" s="11">
        <v>0</v>
      </c>
      <c r="DT44" s="11">
        <v>4.2137876655213412E-3</v>
      </c>
      <c r="DU44" s="11">
        <v>0</v>
      </c>
      <c r="DV44" s="11">
        <v>0</v>
      </c>
      <c r="DW44" s="11">
        <v>0</v>
      </c>
      <c r="DX44" s="11">
        <v>4.1906949929794858E-2</v>
      </c>
      <c r="DY44" s="11">
        <v>2.5459243000611018E-2</v>
      </c>
      <c r="DZ44" s="11">
        <v>0</v>
      </c>
      <c r="EA44" s="11">
        <v>0</v>
      </c>
      <c r="EB44" s="11">
        <v>0</v>
      </c>
      <c r="EC44" s="11">
        <v>0</v>
      </c>
      <c r="ED44" s="11">
        <v>0</v>
      </c>
      <c r="EE44" s="11">
        <v>0</v>
      </c>
      <c r="EF44" s="11">
        <v>0</v>
      </c>
      <c r="EG44" s="11">
        <v>0</v>
      </c>
      <c r="EH44" s="11">
        <v>0</v>
      </c>
      <c r="EI44" s="11">
        <v>0</v>
      </c>
      <c r="EJ44" s="11">
        <v>0</v>
      </c>
      <c r="EK44" s="11">
        <v>0</v>
      </c>
      <c r="EL44" s="11">
        <v>4.5321308763644701E-2</v>
      </c>
      <c r="EM44" s="11">
        <v>0</v>
      </c>
      <c r="EN44" s="11">
        <v>0</v>
      </c>
      <c r="EO44" s="11">
        <v>0</v>
      </c>
      <c r="EP44" s="11">
        <v>3.9728918559741463E-2</v>
      </c>
      <c r="EQ44" s="11">
        <v>1.3539641341288515E-2</v>
      </c>
      <c r="ER44" s="11">
        <v>5.074737975299719</v>
      </c>
      <c r="ES44" s="11">
        <v>0</v>
      </c>
      <c r="ET44" s="11">
        <v>0</v>
      </c>
      <c r="EU44" s="11">
        <v>0</v>
      </c>
      <c r="EV44" s="11">
        <v>0</v>
      </c>
      <c r="EW44" s="11">
        <v>0.76383521200162796</v>
      </c>
      <c r="EX44" s="11">
        <v>9.3634858162215185E-4</v>
      </c>
      <c r="EY44" s="11">
        <v>3.9809683918099999E-3</v>
      </c>
      <c r="EZ44" s="11">
        <v>0</v>
      </c>
      <c r="FA44" s="11">
        <v>8.6465081078321952E-3</v>
      </c>
      <c r="FB44" s="11">
        <v>7.5063815166877025E-3</v>
      </c>
      <c r="FC44" s="11">
        <v>1.8089963826794543E-2</v>
      </c>
      <c r="FD44" s="11">
        <v>0</v>
      </c>
      <c r="FE44" s="11">
        <v>0</v>
      </c>
      <c r="FF44" s="11">
        <v>2.5177195997159989E-3</v>
      </c>
      <c r="FG44" s="11">
        <v>0</v>
      </c>
      <c r="FH44" s="11">
        <v>0</v>
      </c>
      <c r="FI44" s="11">
        <v>0</v>
      </c>
      <c r="FJ44" s="11">
        <v>8.5986943764302104E-3</v>
      </c>
      <c r="FK44" s="11">
        <v>0</v>
      </c>
      <c r="FL44" s="11">
        <v>0</v>
      </c>
      <c r="FM44" s="11">
        <v>0</v>
      </c>
      <c r="FN44" s="11">
        <v>0</v>
      </c>
      <c r="FO44" s="11">
        <v>0</v>
      </c>
      <c r="FP44" s="11">
        <v>0</v>
      </c>
      <c r="FQ44" s="11">
        <v>0</v>
      </c>
      <c r="FR44" s="11">
        <v>4.6145485817105619E-2</v>
      </c>
      <c r="FS44" s="11">
        <v>3.3454250506084179E-2</v>
      </c>
      <c r="FT44" s="11">
        <v>0</v>
      </c>
      <c r="FU44" s="11">
        <v>2.3459780632793102E-2</v>
      </c>
      <c r="FV44" s="11">
        <v>0</v>
      </c>
      <c r="FW44" s="11">
        <v>0</v>
      </c>
      <c r="FX44" s="11">
        <v>5.5255482532751742E-3</v>
      </c>
      <c r="FY44" s="11">
        <v>0</v>
      </c>
      <c r="FZ44" s="11">
        <v>0</v>
      </c>
      <c r="GA44" s="11">
        <v>3.5435355509151681E-2</v>
      </c>
      <c r="GB44" s="11">
        <v>0</v>
      </c>
      <c r="GC44" s="11">
        <v>0</v>
      </c>
      <c r="GD44" s="11">
        <v>0</v>
      </c>
      <c r="GE44" s="11">
        <v>0</v>
      </c>
      <c r="GF44" s="11">
        <v>0</v>
      </c>
      <c r="GG44" s="11">
        <v>3.1914001776689453E-2</v>
      </c>
      <c r="GH44" s="11">
        <v>0</v>
      </c>
      <c r="GI44" s="11">
        <v>0</v>
      </c>
      <c r="GJ44" s="11">
        <v>0</v>
      </c>
      <c r="GK44" s="11">
        <v>0</v>
      </c>
      <c r="GL44" s="11">
        <v>0</v>
      </c>
      <c r="GM44" s="11">
        <v>0</v>
      </c>
      <c r="GN44" s="11">
        <v>0</v>
      </c>
      <c r="GO44" s="11">
        <v>8.9829513661182733E-2</v>
      </c>
      <c r="GP44" s="11">
        <v>0</v>
      </c>
      <c r="GQ44" s="11">
        <v>0</v>
      </c>
      <c r="GR44" s="11">
        <v>0</v>
      </c>
      <c r="GS44" s="11">
        <v>0</v>
      </c>
      <c r="GT44" s="11">
        <v>0</v>
      </c>
      <c r="GU44" s="11">
        <v>0</v>
      </c>
      <c r="GV44" s="11">
        <v>0</v>
      </c>
      <c r="GW44" s="11">
        <v>0</v>
      </c>
      <c r="GX44" s="11">
        <v>0</v>
      </c>
      <c r="GY44" s="11">
        <v>0</v>
      </c>
      <c r="GZ44" s="11">
        <v>0</v>
      </c>
      <c r="HA44" s="11">
        <v>0</v>
      </c>
      <c r="HB44" s="11">
        <v>0</v>
      </c>
      <c r="HC44" s="11">
        <v>0</v>
      </c>
      <c r="HD44" s="11">
        <v>0</v>
      </c>
      <c r="HE44" s="11">
        <v>0</v>
      </c>
      <c r="HF44" s="11">
        <v>0</v>
      </c>
      <c r="HG44" s="11">
        <v>0</v>
      </c>
      <c r="HH44" s="11">
        <v>0</v>
      </c>
      <c r="HI44" s="11">
        <v>0</v>
      </c>
      <c r="HJ44" s="11">
        <v>0</v>
      </c>
      <c r="HK44" s="11">
        <v>0</v>
      </c>
      <c r="HL44" s="11">
        <v>0</v>
      </c>
      <c r="HM44" s="11">
        <v>0</v>
      </c>
      <c r="HN44" s="11">
        <v>0</v>
      </c>
      <c r="HO44" s="11">
        <v>0</v>
      </c>
      <c r="HP44" s="11">
        <v>0</v>
      </c>
      <c r="HQ44" s="11">
        <v>0</v>
      </c>
      <c r="HR44" s="11">
        <v>0</v>
      </c>
      <c r="HS44" s="11">
        <v>0</v>
      </c>
      <c r="HT44" s="11">
        <v>0</v>
      </c>
      <c r="HU44" s="11">
        <v>0</v>
      </c>
      <c r="HV44" s="11">
        <v>0</v>
      </c>
      <c r="HW44" s="11">
        <v>0</v>
      </c>
      <c r="HX44" s="11">
        <v>0</v>
      </c>
      <c r="HY44" s="11">
        <v>1.7305006976298557E-2</v>
      </c>
      <c r="HZ44" s="11">
        <v>0</v>
      </c>
      <c r="IA44" s="11">
        <v>0</v>
      </c>
      <c r="IB44" s="11">
        <v>0</v>
      </c>
      <c r="IC44" s="11">
        <v>0</v>
      </c>
      <c r="ID44" s="11">
        <v>0</v>
      </c>
      <c r="IE44" s="11">
        <v>0</v>
      </c>
      <c r="IF44" s="11">
        <v>0</v>
      </c>
      <c r="IG44" s="11">
        <v>0</v>
      </c>
      <c r="IH44" s="11">
        <v>0</v>
      </c>
      <c r="II44" s="11">
        <v>0</v>
      </c>
      <c r="IJ44" s="11">
        <v>0</v>
      </c>
      <c r="IK44" s="11">
        <v>2.7995394752795336E-2</v>
      </c>
      <c r="IL44" s="11">
        <v>0</v>
      </c>
      <c r="IM44" s="11">
        <v>0</v>
      </c>
      <c r="IN44" s="11">
        <v>0</v>
      </c>
      <c r="IO44" s="11">
        <v>0.2932764907380449</v>
      </c>
      <c r="IP44" s="11">
        <v>0</v>
      </c>
      <c r="IQ44" s="11">
        <v>0</v>
      </c>
      <c r="IR44" s="11">
        <v>2.1186093853087702E-3</v>
      </c>
      <c r="IS44" s="11">
        <v>7.0719967807325052E-3</v>
      </c>
      <c r="IT44" s="11">
        <v>0</v>
      </c>
      <c r="IU44" s="11">
        <v>2.8546885083417326</v>
      </c>
      <c r="IV44" s="11">
        <v>0</v>
      </c>
      <c r="IW44" s="11">
        <v>0</v>
      </c>
      <c r="IX44" s="11">
        <v>0</v>
      </c>
      <c r="IY44" s="11">
        <v>0</v>
      </c>
      <c r="IZ44" s="11">
        <v>0</v>
      </c>
      <c r="JA44" s="11">
        <v>0</v>
      </c>
      <c r="JB44" s="11">
        <v>0</v>
      </c>
      <c r="JC44" s="11">
        <v>0</v>
      </c>
      <c r="JD44" s="11">
        <v>0</v>
      </c>
      <c r="JE44" s="11">
        <v>0</v>
      </c>
      <c r="JF44" s="11">
        <v>0</v>
      </c>
      <c r="JG44" s="11">
        <v>0</v>
      </c>
      <c r="JH44" s="11">
        <v>0</v>
      </c>
      <c r="JI44" s="11">
        <v>0</v>
      </c>
      <c r="JJ44" s="11">
        <v>0</v>
      </c>
      <c r="JK44" s="11">
        <v>0</v>
      </c>
      <c r="JL44" s="11">
        <v>0</v>
      </c>
      <c r="JM44" s="11">
        <v>0</v>
      </c>
      <c r="JN44" s="11">
        <v>0</v>
      </c>
      <c r="JO44" s="11">
        <v>0</v>
      </c>
      <c r="JP44" s="11">
        <v>0</v>
      </c>
      <c r="JQ44" s="11">
        <v>0</v>
      </c>
      <c r="JR44" s="11">
        <v>0</v>
      </c>
      <c r="JS44" s="11">
        <v>0</v>
      </c>
      <c r="JT44" s="11">
        <v>0</v>
      </c>
      <c r="JU44" s="11">
        <v>0</v>
      </c>
      <c r="JV44" s="11">
        <v>0</v>
      </c>
      <c r="JW44" s="11">
        <v>0</v>
      </c>
      <c r="JX44" s="11">
        <v>0</v>
      </c>
      <c r="JY44" s="11">
        <v>0</v>
      </c>
      <c r="JZ44" s="11">
        <v>0</v>
      </c>
      <c r="KA44" s="11">
        <v>0</v>
      </c>
      <c r="KB44" s="11">
        <v>0</v>
      </c>
      <c r="KC44" s="11">
        <v>0</v>
      </c>
      <c r="KD44" s="11">
        <v>0</v>
      </c>
      <c r="KE44" s="11">
        <v>0</v>
      </c>
      <c r="KF44" s="11">
        <v>0</v>
      </c>
      <c r="KG44" s="11">
        <v>0</v>
      </c>
      <c r="KH44" s="11">
        <v>0</v>
      </c>
      <c r="KI44" s="11">
        <v>0</v>
      </c>
      <c r="KJ44" s="11">
        <v>0</v>
      </c>
      <c r="KK44" s="11">
        <v>1.4472692374403784</v>
      </c>
      <c r="KL44" s="11">
        <v>0</v>
      </c>
      <c r="KM44" s="11">
        <v>0</v>
      </c>
      <c r="KN44" s="11">
        <v>0</v>
      </c>
      <c r="KO44" s="11">
        <v>0</v>
      </c>
      <c r="KP44" s="11">
        <v>0</v>
      </c>
      <c r="KQ44" s="11">
        <v>0</v>
      </c>
      <c r="KR44" s="11">
        <v>0</v>
      </c>
      <c r="KS44" s="11">
        <v>0</v>
      </c>
      <c r="KT44" s="11">
        <v>0</v>
      </c>
      <c r="KU44" s="11">
        <v>0</v>
      </c>
      <c r="KV44" s="11">
        <v>0</v>
      </c>
      <c r="KW44" s="11">
        <v>0</v>
      </c>
      <c r="KX44" s="11">
        <v>0</v>
      </c>
      <c r="KY44" s="11">
        <v>0</v>
      </c>
      <c r="KZ44" s="11">
        <v>0</v>
      </c>
      <c r="LA44" s="11">
        <v>0</v>
      </c>
      <c r="LB44" s="11">
        <v>0</v>
      </c>
      <c r="LC44" s="11">
        <v>0</v>
      </c>
      <c r="LD44" s="11">
        <v>3.1868201851087403E-3</v>
      </c>
      <c r="LE44" s="11">
        <v>4.0985614202141965E-3</v>
      </c>
      <c r="LF44" s="11">
        <v>0</v>
      </c>
      <c r="LG44" s="11">
        <v>0</v>
      </c>
      <c r="LH44" s="11">
        <v>0</v>
      </c>
      <c r="LI44" s="11">
        <v>0</v>
      </c>
      <c r="LJ44" s="11">
        <v>0</v>
      </c>
      <c r="LK44" s="11">
        <v>0</v>
      </c>
      <c r="LL44" s="11">
        <v>0</v>
      </c>
      <c r="LM44" s="11">
        <v>4.7506259508020461E-3</v>
      </c>
      <c r="LN44" s="11">
        <v>0</v>
      </c>
      <c r="LO44" s="11">
        <v>0</v>
      </c>
      <c r="LP44" s="11">
        <v>0</v>
      </c>
      <c r="LQ44" s="11">
        <v>0</v>
      </c>
      <c r="LR44" s="11">
        <v>0</v>
      </c>
      <c r="LS44" s="11">
        <v>0</v>
      </c>
      <c r="LT44" s="11">
        <v>4.6113511286523946E-2</v>
      </c>
      <c r="LU44" s="11">
        <v>0</v>
      </c>
      <c r="LV44" s="11">
        <v>0</v>
      </c>
      <c r="LW44" s="11">
        <v>0</v>
      </c>
      <c r="LX44" s="11">
        <v>0</v>
      </c>
      <c r="LY44" s="11">
        <v>2.3803760759098683E-2</v>
      </c>
      <c r="LZ44" s="11">
        <v>0</v>
      </c>
      <c r="MA44" s="11">
        <v>0</v>
      </c>
      <c r="MB44" s="11">
        <v>0</v>
      </c>
      <c r="MC44" s="11">
        <v>0</v>
      </c>
      <c r="MD44" s="11">
        <v>0</v>
      </c>
      <c r="ME44" s="11">
        <v>0</v>
      </c>
      <c r="MF44" s="11">
        <v>1.1666188848486083</v>
      </c>
      <c r="MG44" s="11">
        <v>0</v>
      </c>
      <c r="MH44" s="11">
        <v>0</v>
      </c>
      <c r="MI44" s="11">
        <v>0</v>
      </c>
      <c r="MJ44" s="11">
        <v>0</v>
      </c>
      <c r="MK44" s="11">
        <v>0</v>
      </c>
      <c r="ML44" s="11">
        <v>0</v>
      </c>
      <c r="MM44" s="11">
        <v>0</v>
      </c>
      <c r="MN44" s="11">
        <v>0</v>
      </c>
      <c r="MO44" s="11">
        <v>0</v>
      </c>
      <c r="MP44" s="11">
        <v>0</v>
      </c>
      <c r="MQ44" s="11">
        <v>0</v>
      </c>
      <c r="MR44" s="11">
        <v>0</v>
      </c>
      <c r="MS44" s="11">
        <v>0</v>
      </c>
      <c r="MT44" s="11">
        <v>0</v>
      </c>
      <c r="MU44" s="11">
        <v>0</v>
      </c>
      <c r="MV44" s="11">
        <v>0</v>
      </c>
      <c r="MW44" s="11">
        <v>0</v>
      </c>
      <c r="MX44" s="11">
        <v>0</v>
      </c>
      <c r="MY44" s="11">
        <v>0</v>
      </c>
      <c r="MZ44" s="11">
        <v>0</v>
      </c>
      <c r="NA44" s="11">
        <v>0</v>
      </c>
      <c r="NB44" s="11">
        <v>0</v>
      </c>
      <c r="NC44" s="11">
        <v>0</v>
      </c>
      <c r="ND44" s="11">
        <v>0</v>
      </c>
      <c r="NE44" s="11">
        <v>0</v>
      </c>
      <c r="NF44" s="11">
        <v>0</v>
      </c>
      <c r="NG44" s="11">
        <v>0</v>
      </c>
      <c r="NH44" s="11">
        <v>0</v>
      </c>
      <c r="NI44" s="11">
        <v>0</v>
      </c>
      <c r="NJ44" s="11">
        <v>0</v>
      </c>
      <c r="NK44" s="11">
        <v>0</v>
      </c>
      <c r="NL44" s="11">
        <v>0</v>
      </c>
      <c r="NM44" s="11">
        <v>0</v>
      </c>
      <c r="NN44" s="11">
        <v>0</v>
      </c>
      <c r="NO44" s="11">
        <v>0</v>
      </c>
      <c r="NP44" s="11">
        <v>0</v>
      </c>
      <c r="NQ44" s="11">
        <v>0</v>
      </c>
      <c r="NR44" s="11">
        <v>0</v>
      </c>
      <c r="NS44" s="11">
        <v>0</v>
      </c>
      <c r="NT44" s="11">
        <v>0</v>
      </c>
      <c r="NU44" s="11">
        <v>0</v>
      </c>
      <c r="NV44" s="11">
        <v>0</v>
      </c>
      <c r="NW44" s="11">
        <v>0</v>
      </c>
      <c r="NX44" s="11">
        <v>0.19375874534442972</v>
      </c>
      <c r="NY44" s="11">
        <v>0</v>
      </c>
      <c r="NZ44" s="11">
        <v>0</v>
      </c>
      <c r="OA44" s="11">
        <v>0</v>
      </c>
      <c r="OB44" s="11">
        <v>7.6747386243044913E-3</v>
      </c>
      <c r="OC44" s="11">
        <v>0</v>
      </c>
      <c r="OD44" s="11">
        <v>0</v>
      </c>
      <c r="OE44" s="11">
        <v>0</v>
      </c>
      <c r="OF44" s="11">
        <v>0</v>
      </c>
      <c r="OG44" s="11">
        <v>0</v>
      </c>
      <c r="OH44" s="11">
        <v>1.0133900178351685E-2</v>
      </c>
      <c r="OI44" s="11">
        <v>0</v>
      </c>
      <c r="OJ44" s="11">
        <v>0</v>
      </c>
      <c r="OK44" s="11">
        <v>0</v>
      </c>
      <c r="OL44" s="11">
        <v>0</v>
      </c>
      <c r="OM44" s="11">
        <v>5.7124816188571358E-3</v>
      </c>
      <c r="ON44" s="11">
        <v>0</v>
      </c>
      <c r="OO44" s="11">
        <v>0</v>
      </c>
      <c r="OP44" s="11">
        <v>0</v>
      </c>
      <c r="OQ44" s="11">
        <v>0</v>
      </c>
      <c r="OR44" s="11">
        <v>0</v>
      </c>
      <c r="OS44" s="11">
        <v>1.2034611111824609E-2</v>
      </c>
      <c r="OT44" s="11">
        <v>0</v>
      </c>
      <c r="OU44" s="11">
        <v>0</v>
      </c>
      <c r="OV44" s="11">
        <v>0</v>
      </c>
      <c r="OW44" s="11">
        <v>0</v>
      </c>
      <c r="OX44" s="11">
        <v>0</v>
      </c>
      <c r="OY44" s="11">
        <v>0</v>
      </c>
      <c r="OZ44" s="11">
        <v>0</v>
      </c>
      <c r="PA44" s="11">
        <v>0</v>
      </c>
      <c r="PB44" s="11">
        <v>0</v>
      </c>
      <c r="PC44" s="11">
        <v>0</v>
      </c>
      <c r="PD44" s="11">
        <v>0</v>
      </c>
      <c r="PE44" s="11">
        <v>0</v>
      </c>
      <c r="PF44" s="11">
        <v>0</v>
      </c>
      <c r="PG44" s="11">
        <v>0</v>
      </c>
      <c r="PH44" s="11">
        <v>0</v>
      </c>
      <c r="PI44" s="11">
        <v>0</v>
      </c>
      <c r="PJ44" s="11">
        <v>0</v>
      </c>
      <c r="PK44" s="11">
        <v>0</v>
      </c>
      <c r="PL44" s="11">
        <v>0</v>
      </c>
      <c r="PM44" s="11">
        <v>0</v>
      </c>
      <c r="PN44" s="11">
        <v>0</v>
      </c>
      <c r="PO44" s="11">
        <v>0</v>
      </c>
      <c r="PP44" s="11">
        <v>0</v>
      </c>
      <c r="PQ44" s="11">
        <v>0</v>
      </c>
      <c r="PR44" s="11">
        <v>0</v>
      </c>
      <c r="PS44" s="11">
        <v>0</v>
      </c>
      <c r="PT44" s="11">
        <v>0</v>
      </c>
      <c r="PU44" s="11">
        <v>0</v>
      </c>
      <c r="PV44" s="11">
        <v>0</v>
      </c>
      <c r="PW44" s="11">
        <v>0</v>
      </c>
      <c r="PX44" s="11">
        <v>0</v>
      </c>
      <c r="PY44" s="11">
        <v>0</v>
      </c>
      <c r="PZ44" s="11">
        <v>0</v>
      </c>
      <c r="QA44" s="11">
        <v>0</v>
      </c>
      <c r="QB44" s="11">
        <v>0</v>
      </c>
      <c r="QC44" s="11">
        <v>0</v>
      </c>
      <c r="QD44" s="11">
        <v>0</v>
      </c>
      <c r="QE44" s="11">
        <v>0</v>
      </c>
      <c r="QF44" s="11">
        <v>0</v>
      </c>
      <c r="QG44" s="11">
        <v>0</v>
      </c>
      <c r="QH44" s="11">
        <v>0</v>
      </c>
      <c r="QI44" s="11">
        <v>0</v>
      </c>
      <c r="QJ44" s="11">
        <v>0</v>
      </c>
      <c r="QK44" s="11">
        <v>0</v>
      </c>
      <c r="QL44" s="11">
        <v>0</v>
      </c>
      <c r="QM44" s="11">
        <v>0</v>
      </c>
      <c r="QN44" s="11">
        <v>0</v>
      </c>
      <c r="QO44" s="11">
        <v>0</v>
      </c>
      <c r="QP44" s="11">
        <v>0</v>
      </c>
      <c r="QQ44" s="11">
        <v>0</v>
      </c>
      <c r="QR44" s="11">
        <v>0</v>
      </c>
      <c r="QS44" s="11">
        <v>0</v>
      </c>
      <c r="QT44" s="11">
        <v>0</v>
      </c>
      <c r="QU44" s="11">
        <v>0</v>
      </c>
      <c r="QV44" s="11">
        <v>0</v>
      </c>
      <c r="QW44" s="11">
        <v>0</v>
      </c>
      <c r="QX44" s="11">
        <v>0</v>
      </c>
      <c r="QY44" s="11">
        <v>0</v>
      </c>
      <c r="QZ44" s="11">
        <v>0</v>
      </c>
      <c r="RA44" s="11">
        <v>1.0966609919656571E-3</v>
      </c>
      <c r="RB44" s="11">
        <v>0</v>
      </c>
      <c r="RC44" s="11">
        <v>0</v>
      </c>
      <c r="RD44" s="11">
        <v>0</v>
      </c>
      <c r="RE44" s="11">
        <v>0</v>
      </c>
      <c r="RF44" s="11">
        <v>0</v>
      </c>
      <c r="RG44" s="11">
        <v>0</v>
      </c>
      <c r="RH44" s="11">
        <v>0</v>
      </c>
      <c r="RI44" s="11">
        <v>0</v>
      </c>
      <c r="RJ44" s="11">
        <v>0</v>
      </c>
      <c r="RK44" s="11">
        <v>0</v>
      </c>
      <c r="RL44" s="11">
        <v>3.1516724788082343E-3</v>
      </c>
      <c r="RM44" s="11">
        <v>4.7344259954315446E-2</v>
      </c>
      <c r="RN44" s="11">
        <v>0</v>
      </c>
      <c r="RO44" s="11">
        <v>4.9658673108706679E-4</v>
      </c>
      <c r="RP44" s="11">
        <v>0</v>
      </c>
      <c r="RQ44" s="11">
        <v>0</v>
      </c>
      <c r="RR44" s="11">
        <v>0</v>
      </c>
      <c r="RS44" s="11">
        <v>0</v>
      </c>
      <c r="RT44" s="11">
        <v>0</v>
      </c>
      <c r="RU44" s="11">
        <v>0</v>
      </c>
      <c r="RV44" s="11">
        <v>0</v>
      </c>
      <c r="RW44" s="11">
        <v>0</v>
      </c>
      <c r="RX44" s="11">
        <v>0</v>
      </c>
      <c r="RY44" s="11">
        <v>2.9794493308537206E-4</v>
      </c>
      <c r="RZ44" s="11">
        <v>0</v>
      </c>
      <c r="SA44" s="11">
        <v>0</v>
      </c>
      <c r="SB44" s="11">
        <v>0</v>
      </c>
      <c r="SC44" s="11">
        <v>0</v>
      </c>
      <c r="SD44" s="11">
        <v>0</v>
      </c>
      <c r="SE44" s="11">
        <v>0</v>
      </c>
      <c r="SF44" s="11">
        <v>0</v>
      </c>
      <c r="SG44" s="11">
        <v>0</v>
      </c>
      <c r="SH44" s="11">
        <v>0</v>
      </c>
      <c r="SI44" s="11">
        <v>0</v>
      </c>
      <c r="SJ44" s="11">
        <v>0</v>
      </c>
      <c r="SK44" s="11">
        <v>0</v>
      </c>
      <c r="SL44" s="11">
        <v>0</v>
      </c>
      <c r="SM44" s="11">
        <v>0</v>
      </c>
      <c r="SN44" s="11">
        <v>0</v>
      </c>
      <c r="SO44" s="11">
        <v>0</v>
      </c>
      <c r="SP44" s="11">
        <v>0</v>
      </c>
      <c r="SQ44" s="11">
        <v>0</v>
      </c>
      <c r="SR44" s="11">
        <v>0</v>
      </c>
      <c r="SS44" s="11">
        <v>0</v>
      </c>
      <c r="ST44" s="11">
        <v>0</v>
      </c>
      <c r="SU44" s="11">
        <v>0</v>
      </c>
      <c r="SV44" s="11">
        <v>0</v>
      </c>
      <c r="SW44" s="11">
        <v>0</v>
      </c>
      <c r="SX44" s="11">
        <v>0</v>
      </c>
      <c r="SY44" s="11">
        <v>0</v>
      </c>
      <c r="SZ44" s="11">
        <v>0</v>
      </c>
      <c r="TA44" s="11">
        <v>0</v>
      </c>
      <c r="TB44" s="11">
        <v>5.7240874492554188E-4</v>
      </c>
      <c r="TC44" s="11">
        <v>0</v>
      </c>
      <c r="TD44" s="11">
        <v>0</v>
      </c>
      <c r="TE44" s="11">
        <v>0</v>
      </c>
      <c r="TF44" s="11">
        <v>0</v>
      </c>
      <c r="TG44" s="11">
        <v>0</v>
      </c>
      <c r="TH44" s="11">
        <v>0</v>
      </c>
      <c r="TI44" s="11">
        <v>0</v>
      </c>
      <c r="TJ44" s="11">
        <v>0</v>
      </c>
      <c r="TK44" s="11">
        <v>0</v>
      </c>
      <c r="TL44" s="11">
        <v>0</v>
      </c>
      <c r="TM44" s="11">
        <v>0</v>
      </c>
      <c r="TN44" s="11">
        <v>1.4231794834638136E-3</v>
      </c>
      <c r="TO44" s="11">
        <v>0</v>
      </c>
      <c r="TP44" s="11">
        <v>0</v>
      </c>
      <c r="TQ44" s="11">
        <v>0</v>
      </c>
      <c r="TR44" s="11">
        <v>0</v>
      </c>
      <c r="TS44" s="11">
        <v>0</v>
      </c>
      <c r="TT44" s="11">
        <v>0</v>
      </c>
      <c r="TU44" s="11">
        <v>0</v>
      </c>
      <c r="TV44" s="11">
        <v>0</v>
      </c>
      <c r="TW44" s="11">
        <v>0</v>
      </c>
      <c r="TX44" s="11">
        <v>0</v>
      </c>
      <c r="TY44" s="11">
        <v>0</v>
      </c>
      <c r="TZ44" s="11">
        <v>0</v>
      </c>
      <c r="UA44" s="11">
        <v>0</v>
      </c>
      <c r="UB44" s="11">
        <v>0</v>
      </c>
      <c r="UC44" s="11">
        <v>0</v>
      </c>
      <c r="UD44" s="11">
        <v>0</v>
      </c>
      <c r="UE44" s="11">
        <v>0</v>
      </c>
      <c r="UF44" s="11">
        <v>0</v>
      </c>
      <c r="UG44" s="11">
        <v>0</v>
      </c>
      <c r="UH44" s="11">
        <v>0</v>
      </c>
      <c r="UI44" s="11">
        <v>0</v>
      </c>
      <c r="UJ44" s="11">
        <v>0</v>
      </c>
      <c r="UK44" s="11">
        <v>0</v>
      </c>
      <c r="UL44" s="11">
        <v>0</v>
      </c>
      <c r="UM44" s="11">
        <v>0</v>
      </c>
      <c r="UN44" s="11">
        <v>0</v>
      </c>
      <c r="UO44" s="11">
        <v>0</v>
      </c>
      <c r="UP44" s="11">
        <v>0</v>
      </c>
      <c r="UQ44" s="11">
        <v>0</v>
      </c>
      <c r="UR44" s="11">
        <v>0</v>
      </c>
      <c r="US44" s="11">
        <v>0</v>
      </c>
      <c r="UT44" s="11">
        <v>0</v>
      </c>
      <c r="UU44" s="11">
        <v>0</v>
      </c>
      <c r="UV44" s="11">
        <v>0</v>
      </c>
      <c r="UW44" s="11">
        <v>0</v>
      </c>
      <c r="UX44" s="11">
        <v>0</v>
      </c>
      <c r="UY44" s="11">
        <v>0</v>
      </c>
      <c r="UZ44" s="11">
        <v>0</v>
      </c>
      <c r="VA44" s="11">
        <v>0</v>
      </c>
      <c r="VB44" s="11">
        <v>0</v>
      </c>
      <c r="VC44" s="11">
        <v>0</v>
      </c>
      <c r="VD44" s="11">
        <v>0</v>
      </c>
      <c r="VE44" s="11">
        <v>0</v>
      </c>
      <c r="VF44" s="11">
        <v>0</v>
      </c>
      <c r="VG44" s="11">
        <v>0</v>
      </c>
      <c r="VH44" s="11">
        <v>0</v>
      </c>
      <c r="VI44" s="11">
        <v>0</v>
      </c>
      <c r="VJ44" s="11">
        <v>0</v>
      </c>
      <c r="VK44" s="11">
        <v>0</v>
      </c>
      <c r="VL44" s="11">
        <v>0</v>
      </c>
      <c r="VM44" s="11">
        <v>4.4972581918818196E-4</v>
      </c>
      <c r="VN44" s="11">
        <v>0</v>
      </c>
      <c r="VO44" s="11">
        <v>0</v>
      </c>
      <c r="VP44" s="11">
        <v>0</v>
      </c>
      <c r="VQ44" s="11">
        <v>0</v>
      </c>
      <c r="VR44" s="11">
        <v>0</v>
      </c>
      <c r="VS44" s="11">
        <v>1.5878973124267095E-3</v>
      </c>
      <c r="VT44" s="11">
        <v>0</v>
      </c>
      <c r="VU44" s="11">
        <v>0</v>
      </c>
      <c r="VV44" s="11">
        <v>0</v>
      </c>
      <c r="VW44" s="11">
        <v>0</v>
      </c>
      <c r="VX44" s="11">
        <v>0</v>
      </c>
      <c r="VY44" s="11">
        <v>1.6313266756778149E-4</v>
      </c>
      <c r="VZ44" s="11">
        <v>0</v>
      </c>
      <c r="WA44" s="11">
        <v>0</v>
      </c>
      <c r="WB44" s="11">
        <v>0</v>
      </c>
      <c r="WC44" s="11">
        <v>1.3958245562885822E-3</v>
      </c>
      <c r="WD44" s="11">
        <v>0</v>
      </c>
      <c r="WE44" s="11">
        <v>0</v>
      </c>
      <c r="WF44" s="11">
        <v>0</v>
      </c>
      <c r="WG44" s="11">
        <v>0</v>
      </c>
      <c r="WH44" s="11">
        <v>0</v>
      </c>
      <c r="WI44" s="11">
        <v>0</v>
      </c>
      <c r="WJ44" s="11">
        <v>0</v>
      </c>
      <c r="WK44" s="11">
        <v>0</v>
      </c>
      <c r="WL44" s="11">
        <v>0</v>
      </c>
      <c r="WM44" s="11">
        <v>0</v>
      </c>
      <c r="WN44" s="11">
        <v>56.978010123119596</v>
      </c>
      <c r="WO44" s="11">
        <v>0</v>
      </c>
      <c r="WP44" s="11">
        <v>7.7174146254621765E-3</v>
      </c>
      <c r="WQ44" s="11">
        <v>0</v>
      </c>
      <c r="WR44" s="11">
        <v>0</v>
      </c>
      <c r="WS44" s="11">
        <v>0</v>
      </c>
      <c r="WT44" s="11">
        <v>0</v>
      </c>
      <c r="WU44" s="11">
        <v>0</v>
      </c>
      <c r="WV44" s="11">
        <v>0</v>
      </c>
      <c r="WW44" s="11">
        <v>0</v>
      </c>
      <c r="WX44" s="11">
        <v>0</v>
      </c>
      <c r="WY44" s="11">
        <v>0</v>
      </c>
      <c r="WZ44" s="11">
        <v>0</v>
      </c>
      <c r="XA44" s="11">
        <v>0</v>
      </c>
      <c r="XB44" s="11">
        <v>0</v>
      </c>
      <c r="XC44" s="11">
        <v>0</v>
      </c>
      <c r="XD44" s="11">
        <v>0</v>
      </c>
      <c r="XE44" s="11">
        <v>0</v>
      </c>
      <c r="XF44" s="11">
        <v>0</v>
      </c>
      <c r="XG44" s="11">
        <v>1.725537363174654E-4</v>
      </c>
      <c r="XH44" s="11">
        <v>0</v>
      </c>
      <c r="XI44" s="11">
        <v>0</v>
      </c>
      <c r="XJ44" s="11">
        <v>0</v>
      </c>
      <c r="XK44" s="11">
        <v>0</v>
      </c>
      <c r="XL44" s="11">
        <v>130.81039071396742</v>
      </c>
      <c r="XM44" s="11">
        <v>0</v>
      </c>
      <c r="XN44" s="11">
        <v>2490.696178494105</v>
      </c>
      <c r="XO44" s="11">
        <v>5.4540704414117842</v>
      </c>
      <c r="XP44" s="11">
        <v>0</v>
      </c>
      <c r="XQ44" s="11">
        <v>0</v>
      </c>
      <c r="XR44" s="11">
        <v>0</v>
      </c>
      <c r="XS44" s="11">
        <v>0</v>
      </c>
      <c r="XT44" s="11">
        <v>0</v>
      </c>
      <c r="XU44" s="11">
        <v>0</v>
      </c>
      <c r="XV44" s="11">
        <v>0</v>
      </c>
      <c r="XW44" s="11">
        <v>7.4792930034892435E-6</v>
      </c>
      <c r="XX44" s="11">
        <v>0</v>
      </c>
      <c r="XY44" s="11">
        <v>0</v>
      </c>
      <c r="XZ44" s="11">
        <v>0</v>
      </c>
      <c r="YA44" s="11">
        <v>0</v>
      </c>
      <c r="YB44" s="11">
        <v>0</v>
      </c>
      <c r="YC44" s="11">
        <v>0</v>
      </c>
      <c r="YD44" s="11">
        <v>0</v>
      </c>
      <c r="YE44" s="11">
        <v>0</v>
      </c>
      <c r="YF44" s="11">
        <v>0</v>
      </c>
      <c r="YG44" s="11">
        <v>0</v>
      </c>
      <c r="YH44" s="11">
        <v>1.9876251650529817E-4</v>
      </c>
      <c r="YI44" s="11">
        <v>0</v>
      </c>
      <c r="YJ44" s="11">
        <v>0</v>
      </c>
      <c r="YK44" s="11">
        <v>0</v>
      </c>
      <c r="YL44" s="11">
        <v>0</v>
      </c>
      <c r="YM44" s="11">
        <v>0</v>
      </c>
      <c r="YN44" s="11">
        <v>0</v>
      </c>
      <c r="YO44" s="11">
        <v>0</v>
      </c>
      <c r="YP44" s="11">
        <v>0</v>
      </c>
      <c r="YQ44" s="11">
        <v>0</v>
      </c>
      <c r="YR44" s="11">
        <v>0</v>
      </c>
      <c r="YS44" s="11">
        <v>0</v>
      </c>
      <c r="YT44" s="11">
        <v>0</v>
      </c>
      <c r="YU44" s="11">
        <v>0</v>
      </c>
      <c r="YV44" s="11">
        <v>0</v>
      </c>
      <c r="YW44" s="11">
        <v>0</v>
      </c>
      <c r="YX44" s="11">
        <v>0</v>
      </c>
      <c r="YY44" s="11">
        <v>0</v>
      </c>
      <c r="YZ44" s="11">
        <v>0</v>
      </c>
      <c r="ZA44" s="11">
        <v>0</v>
      </c>
      <c r="ZB44" s="11">
        <v>0</v>
      </c>
      <c r="ZC44" s="11">
        <v>0</v>
      </c>
      <c r="ZD44" s="11">
        <v>0</v>
      </c>
      <c r="ZE44" s="11">
        <v>0</v>
      </c>
      <c r="ZF44" s="11">
        <v>0</v>
      </c>
      <c r="ZG44" s="11">
        <v>0</v>
      </c>
      <c r="ZH44" s="11">
        <v>0</v>
      </c>
      <c r="ZI44" s="11">
        <v>0</v>
      </c>
      <c r="ZJ44" s="11">
        <v>0</v>
      </c>
      <c r="ZK44" s="11">
        <v>0</v>
      </c>
      <c r="ZL44" s="11">
        <v>0</v>
      </c>
      <c r="ZM44" s="11">
        <v>0</v>
      </c>
      <c r="ZN44" s="11">
        <v>0</v>
      </c>
      <c r="ZO44" s="11">
        <v>0</v>
      </c>
      <c r="ZP44" s="11">
        <v>0</v>
      </c>
      <c r="ZQ44" s="11">
        <v>0</v>
      </c>
      <c r="ZR44" s="11">
        <v>0</v>
      </c>
      <c r="ZS44" s="11">
        <v>0</v>
      </c>
      <c r="ZT44" s="11">
        <v>0</v>
      </c>
      <c r="ZU44" s="11">
        <v>0.53638222470196728</v>
      </c>
      <c r="ZV44" s="11">
        <v>0</v>
      </c>
      <c r="ZW44" s="11">
        <v>0</v>
      </c>
      <c r="ZX44" s="11">
        <v>0</v>
      </c>
      <c r="ZY44" s="11">
        <v>0</v>
      </c>
      <c r="ZZ44" s="11">
        <v>0</v>
      </c>
      <c r="AAA44" s="11">
        <v>0</v>
      </c>
      <c r="AAB44" s="11">
        <v>0</v>
      </c>
      <c r="AAC44" s="11">
        <v>0</v>
      </c>
      <c r="AAD44" s="11">
        <v>0</v>
      </c>
      <c r="AAE44" s="11">
        <v>0</v>
      </c>
      <c r="AAF44" s="11">
        <v>0</v>
      </c>
      <c r="AAG44" s="11">
        <v>0</v>
      </c>
      <c r="AAH44" s="11">
        <v>0</v>
      </c>
      <c r="AAI44" s="11">
        <v>0</v>
      </c>
      <c r="AAJ44" s="11">
        <v>0</v>
      </c>
      <c r="AAK44" s="11">
        <v>1.5391326952737658E-3</v>
      </c>
      <c r="AAL44" s="11">
        <v>0</v>
      </c>
      <c r="AAM44" s="11">
        <v>0</v>
      </c>
      <c r="AAN44" s="11">
        <v>0.17115001611889924</v>
      </c>
      <c r="AAO44" s="11">
        <v>0</v>
      </c>
      <c r="AAP44" s="11">
        <v>2.0606759002546778E-3</v>
      </c>
      <c r="AAQ44" s="11">
        <v>0</v>
      </c>
      <c r="AAR44" s="11">
        <v>0</v>
      </c>
      <c r="AAS44" s="11">
        <v>0</v>
      </c>
      <c r="AAT44" s="11">
        <v>0</v>
      </c>
      <c r="AAU44" s="11">
        <v>0</v>
      </c>
      <c r="AAV44" s="11">
        <v>2.2425149731853328E-3</v>
      </c>
      <c r="AAW44" s="11">
        <v>0</v>
      </c>
      <c r="AAX44" s="11">
        <v>0</v>
      </c>
      <c r="AAY44" s="11">
        <v>0</v>
      </c>
      <c r="AAZ44" s="11">
        <v>0</v>
      </c>
      <c r="ABA44" s="11">
        <v>0</v>
      </c>
      <c r="ABB44" s="11">
        <v>0</v>
      </c>
      <c r="ABC44" s="11">
        <v>0</v>
      </c>
      <c r="ABD44" s="11">
        <v>0</v>
      </c>
      <c r="ABE44" s="11">
        <v>0</v>
      </c>
      <c r="ABF44" s="11">
        <v>0</v>
      </c>
      <c r="ABG44" s="11">
        <v>0</v>
      </c>
      <c r="ABH44" s="11">
        <v>0</v>
      </c>
      <c r="ABI44" s="11">
        <v>0</v>
      </c>
      <c r="ABJ44" s="11">
        <v>0</v>
      </c>
      <c r="ABK44" s="11">
        <v>0</v>
      </c>
      <c r="ABL44" s="11">
        <v>0</v>
      </c>
      <c r="ABM44" s="11">
        <v>0</v>
      </c>
      <c r="ABN44" s="11">
        <v>0</v>
      </c>
      <c r="ABO44" s="11">
        <v>0</v>
      </c>
      <c r="ABP44" s="11">
        <v>0</v>
      </c>
      <c r="ABQ44" s="11">
        <v>0</v>
      </c>
      <c r="ABR44" s="11">
        <v>0</v>
      </c>
      <c r="ABS44" s="11">
        <v>0</v>
      </c>
      <c r="ABT44" s="11">
        <v>0</v>
      </c>
      <c r="ABU44" s="11">
        <v>0</v>
      </c>
      <c r="ABV44" s="11">
        <v>0</v>
      </c>
      <c r="ABW44" s="11">
        <v>0</v>
      </c>
      <c r="ABX44" s="11">
        <v>3.4319908652164676E-4</v>
      </c>
      <c r="ABY44" s="11">
        <v>0</v>
      </c>
      <c r="ABZ44" s="11">
        <v>0</v>
      </c>
      <c r="ACA44" s="11">
        <v>0</v>
      </c>
      <c r="ACB44" s="11">
        <v>0</v>
      </c>
      <c r="ACC44" s="11">
        <v>0</v>
      </c>
      <c r="ACD44" s="11">
        <v>0</v>
      </c>
      <c r="ACE44" s="11">
        <v>0</v>
      </c>
      <c r="ACF44" s="11">
        <v>0</v>
      </c>
      <c r="ACG44" s="11">
        <v>0</v>
      </c>
      <c r="ACH44" s="11">
        <v>0</v>
      </c>
      <c r="ACI44" s="11">
        <v>0</v>
      </c>
      <c r="ACJ44" s="11">
        <v>0</v>
      </c>
      <c r="ACK44" s="11">
        <v>0</v>
      </c>
      <c r="ACL44" s="11">
        <v>0</v>
      </c>
      <c r="ACM44" s="11">
        <v>0</v>
      </c>
      <c r="ACN44" s="11">
        <v>0</v>
      </c>
      <c r="ACO44" s="11">
        <v>0</v>
      </c>
      <c r="ACP44" s="11">
        <v>0</v>
      </c>
      <c r="ACQ44" s="11">
        <v>0</v>
      </c>
      <c r="ACR44" s="11">
        <v>0</v>
      </c>
      <c r="ACS44" s="11">
        <v>0</v>
      </c>
      <c r="ACT44" s="11">
        <v>0</v>
      </c>
      <c r="ACU44" s="11">
        <v>0</v>
      </c>
      <c r="ACV44" s="11">
        <v>0</v>
      </c>
      <c r="ACW44" s="11">
        <v>0</v>
      </c>
      <c r="ACX44" s="11">
        <v>0</v>
      </c>
      <c r="ACY44" s="11">
        <v>0</v>
      </c>
      <c r="ACZ44" s="11">
        <v>0</v>
      </c>
      <c r="ADA44" s="11">
        <v>0</v>
      </c>
      <c r="ADB44" s="11">
        <v>0</v>
      </c>
      <c r="ADC44" s="11">
        <v>0</v>
      </c>
      <c r="ADD44" s="11">
        <v>7.5529786712483563E-4</v>
      </c>
      <c r="ADE44" s="11">
        <v>0</v>
      </c>
      <c r="ADF44" s="11">
        <v>0</v>
      </c>
      <c r="ADG44" s="11">
        <v>2.6853639251785259E-3</v>
      </c>
    </row>
    <row r="45" spans="1:787" x14ac:dyDescent="0.25">
      <c r="A45" s="2">
        <v>81</v>
      </c>
      <c r="B45" s="6">
        <v>730</v>
      </c>
      <c r="C45" s="6" t="s">
        <v>861</v>
      </c>
      <c r="D45" s="8">
        <v>504</v>
      </c>
      <c r="E45" s="2" t="s">
        <v>4</v>
      </c>
      <c r="F45" s="2">
        <v>65</v>
      </c>
      <c r="G45" s="2" t="s">
        <v>863</v>
      </c>
      <c r="H45" s="19">
        <v>5.0999999999999996</v>
      </c>
      <c r="I45" s="18">
        <v>55.4</v>
      </c>
      <c r="J45" s="2">
        <v>183</v>
      </c>
      <c r="K45" s="5">
        <v>5.0175438596491224</v>
      </c>
      <c r="L45" s="5">
        <v>218.42105263157896</v>
      </c>
      <c r="M45" s="20" t="s">
        <v>15</v>
      </c>
      <c r="N45" s="5" t="s">
        <v>20</v>
      </c>
      <c r="O45" s="5" t="s">
        <v>864</v>
      </c>
      <c r="P45" s="5" t="s">
        <v>854</v>
      </c>
      <c r="Q45" s="24" t="s">
        <v>1</v>
      </c>
      <c r="R45" s="24" t="s">
        <v>1</v>
      </c>
      <c r="S45" s="27" t="s">
        <v>25</v>
      </c>
      <c r="T45" s="5" t="s">
        <v>44</v>
      </c>
      <c r="U45" s="30" t="s">
        <v>34</v>
      </c>
      <c r="V45" s="31" t="s">
        <v>34</v>
      </c>
      <c r="W45" s="31">
        <v>1.851</v>
      </c>
      <c r="X45" s="31">
        <v>1.851</v>
      </c>
      <c r="Y45" s="5">
        <v>0.63300000000000001</v>
      </c>
      <c r="Z45" s="5">
        <v>157</v>
      </c>
      <c r="AA45" s="5">
        <v>38.729999999999997</v>
      </c>
      <c r="AB45" s="11">
        <v>0.5519039</v>
      </c>
      <c r="AC45" s="11">
        <v>62.796912467479203</v>
      </c>
      <c r="AD45" s="11">
        <v>237.52120689125042</v>
      </c>
      <c r="AE45" s="11">
        <v>58.080586824628483</v>
      </c>
      <c r="AF45" s="11">
        <v>23.783512570124376</v>
      </c>
      <c r="AG45" s="11">
        <v>11.874761729999999</v>
      </c>
      <c r="AH45" s="11">
        <v>7.1637370320670052E-4</v>
      </c>
      <c r="AI45" s="11">
        <v>0</v>
      </c>
      <c r="AJ45" s="11">
        <v>0</v>
      </c>
      <c r="AK45" s="11">
        <v>1.9585477263692913E-3</v>
      </c>
      <c r="AL45" s="11">
        <v>6.3278367452799513E-4</v>
      </c>
      <c r="AM45" s="11">
        <v>7.7527727630044194E-4</v>
      </c>
      <c r="AN45" s="11">
        <v>1.2301074022923822E-3</v>
      </c>
      <c r="AO45" s="11">
        <v>0</v>
      </c>
      <c r="AP45" s="11">
        <v>0</v>
      </c>
      <c r="AQ45" s="11">
        <v>5.5704129584536709E-3</v>
      </c>
      <c r="AR45" s="11">
        <v>0</v>
      </c>
      <c r="AS45" s="11">
        <v>0.165167300707283</v>
      </c>
      <c r="AT45" s="11">
        <v>8.8752286311459868E-3</v>
      </c>
      <c r="AU45" s="11">
        <v>2.8417591477241321E-3</v>
      </c>
      <c r="AV45" s="11">
        <v>4.5306322093324405E-4</v>
      </c>
      <c r="AW45" s="11">
        <v>0</v>
      </c>
      <c r="AX45" s="11">
        <v>0</v>
      </c>
      <c r="AY45" s="11">
        <v>0</v>
      </c>
      <c r="AZ45" s="11">
        <v>2.9437200457279644E-5</v>
      </c>
      <c r="BA45" s="11">
        <v>0</v>
      </c>
      <c r="BB45" s="11">
        <v>3.4007576302212655E-2</v>
      </c>
      <c r="BC45" s="11">
        <v>0</v>
      </c>
      <c r="BD45" s="11">
        <v>5.726447732548043E-5</v>
      </c>
      <c r="BE45" s="11">
        <v>1.9450190490126157E-3</v>
      </c>
      <c r="BF45" s="11">
        <v>0</v>
      </c>
      <c r="BG45" s="11">
        <v>2.8222703442244448E-2</v>
      </c>
      <c r="BH45" s="11">
        <v>1.34144160862E-3</v>
      </c>
      <c r="BI45" s="11">
        <v>1.4306912642511171E-4</v>
      </c>
      <c r="BJ45" s="11">
        <v>0</v>
      </c>
      <c r="BK45" s="11">
        <v>0</v>
      </c>
      <c r="BL45" s="11">
        <v>0</v>
      </c>
      <c r="BM45" s="11">
        <v>0</v>
      </c>
      <c r="BN45" s="11">
        <v>0</v>
      </c>
      <c r="BO45" s="11">
        <v>0</v>
      </c>
      <c r="BP45" s="11">
        <v>0</v>
      </c>
      <c r="BQ45" s="11">
        <v>8.7465397469809467E-4</v>
      </c>
      <c r="BR45" s="11">
        <v>0</v>
      </c>
      <c r="BS45" s="11">
        <v>0</v>
      </c>
      <c r="BT45" s="11">
        <v>0.12578222793722285</v>
      </c>
      <c r="BU45" s="11">
        <v>3.135536643040587E-4</v>
      </c>
      <c r="BV45" s="11">
        <v>0</v>
      </c>
      <c r="BW45" s="11">
        <v>1.7228346976507374E-3</v>
      </c>
      <c r="BX45" s="11">
        <v>1.7062821027275816E-2</v>
      </c>
      <c r="BY45" s="11">
        <v>0</v>
      </c>
      <c r="BZ45" s="11">
        <v>5.2662802020978748E-3</v>
      </c>
      <c r="CA45" s="11">
        <v>0</v>
      </c>
      <c r="CB45" s="11">
        <v>0</v>
      </c>
      <c r="CC45" s="11">
        <v>9.7520963486428559E-4</v>
      </c>
      <c r="CD45" s="11">
        <v>2.7754320635644896E-4</v>
      </c>
      <c r="CE45" s="11">
        <v>0</v>
      </c>
      <c r="CF45" s="11">
        <v>2.2080675139152218E-3</v>
      </c>
      <c r="CG45" s="11">
        <v>7.888682012474113E-3</v>
      </c>
      <c r="CH45" s="11">
        <v>0</v>
      </c>
      <c r="CI45" s="11">
        <v>9.2640335264529782E-5</v>
      </c>
      <c r="CJ45" s="11">
        <v>0</v>
      </c>
      <c r="CK45" s="11">
        <v>7.6358263000844201E-3</v>
      </c>
      <c r="CL45" s="11">
        <v>2.1035938582449735E-2</v>
      </c>
      <c r="CM45" s="11">
        <v>0.17850049746063312</v>
      </c>
      <c r="CN45" s="11">
        <v>0</v>
      </c>
      <c r="CO45" s="11">
        <v>4.9711118673831643E-6</v>
      </c>
      <c r="CP45" s="11">
        <v>0</v>
      </c>
      <c r="CQ45" s="11">
        <v>0</v>
      </c>
      <c r="CR45" s="11">
        <v>0</v>
      </c>
      <c r="CS45" s="11">
        <v>3.7756168821060412E-4</v>
      </c>
      <c r="CT45" s="11">
        <v>3.1992026461385807E-4</v>
      </c>
      <c r="CU45" s="11">
        <v>0</v>
      </c>
      <c r="CV45" s="11">
        <v>1.445716111328174E-3</v>
      </c>
      <c r="CW45" s="11">
        <v>0</v>
      </c>
      <c r="CX45" s="11">
        <v>0</v>
      </c>
      <c r="CY45" s="11">
        <v>3.5012162943568008E-2</v>
      </c>
      <c r="CZ45" s="11">
        <v>1.9694383884660042E-3</v>
      </c>
      <c r="DA45" s="11">
        <v>0</v>
      </c>
      <c r="DB45" s="11">
        <v>2.4789211447007561E-4</v>
      </c>
      <c r="DC45" s="11">
        <v>1.6457945888733454E-3</v>
      </c>
      <c r="DD45" s="11">
        <v>6.4518476838782454E-4</v>
      </c>
      <c r="DE45" s="11">
        <v>6.0658607509005895E-4</v>
      </c>
      <c r="DF45" s="11">
        <v>0</v>
      </c>
      <c r="DG45" s="11">
        <v>0</v>
      </c>
      <c r="DH45" s="11">
        <v>0</v>
      </c>
      <c r="DI45" s="11">
        <v>5.2809016915161197E-3</v>
      </c>
      <c r="DJ45" s="11">
        <v>8.9179516602733697E-4</v>
      </c>
      <c r="DK45" s="11">
        <v>0</v>
      </c>
      <c r="DL45" s="11">
        <v>5.0552564628236502E-3</v>
      </c>
      <c r="DM45" s="11">
        <v>0.72196459776124755</v>
      </c>
      <c r="DN45" s="11">
        <v>0</v>
      </c>
      <c r="DO45" s="11">
        <v>0</v>
      </c>
      <c r="DP45" s="11">
        <v>0</v>
      </c>
      <c r="DQ45" s="11">
        <v>0</v>
      </c>
      <c r="DR45" s="11">
        <v>0</v>
      </c>
      <c r="DS45" s="11">
        <v>2.5879043301664235E-3</v>
      </c>
      <c r="DT45" s="11">
        <v>0</v>
      </c>
      <c r="DU45" s="11">
        <v>0</v>
      </c>
      <c r="DV45" s="11">
        <v>0</v>
      </c>
      <c r="DW45" s="11">
        <v>0</v>
      </c>
      <c r="DX45" s="11">
        <v>0.12656935091881147</v>
      </c>
      <c r="DY45" s="11">
        <v>7.0605681777428653E-3</v>
      </c>
      <c r="DZ45" s="11">
        <v>0</v>
      </c>
      <c r="EA45" s="11">
        <v>0</v>
      </c>
      <c r="EB45" s="11">
        <v>0</v>
      </c>
      <c r="EC45" s="11">
        <v>0</v>
      </c>
      <c r="ED45" s="11">
        <v>1.4487255213292216E-3</v>
      </c>
      <c r="EE45" s="11">
        <v>0</v>
      </c>
      <c r="EF45" s="11">
        <v>0</v>
      </c>
      <c r="EG45" s="11">
        <v>0</v>
      </c>
      <c r="EH45" s="11">
        <v>1.8800672716831111E-3</v>
      </c>
      <c r="EI45" s="11">
        <v>0</v>
      </c>
      <c r="EJ45" s="11">
        <v>0</v>
      </c>
      <c r="EK45" s="11">
        <v>0</v>
      </c>
      <c r="EL45" s="11">
        <v>0.10859277314382779</v>
      </c>
      <c r="EM45" s="11">
        <v>0</v>
      </c>
      <c r="EN45" s="11">
        <v>0</v>
      </c>
      <c r="EO45" s="11">
        <v>0</v>
      </c>
      <c r="EP45" s="11">
        <v>5.474989469169534E-2</v>
      </c>
      <c r="EQ45" s="11">
        <v>7.5883398089190137E-3</v>
      </c>
      <c r="ER45" s="11">
        <v>2.8147367506507948</v>
      </c>
      <c r="ES45" s="11">
        <v>4.9472968742999715E-5</v>
      </c>
      <c r="ET45" s="11">
        <v>0</v>
      </c>
      <c r="EU45" s="11">
        <v>3.1291792093344657E-3</v>
      </c>
      <c r="EV45" s="11">
        <v>0</v>
      </c>
      <c r="EW45" s="11">
        <v>0.51548415939739378</v>
      </c>
      <c r="EX45" s="11">
        <v>1.4457881688091445E-2</v>
      </c>
      <c r="EY45" s="11">
        <v>7.5463775697253615E-3</v>
      </c>
      <c r="EZ45" s="11">
        <v>3.4337482848116737E-3</v>
      </c>
      <c r="FA45" s="11">
        <v>2.901615163458526E-2</v>
      </c>
      <c r="FB45" s="11">
        <v>9.0931760500166867E-3</v>
      </c>
      <c r="FC45" s="11">
        <v>5.4293680462591289E-3</v>
      </c>
      <c r="FD45" s="11">
        <v>1.13440617492E-2</v>
      </c>
      <c r="FE45" s="11">
        <v>0</v>
      </c>
      <c r="FF45" s="11">
        <v>4.3162675187496573E-3</v>
      </c>
      <c r="FG45" s="11">
        <v>0</v>
      </c>
      <c r="FH45" s="11">
        <v>0</v>
      </c>
      <c r="FI45" s="11">
        <v>0</v>
      </c>
      <c r="FJ45" s="11">
        <v>1.4188404632789535E-4</v>
      </c>
      <c r="FK45" s="11">
        <v>0</v>
      </c>
      <c r="FL45" s="11">
        <v>1.8503321691391939E-3</v>
      </c>
      <c r="FM45" s="11">
        <v>4.7759385847346465E-3</v>
      </c>
      <c r="FN45" s="11">
        <v>0</v>
      </c>
      <c r="FO45" s="11">
        <v>0</v>
      </c>
      <c r="FP45" s="11">
        <v>0</v>
      </c>
      <c r="FQ45" s="11">
        <v>0</v>
      </c>
      <c r="FR45" s="11">
        <v>1.8048215383649754E-2</v>
      </c>
      <c r="FS45" s="11">
        <v>2.0430328190512503E-4</v>
      </c>
      <c r="FT45" s="11">
        <v>0</v>
      </c>
      <c r="FU45" s="11">
        <v>1.2717862266725556E-2</v>
      </c>
      <c r="FV45" s="11">
        <v>1.6457125631555867E-4</v>
      </c>
      <c r="FW45" s="11">
        <v>3.4839221331002903E-4</v>
      </c>
      <c r="FX45" s="11">
        <v>2.1852287129603748E-3</v>
      </c>
      <c r="FY45" s="11">
        <v>0</v>
      </c>
      <c r="FZ45" s="11">
        <v>0</v>
      </c>
      <c r="GA45" s="11">
        <v>6.3416409161304962E-2</v>
      </c>
      <c r="GB45" s="11">
        <v>0</v>
      </c>
      <c r="GC45" s="11">
        <v>0</v>
      </c>
      <c r="GD45" s="11">
        <v>0</v>
      </c>
      <c r="GE45" s="11">
        <v>4.7195211026325467E-5</v>
      </c>
      <c r="GF45" s="11">
        <v>0</v>
      </c>
      <c r="GG45" s="11">
        <v>6.4838746035350656E-2</v>
      </c>
      <c r="GH45" s="11">
        <v>1.5820380344375891E-3</v>
      </c>
      <c r="GI45" s="11">
        <v>0</v>
      </c>
      <c r="GJ45" s="11">
        <v>0</v>
      </c>
      <c r="GK45" s="11">
        <v>1.5874513507671892E-4</v>
      </c>
      <c r="GL45" s="11">
        <v>0</v>
      </c>
      <c r="GM45" s="11">
        <v>0</v>
      </c>
      <c r="GN45" s="11">
        <v>0</v>
      </c>
      <c r="GO45" s="11">
        <v>0</v>
      </c>
      <c r="GP45" s="11">
        <v>0</v>
      </c>
      <c r="GQ45" s="11">
        <v>0</v>
      </c>
      <c r="GR45" s="11">
        <v>0</v>
      </c>
      <c r="GS45" s="11">
        <v>2.9605314706227095E-2</v>
      </c>
      <c r="GT45" s="11">
        <v>0</v>
      </c>
      <c r="GU45" s="11">
        <v>1.2752536983290214E-3</v>
      </c>
      <c r="GV45" s="11">
        <v>0</v>
      </c>
      <c r="GW45" s="11">
        <v>0</v>
      </c>
      <c r="GX45" s="11">
        <v>0</v>
      </c>
      <c r="GY45" s="11">
        <v>4.3250367143669996E-4</v>
      </c>
      <c r="GZ45" s="11">
        <v>0</v>
      </c>
      <c r="HA45" s="11">
        <v>0</v>
      </c>
      <c r="HB45" s="11">
        <v>0</v>
      </c>
      <c r="HC45" s="11">
        <v>0</v>
      </c>
      <c r="HD45" s="11">
        <v>0</v>
      </c>
      <c r="HE45" s="11">
        <v>0</v>
      </c>
      <c r="HF45" s="11">
        <v>0</v>
      </c>
      <c r="HG45" s="11">
        <v>5.8190525903230612E-3</v>
      </c>
      <c r="HH45" s="11">
        <v>1.3275666424870497E-3</v>
      </c>
      <c r="HI45" s="11">
        <v>2.5032186018753753E-3</v>
      </c>
      <c r="HJ45" s="11">
        <v>0</v>
      </c>
      <c r="HK45" s="11">
        <v>4.9541600401445235E-5</v>
      </c>
      <c r="HL45" s="11">
        <v>0</v>
      </c>
      <c r="HM45" s="11">
        <v>0</v>
      </c>
      <c r="HN45" s="11">
        <v>0</v>
      </c>
      <c r="HO45" s="11">
        <v>0</v>
      </c>
      <c r="HP45" s="11">
        <v>0</v>
      </c>
      <c r="HQ45" s="11">
        <v>0</v>
      </c>
      <c r="HR45" s="11">
        <v>0</v>
      </c>
      <c r="HS45" s="11">
        <v>0</v>
      </c>
      <c r="HT45" s="11">
        <v>3.6441152053162994E-6</v>
      </c>
      <c r="HU45" s="11">
        <v>0</v>
      </c>
      <c r="HV45" s="11">
        <v>0</v>
      </c>
      <c r="HW45" s="11">
        <v>9.067547385807898E-4</v>
      </c>
      <c r="HX45" s="11">
        <v>0</v>
      </c>
      <c r="HY45" s="11">
        <v>0</v>
      </c>
      <c r="HZ45" s="11">
        <v>0</v>
      </c>
      <c r="IA45" s="11">
        <v>0</v>
      </c>
      <c r="IB45" s="11">
        <v>0</v>
      </c>
      <c r="IC45" s="11">
        <v>0</v>
      </c>
      <c r="ID45" s="11">
        <v>0</v>
      </c>
      <c r="IE45" s="11">
        <v>0</v>
      </c>
      <c r="IF45" s="11">
        <v>0</v>
      </c>
      <c r="IG45" s="11">
        <v>0</v>
      </c>
      <c r="IH45" s="11">
        <v>0</v>
      </c>
      <c r="II45" s="11">
        <v>6.154801716713803E-4</v>
      </c>
      <c r="IJ45" s="11">
        <v>0</v>
      </c>
      <c r="IK45" s="11">
        <v>0</v>
      </c>
      <c r="IL45" s="11">
        <v>0</v>
      </c>
      <c r="IM45" s="11">
        <v>0</v>
      </c>
      <c r="IN45" s="11">
        <v>1.1849155861803652E-3</v>
      </c>
      <c r="IO45" s="11">
        <v>3.7445290566131962E-3</v>
      </c>
      <c r="IP45" s="11">
        <v>0</v>
      </c>
      <c r="IQ45" s="11">
        <v>0</v>
      </c>
      <c r="IR45" s="11">
        <v>0</v>
      </c>
      <c r="IS45" s="11">
        <v>0</v>
      </c>
      <c r="IT45" s="11">
        <v>0</v>
      </c>
      <c r="IU45" s="11">
        <v>0</v>
      </c>
      <c r="IV45" s="11">
        <v>0</v>
      </c>
      <c r="IW45" s="11">
        <v>0</v>
      </c>
      <c r="IX45" s="11">
        <v>0</v>
      </c>
      <c r="IY45" s="11">
        <v>0</v>
      </c>
      <c r="IZ45" s="11">
        <v>0</v>
      </c>
      <c r="JA45" s="11">
        <v>0</v>
      </c>
      <c r="JB45" s="11">
        <v>0</v>
      </c>
      <c r="JC45" s="11">
        <v>0</v>
      </c>
      <c r="JD45" s="11">
        <v>0</v>
      </c>
      <c r="JE45" s="11">
        <v>0</v>
      </c>
      <c r="JF45" s="11">
        <v>0</v>
      </c>
      <c r="JG45" s="11">
        <v>1.4247535422588732E-4</v>
      </c>
      <c r="JH45" s="11">
        <v>0</v>
      </c>
      <c r="JI45" s="11">
        <v>0</v>
      </c>
      <c r="JJ45" s="11">
        <v>0</v>
      </c>
      <c r="JK45" s="11">
        <v>0</v>
      </c>
      <c r="JL45" s="11">
        <v>0</v>
      </c>
      <c r="JM45" s="11">
        <v>0</v>
      </c>
      <c r="JN45" s="11">
        <v>0</v>
      </c>
      <c r="JO45" s="11">
        <v>0</v>
      </c>
      <c r="JP45" s="11">
        <v>0</v>
      </c>
      <c r="JQ45" s="11">
        <v>0</v>
      </c>
      <c r="JR45" s="11">
        <v>0</v>
      </c>
      <c r="JS45" s="11">
        <v>0</v>
      </c>
      <c r="JT45" s="11">
        <v>0</v>
      </c>
      <c r="JU45" s="11">
        <v>0</v>
      </c>
      <c r="JV45" s="11">
        <v>0</v>
      </c>
      <c r="JW45" s="11">
        <v>0</v>
      </c>
      <c r="JX45" s="11">
        <v>0</v>
      </c>
      <c r="JY45" s="11">
        <v>0</v>
      </c>
      <c r="JZ45" s="11">
        <v>0</v>
      </c>
      <c r="KA45" s="11">
        <v>0</v>
      </c>
      <c r="KB45" s="11">
        <v>0</v>
      </c>
      <c r="KC45" s="11">
        <v>0</v>
      </c>
      <c r="KD45" s="11">
        <v>0</v>
      </c>
      <c r="KE45" s="11">
        <v>0</v>
      </c>
      <c r="KF45" s="11">
        <v>0</v>
      </c>
      <c r="KG45" s="11">
        <v>0</v>
      </c>
      <c r="KH45" s="11">
        <v>0</v>
      </c>
      <c r="KI45" s="11">
        <v>0</v>
      </c>
      <c r="KJ45" s="11">
        <v>0</v>
      </c>
      <c r="KK45" s="11">
        <v>0</v>
      </c>
      <c r="KL45" s="11">
        <v>0</v>
      </c>
      <c r="KM45" s="11">
        <v>0</v>
      </c>
      <c r="KN45" s="11">
        <v>0</v>
      </c>
      <c r="KO45" s="11">
        <v>0</v>
      </c>
      <c r="KP45" s="11">
        <v>0</v>
      </c>
      <c r="KQ45" s="11">
        <v>0</v>
      </c>
      <c r="KR45" s="11">
        <v>1.7626088812530466E-4</v>
      </c>
      <c r="KS45" s="11">
        <v>0</v>
      </c>
      <c r="KT45" s="11">
        <v>0</v>
      </c>
      <c r="KU45" s="11">
        <v>0</v>
      </c>
      <c r="KV45" s="11">
        <v>0</v>
      </c>
      <c r="KW45" s="11">
        <v>0</v>
      </c>
      <c r="KX45" s="11">
        <v>0</v>
      </c>
      <c r="KY45" s="11">
        <v>0</v>
      </c>
      <c r="KZ45" s="11">
        <v>0</v>
      </c>
      <c r="LA45" s="11">
        <v>0</v>
      </c>
      <c r="LB45" s="11">
        <v>0</v>
      </c>
      <c r="LC45" s="11">
        <v>0</v>
      </c>
      <c r="LD45" s="11">
        <v>0</v>
      </c>
      <c r="LE45" s="11">
        <v>1.2014563913585413E-3</v>
      </c>
      <c r="LF45" s="11">
        <v>0</v>
      </c>
      <c r="LG45" s="11">
        <v>0</v>
      </c>
      <c r="LH45" s="11">
        <v>0</v>
      </c>
      <c r="LI45" s="11">
        <v>0</v>
      </c>
      <c r="LJ45" s="11">
        <v>0</v>
      </c>
      <c r="LK45" s="11">
        <v>0</v>
      </c>
      <c r="LL45" s="11">
        <v>0</v>
      </c>
      <c r="LM45" s="11">
        <v>4.9612799950864421E-4</v>
      </c>
      <c r="LN45" s="11">
        <v>0</v>
      </c>
      <c r="LO45" s="11">
        <v>0</v>
      </c>
      <c r="LP45" s="11">
        <v>0</v>
      </c>
      <c r="LQ45" s="11">
        <v>0</v>
      </c>
      <c r="LR45" s="11">
        <v>0</v>
      </c>
      <c r="LS45" s="11">
        <v>0</v>
      </c>
      <c r="LT45" s="11">
        <v>7.5887180274690352E-2</v>
      </c>
      <c r="LU45" s="11">
        <v>0</v>
      </c>
      <c r="LV45" s="11">
        <v>0</v>
      </c>
      <c r="LW45" s="11">
        <v>0</v>
      </c>
      <c r="LX45" s="11">
        <v>0</v>
      </c>
      <c r="LY45" s="11">
        <v>2.2004281806587466E-3</v>
      </c>
      <c r="LZ45" s="11">
        <v>0</v>
      </c>
      <c r="MA45" s="11">
        <v>0</v>
      </c>
      <c r="MB45" s="11">
        <v>1.9543818619538643E-4</v>
      </c>
      <c r="MC45" s="11">
        <v>0</v>
      </c>
      <c r="MD45" s="11">
        <v>0</v>
      </c>
      <c r="ME45" s="11">
        <v>0</v>
      </c>
      <c r="MF45" s="11">
        <v>8.8440818654084315E-4</v>
      </c>
      <c r="MG45" s="11">
        <v>2.4481846579616157E-4</v>
      </c>
      <c r="MH45" s="11">
        <v>0</v>
      </c>
      <c r="MI45" s="11">
        <v>0</v>
      </c>
      <c r="MJ45" s="11">
        <v>0</v>
      </c>
      <c r="MK45" s="11">
        <v>0</v>
      </c>
      <c r="ML45" s="11">
        <v>0</v>
      </c>
      <c r="MM45" s="11">
        <v>0</v>
      </c>
      <c r="MN45" s="11">
        <v>0</v>
      </c>
      <c r="MO45" s="11">
        <v>3.0036409783963495E-4</v>
      </c>
      <c r="MP45" s="11">
        <v>0</v>
      </c>
      <c r="MQ45" s="11">
        <v>0</v>
      </c>
      <c r="MR45" s="11">
        <v>0</v>
      </c>
      <c r="MS45" s="11">
        <v>0</v>
      </c>
      <c r="MT45" s="11">
        <v>1.0947796131948127E-5</v>
      </c>
      <c r="MU45" s="11">
        <v>0</v>
      </c>
      <c r="MV45" s="11">
        <v>0</v>
      </c>
      <c r="MW45" s="11">
        <v>0</v>
      </c>
      <c r="MX45" s="11">
        <v>0</v>
      </c>
      <c r="MY45" s="11">
        <v>1.5776577687687679E-3</v>
      </c>
      <c r="MZ45" s="11">
        <v>0</v>
      </c>
      <c r="NA45" s="11">
        <v>0</v>
      </c>
      <c r="NB45" s="11">
        <v>0</v>
      </c>
      <c r="NC45" s="11">
        <v>0</v>
      </c>
      <c r="ND45" s="11">
        <v>9.1369482210097773E-4</v>
      </c>
      <c r="NE45" s="11">
        <v>0</v>
      </c>
      <c r="NF45" s="11">
        <v>0</v>
      </c>
      <c r="NG45" s="11">
        <v>0</v>
      </c>
      <c r="NH45" s="11">
        <v>0</v>
      </c>
      <c r="NI45" s="11">
        <v>3.0182501487327913E-4</v>
      </c>
      <c r="NJ45" s="11">
        <v>0</v>
      </c>
      <c r="NK45" s="11">
        <v>0</v>
      </c>
      <c r="NL45" s="11">
        <v>0</v>
      </c>
      <c r="NM45" s="11">
        <v>0</v>
      </c>
      <c r="NN45" s="11">
        <v>9.5580239296624576E-4</v>
      </c>
      <c r="NO45" s="11">
        <v>0</v>
      </c>
      <c r="NP45" s="11">
        <v>0</v>
      </c>
      <c r="NQ45" s="11">
        <v>0</v>
      </c>
      <c r="NR45" s="11">
        <v>0</v>
      </c>
      <c r="NS45" s="11">
        <v>0</v>
      </c>
      <c r="NT45" s="11">
        <v>0</v>
      </c>
      <c r="NU45" s="11">
        <v>0</v>
      </c>
      <c r="NV45" s="11">
        <v>0</v>
      </c>
      <c r="NW45" s="11">
        <v>0</v>
      </c>
      <c r="NX45" s="11">
        <v>0.4920920110169007</v>
      </c>
      <c r="NY45" s="11">
        <v>0</v>
      </c>
      <c r="NZ45" s="11">
        <v>1.1086348653770175E-3</v>
      </c>
      <c r="OA45" s="11">
        <v>5.7865857956131931E-4</v>
      </c>
      <c r="OB45" s="11">
        <v>7.694269085121489E-3</v>
      </c>
      <c r="OC45" s="11">
        <v>0</v>
      </c>
      <c r="OD45" s="11">
        <v>0</v>
      </c>
      <c r="OE45" s="11">
        <v>0</v>
      </c>
      <c r="OF45" s="11">
        <v>0</v>
      </c>
      <c r="OG45" s="11">
        <v>0</v>
      </c>
      <c r="OH45" s="11">
        <v>2.9358622618467999E-3</v>
      </c>
      <c r="OI45" s="11">
        <v>0</v>
      </c>
      <c r="OJ45" s="11">
        <v>0</v>
      </c>
      <c r="OK45" s="11">
        <v>1.1461407991028836E-3</v>
      </c>
      <c r="OL45" s="11">
        <v>0</v>
      </c>
      <c r="OM45" s="11">
        <v>0.10709774434607114</v>
      </c>
      <c r="ON45" s="11">
        <v>0</v>
      </c>
      <c r="OO45" s="11">
        <v>0</v>
      </c>
      <c r="OP45" s="11">
        <v>0</v>
      </c>
      <c r="OQ45" s="11">
        <v>0</v>
      </c>
      <c r="OR45" s="11">
        <v>0</v>
      </c>
      <c r="OS45" s="11">
        <v>1.080617678914818E-2</v>
      </c>
      <c r="OT45" s="11">
        <v>0</v>
      </c>
      <c r="OU45" s="11">
        <v>7.5403969551204197E-5</v>
      </c>
      <c r="OV45" s="11">
        <v>0</v>
      </c>
      <c r="OW45" s="11">
        <v>0</v>
      </c>
      <c r="OX45" s="11">
        <v>0</v>
      </c>
      <c r="OY45" s="11">
        <v>0</v>
      </c>
      <c r="OZ45" s="11">
        <v>0</v>
      </c>
      <c r="PA45" s="11">
        <v>0</v>
      </c>
      <c r="PB45" s="11">
        <v>0</v>
      </c>
      <c r="PC45" s="11">
        <v>0</v>
      </c>
      <c r="PD45" s="11">
        <v>0</v>
      </c>
      <c r="PE45" s="11">
        <v>0</v>
      </c>
      <c r="PF45" s="11">
        <v>0</v>
      </c>
      <c r="PG45" s="11">
        <v>0</v>
      </c>
      <c r="PH45" s="11">
        <v>0</v>
      </c>
      <c r="PI45" s="11">
        <v>0</v>
      </c>
      <c r="PJ45" s="11">
        <v>0</v>
      </c>
      <c r="PK45" s="11">
        <v>0</v>
      </c>
      <c r="PL45" s="11">
        <v>0</v>
      </c>
      <c r="PM45" s="11">
        <v>0</v>
      </c>
      <c r="PN45" s="11">
        <v>0</v>
      </c>
      <c r="PO45" s="11">
        <v>0</v>
      </c>
      <c r="PP45" s="11">
        <v>0</v>
      </c>
      <c r="PQ45" s="11">
        <v>0</v>
      </c>
      <c r="PR45" s="11">
        <v>0</v>
      </c>
      <c r="PS45" s="11">
        <v>0</v>
      </c>
      <c r="PT45" s="11">
        <v>0</v>
      </c>
      <c r="PU45" s="11">
        <v>0</v>
      </c>
      <c r="PV45" s="11">
        <v>0</v>
      </c>
      <c r="PW45" s="11">
        <v>0</v>
      </c>
      <c r="PX45" s="11">
        <v>0</v>
      </c>
      <c r="PY45" s="11">
        <v>0</v>
      </c>
      <c r="PZ45" s="11">
        <v>0</v>
      </c>
      <c r="QA45" s="11">
        <v>0</v>
      </c>
      <c r="QB45" s="11">
        <v>0</v>
      </c>
      <c r="QC45" s="11">
        <v>0</v>
      </c>
      <c r="QD45" s="11">
        <v>0</v>
      </c>
      <c r="QE45" s="11">
        <v>2.2825405248449539E-5</v>
      </c>
      <c r="QF45" s="11">
        <v>0</v>
      </c>
      <c r="QG45" s="11">
        <v>0</v>
      </c>
      <c r="QH45" s="11">
        <v>0</v>
      </c>
      <c r="QI45" s="11">
        <v>0</v>
      </c>
      <c r="QJ45" s="11">
        <v>0</v>
      </c>
      <c r="QK45" s="11">
        <v>0</v>
      </c>
      <c r="QL45" s="11">
        <v>0</v>
      </c>
      <c r="QM45" s="11">
        <v>0</v>
      </c>
      <c r="QN45" s="11">
        <v>0</v>
      </c>
      <c r="QO45" s="11">
        <v>0</v>
      </c>
      <c r="QP45" s="11">
        <v>0</v>
      </c>
      <c r="QQ45" s="11">
        <v>0</v>
      </c>
      <c r="QR45" s="11">
        <v>0</v>
      </c>
      <c r="QS45" s="11">
        <v>0</v>
      </c>
      <c r="QT45" s="11">
        <v>0</v>
      </c>
      <c r="QU45" s="11">
        <v>0</v>
      </c>
      <c r="QV45" s="11">
        <v>0</v>
      </c>
      <c r="QW45" s="11">
        <v>0</v>
      </c>
      <c r="QX45" s="11">
        <v>0</v>
      </c>
      <c r="QY45" s="11">
        <v>0</v>
      </c>
      <c r="QZ45" s="11">
        <v>0</v>
      </c>
      <c r="RA45" s="11">
        <v>0</v>
      </c>
      <c r="RB45" s="11">
        <v>5.1250588444568367E-6</v>
      </c>
      <c r="RC45" s="11">
        <v>0</v>
      </c>
      <c r="RD45" s="11">
        <v>0</v>
      </c>
      <c r="RE45" s="11">
        <v>0</v>
      </c>
      <c r="RF45" s="11">
        <v>0</v>
      </c>
      <c r="RG45" s="11">
        <v>0</v>
      </c>
      <c r="RH45" s="11">
        <v>0</v>
      </c>
      <c r="RI45" s="11">
        <v>0</v>
      </c>
      <c r="RJ45" s="11">
        <v>0</v>
      </c>
      <c r="RK45" s="11">
        <v>0</v>
      </c>
      <c r="RL45" s="11">
        <v>4.8086785037191584E-5</v>
      </c>
      <c r="RM45" s="11">
        <v>1.9223302261736623E-2</v>
      </c>
      <c r="RN45" s="11">
        <v>0</v>
      </c>
      <c r="RO45" s="11">
        <v>0</v>
      </c>
      <c r="RP45" s="11">
        <v>0</v>
      </c>
      <c r="RQ45" s="11">
        <v>0</v>
      </c>
      <c r="RR45" s="11">
        <v>0</v>
      </c>
      <c r="RS45" s="11">
        <v>0</v>
      </c>
      <c r="RT45" s="11">
        <v>0</v>
      </c>
      <c r="RU45" s="11">
        <v>0</v>
      </c>
      <c r="RV45" s="11">
        <v>0</v>
      </c>
      <c r="RW45" s="11">
        <v>0</v>
      </c>
      <c r="RX45" s="11">
        <v>0</v>
      </c>
      <c r="RY45" s="11">
        <v>0</v>
      </c>
      <c r="RZ45" s="11">
        <v>2.3895059824156179E-4</v>
      </c>
      <c r="SA45" s="11">
        <v>0</v>
      </c>
      <c r="SB45" s="11">
        <v>0</v>
      </c>
      <c r="SC45" s="11">
        <v>0</v>
      </c>
      <c r="SD45" s="11">
        <v>0</v>
      </c>
      <c r="SE45" s="11">
        <v>0</v>
      </c>
      <c r="SF45" s="11">
        <v>0</v>
      </c>
      <c r="SG45" s="11">
        <v>0</v>
      </c>
      <c r="SH45" s="11">
        <v>0</v>
      </c>
      <c r="SI45" s="11">
        <v>0</v>
      </c>
      <c r="SJ45" s="11">
        <v>0</v>
      </c>
      <c r="SK45" s="11">
        <v>0</v>
      </c>
      <c r="SL45" s="11">
        <v>0</v>
      </c>
      <c r="SM45" s="11">
        <v>6.8668120403369756E-5</v>
      </c>
      <c r="SN45" s="11">
        <v>0</v>
      </c>
      <c r="SO45" s="11">
        <v>0</v>
      </c>
      <c r="SP45" s="11">
        <v>0</v>
      </c>
      <c r="SQ45" s="11">
        <v>0</v>
      </c>
      <c r="SR45" s="11">
        <v>0</v>
      </c>
      <c r="SS45" s="11">
        <v>0</v>
      </c>
      <c r="ST45" s="11">
        <v>0</v>
      </c>
      <c r="SU45" s="11">
        <v>0</v>
      </c>
      <c r="SV45" s="11">
        <v>0</v>
      </c>
      <c r="SW45" s="11">
        <v>0</v>
      </c>
      <c r="SX45" s="11">
        <v>0</v>
      </c>
      <c r="SY45" s="11">
        <v>0</v>
      </c>
      <c r="SZ45" s="11">
        <v>0</v>
      </c>
      <c r="TA45" s="11">
        <v>0</v>
      </c>
      <c r="TB45" s="11">
        <v>2.6021648829783735E-4</v>
      </c>
      <c r="TC45" s="11">
        <v>7.9317569729946393E-5</v>
      </c>
      <c r="TD45" s="11">
        <v>0</v>
      </c>
      <c r="TE45" s="11">
        <v>0</v>
      </c>
      <c r="TF45" s="11">
        <v>0</v>
      </c>
      <c r="TG45" s="11">
        <v>0</v>
      </c>
      <c r="TH45" s="11">
        <v>0</v>
      </c>
      <c r="TI45" s="11">
        <v>0</v>
      </c>
      <c r="TJ45" s="11">
        <v>0</v>
      </c>
      <c r="TK45" s="11">
        <v>0</v>
      </c>
      <c r="TL45" s="11">
        <v>0</v>
      </c>
      <c r="TM45" s="11">
        <v>0</v>
      </c>
      <c r="TN45" s="11">
        <v>0</v>
      </c>
      <c r="TO45" s="11">
        <v>0</v>
      </c>
      <c r="TP45" s="11">
        <v>0</v>
      </c>
      <c r="TQ45" s="11">
        <v>0</v>
      </c>
      <c r="TR45" s="11">
        <v>0</v>
      </c>
      <c r="TS45" s="11">
        <v>2.8257630082010595E-5</v>
      </c>
      <c r="TT45" s="11">
        <v>0</v>
      </c>
      <c r="TU45" s="11">
        <v>0</v>
      </c>
      <c r="TV45" s="11">
        <v>0</v>
      </c>
      <c r="TW45" s="11">
        <v>0</v>
      </c>
      <c r="TX45" s="11">
        <v>0</v>
      </c>
      <c r="TY45" s="11">
        <v>0</v>
      </c>
      <c r="TZ45" s="11">
        <v>0</v>
      </c>
      <c r="UA45" s="11">
        <v>0</v>
      </c>
      <c r="UB45" s="11">
        <v>0</v>
      </c>
      <c r="UC45" s="11">
        <v>0</v>
      </c>
      <c r="UD45" s="11">
        <v>0</v>
      </c>
      <c r="UE45" s="11">
        <v>0</v>
      </c>
      <c r="UF45" s="11">
        <v>0</v>
      </c>
      <c r="UG45" s="11">
        <v>0</v>
      </c>
      <c r="UH45" s="11">
        <v>0</v>
      </c>
      <c r="UI45" s="11">
        <v>0</v>
      </c>
      <c r="UJ45" s="11">
        <v>0</v>
      </c>
      <c r="UK45" s="11">
        <v>0</v>
      </c>
      <c r="UL45" s="11">
        <v>0</v>
      </c>
      <c r="UM45" s="11">
        <v>0</v>
      </c>
      <c r="UN45" s="11">
        <v>0</v>
      </c>
      <c r="UO45" s="11">
        <v>0</v>
      </c>
      <c r="UP45" s="11">
        <v>1.9913024739721914E-4</v>
      </c>
      <c r="UQ45" s="11">
        <v>0</v>
      </c>
      <c r="UR45" s="11">
        <v>0</v>
      </c>
      <c r="US45" s="11">
        <v>3.3582563919427356E-4</v>
      </c>
      <c r="UT45" s="11">
        <v>0</v>
      </c>
      <c r="UU45" s="11">
        <v>0</v>
      </c>
      <c r="UV45" s="11">
        <v>0</v>
      </c>
      <c r="UW45" s="11">
        <v>0</v>
      </c>
      <c r="UX45" s="11">
        <v>0</v>
      </c>
      <c r="UY45" s="11">
        <v>0</v>
      </c>
      <c r="UZ45" s="11">
        <v>0</v>
      </c>
      <c r="VA45" s="11">
        <v>3.838568967810739E-6</v>
      </c>
      <c r="VB45" s="11">
        <v>0</v>
      </c>
      <c r="VC45" s="11">
        <v>0</v>
      </c>
      <c r="VD45" s="11">
        <v>0</v>
      </c>
      <c r="VE45" s="11">
        <v>0</v>
      </c>
      <c r="VF45" s="11">
        <v>0</v>
      </c>
      <c r="VG45" s="11">
        <v>0</v>
      </c>
      <c r="VH45" s="11">
        <v>0</v>
      </c>
      <c r="VI45" s="11">
        <v>0</v>
      </c>
      <c r="VJ45" s="11">
        <v>0</v>
      </c>
      <c r="VK45" s="11">
        <v>0</v>
      </c>
      <c r="VL45" s="11">
        <v>0</v>
      </c>
      <c r="VM45" s="11">
        <v>8.837072801167613E-6</v>
      </c>
      <c r="VN45" s="11">
        <v>0</v>
      </c>
      <c r="VO45" s="11">
        <v>0</v>
      </c>
      <c r="VP45" s="11">
        <v>0</v>
      </c>
      <c r="VQ45" s="11">
        <v>0</v>
      </c>
      <c r="VR45" s="11">
        <v>7.0260428711465769E-4</v>
      </c>
      <c r="VS45" s="11">
        <v>0</v>
      </c>
      <c r="VT45" s="11">
        <v>0</v>
      </c>
      <c r="VU45" s="11">
        <v>0</v>
      </c>
      <c r="VV45" s="11">
        <v>1.9899226865298513E-4</v>
      </c>
      <c r="VW45" s="11">
        <v>0</v>
      </c>
      <c r="VX45" s="11">
        <v>0</v>
      </c>
      <c r="VY45" s="11">
        <v>9.9910788768408536E-5</v>
      </c>
      <c r="VZ45" s="11">
        <v>0</v>
      </c>
      <c r="WA45" s="11">
        <v>0</v>
      </c>
      <c r="WB45" s="11">
        <v>0</v>
      </c>
      <c r="WC45" s="11">
        <v>0</v>
      </c>
      <c r="WD45" s="11">
        <v>0</v>
      </c>
      <c r="WE45" s="11">
        <v>0</v>
      </c>
      <c r="WF45" s="11">
        <v>0</v>
      </c>
      <c r="WG45" s="11">
        <v>0</v>
      </c>
      <c r="WH45" s="11">
        <v>0</v>
      </c>
      <c r="WI45" s="11">
        <v>0</v>
      </c>
      <c r="WJ45" s="11">
        <v>0</v>
      </c>
      <c r="WK45" s="11">
        <v>0</v>
      </c>
      <c r="WL45" s="11">
        <v>0</v>
      </c>
      <c r="WM45" s="11">
        <v>0</v>
      </c>
      <c r="WN45" s="11">
        <v>2.2888778523038047E-5</v>
      </c>
      <c r="WO45" s="11">
        <v>0</v>
      </c>
      <c r="WP45" s="11">
        <v>0</v>
      </c>
      <c r="WQ45" s="11">
        <v>0</v>
      </c>
      <c r="WR45" s="11">
        <v>0</v>
      </c>
      <c r="WS45" s="11">
        <v>0</v>
      </c>
      <c r="WT45" s="11">
        <v>0</v>
      </c>
      <c r="WU45" s="11">
        <v>0</v>
      </c>
      <c r="WV45" s="11">
        <v>0</v>
      </c>
      <c r="WW45" s="11">
        <v>0</v>
      </c>
      <c r="WX45" s="11">
        <v>0</v>
      </c>
      <c r="WY45" s="11">
        <v>5.489643182512785E-4</v>
      </c>
      <c r="WZ45" s="11">
        <v>0</v>
      </c>
      <c r="XA45" s="11">
        <v>0</v>
      </c>
      <c r="XB45" s="11">
        <v>0</v>
      </c>
      <c r="XC45" s="11">
        <v>0</v>
      </c>
      <c r="XD45" s="11">
        <v>0</v>
      </c>
      <c r="XE45" s="11">
        <v>0</v>
      </c>
      <c r="XF45" s="11">
        <v>0</v>
      </c>
      <c r="XG45" s="11">
        <v>3.077247481978141E-5</v>
      </c>
      <c r="XH45" s="11">
        <v>0</v>
      </c>
      <c r="XI45" s="11">
        <v>0</v>
      </c>
      <c r="XJ45" s="11">
        <v>0</v>
      </c>
      <c r="XK45" s="11">
        <v>0</v>
      </c>
      <c r="XL45" s="11">
        <v>0</v>
      </c>
      <c r="XM45" s="11">
        <v>0</v>
      </c>
      <c r="XN45" s="11">
        <v>0</v>
      </c>
      <c r="XO45" s="11">
        <v>7.6562634553283484E-5</v>
      </c>
      <c r="XP45" s="11">
        <v>0</v>
      </c>
      <c r="XQ45" s="11">
        <v>0</v>
      </c>
      <c r="XR45" s="11">
        <v>0</v>
      </c>
      <c r="XS45" s="11">
        <v>0</v>
      </c>
      <c r="XT45" s="11">
        <v>0</v>
      </c>
      <c r="XU45" s="11">
        <v>0</v>
      </c>
      <c r="XV45" s="11">
        <v>0</v>
      </c>
      <c r="XW45" s="11">
        <v>0</v>
      </c>
      <c r="XX45" s="11">
        <v>0</v>
      </c>
      <c r="XY45" s="11">
        <v>0</v>
      </c>
      <c r="XZ45" s="11">
        <v>0</v>
      </c>
      <c r="YA45" s="11">
        <v>0</v>
      </c>
      <c r="YB45" s="11">
        <v>0</v>
      </c>
      <c r="YC45" s="11">
        <v>0</v>
      </c>
      <c r="YD45" s="11">
        <v>0</v>
      </c>
      <c r="YE45" s="11">
        <v>0</v>
      </c>
      <c r="YF45" s="11">
        <v>0</v>
      </c>
      <c r="YG45" s="11">
        <v>1.0684864179555626E-6</v>
      </c>
      <c r="YH45" s="11">
        <v>0</v>
      </c>
      <c r="YI45" s="11">
        <v>0</v>
      </c>
      <c r="YJ45" s="11">
        <v>0</v>
      </c>
      <c r="YK45" s="11">
        <v>0</v>
      </c>
      <c r="YL45" s="11">
        <v>0</v>
      </c>
      <c r="YM45" s="11">
        <v>0</v>
      </c>
      <c r="YN45" s="11">
        <v>0</v>
      </c>
      <c r="YO45" s="11">
        <v>0</v>
      </c>
      <c r="YP45" s="11">
        <v>0</v>
      </c>
      <c r="YQ45" s="11">
        <v>0</v>
      </c>
      <c r="YR45" s="11">
        <v>0</v>
      </c>
      <c r="YS45" s="11">
        <v>0</v>
      </c>
      <c r="YT45" s="11">
        <v>0</v>
      </c>
      <c r="YU45" s="11">
        <v>0</v>
      </c>
      <c r="YV45" s="11">
        <v>0</v>
      </c>
      <c r="YW45" s="11">
        <v>0</v>
      </c>
      <c r="YX45" s="11">
        <v>2.6494857711958176E-4</v>
      </c>
      <c r="YY45" s="11">
        <v>0</v>
      </c>
      <c r="YZ45" s="11">
        <v>0</v>
      </c>
      <c r="ZA45" s="11">
        <v>0</v>
      </c>
      <c r="ZB45" s="11">
        <v>0</v>
      </c>
      <c r="ZC45" s="11">
        <v>0</v>
      </c>
      <c r="ZD45" s="11">
        <v>0</v>
      </c>
      <c r="ZE45" s="11">
        <v>0</v>
      </c>
      <c r="ZF45" s="11">
        <v>0</v>
      </c>
      <c r="ZG45" s="11">
        <v>0</v>
      </c>
      <c r="ZH45" s="11">
        <v>0</v>
      </c>
      <c r="ZI45" s="11">
        <v>0</v>
      </c>
      <c r="ZJ45" s="11">
        <v>0</v>
      </c>
      <c r="ZK45" s="11">
        <v>0</v>
      </c>
      <c r="ZL45" s="11">
        <v>0</v>
      </c>
      <c r="ZM45" s="11">
        <v>0</v>
      </c>
      <c r="ZN45" s="11">
        <v>0</v>
      </c>
      <c r="ZO45" s="11">
        <v>0</v>
      </c>
      <c r="ZP45" s="11">
        <v>0</v>
      </c>
      <c r="ZQ45" s="11">
        <v>0</v>
      </c>
      <c r="ZR45" s="11">
        <v>0</v>
      </c>
      <c r="ZS45" s="11">
        <v>0</v>
      </c>
      <c r="ZT45" s="11">
        <v>0</v>
      </c>
      <c r="ZU45" s="11">
        <v>1.5764860233182792E-4</v>
      </c>
      <c r="ZV45" s="11">
        <v>0</v>
      </c>
      <c r="ZW45" s="11">
        <v>0</v>
      </c>
      <c r="ZX45" s="11">
        <v>0</v>
      </c>
      <c r="ZY45" s="11">
        <v>0</v>
      </c>
      <c r="ZZ45" s="11">
        <v>0</v>
      </c>
      <c r="AAA45" s="11">
        <v>0</v>
      </c>
      <c r="AAB45" s="11">
        <v>0</v>
      </c>
      <c r="AAC45" s="11">
        <v>0</v>
      </c>
      <c r="AAD45" s="11">
        <v>0</v>
      </c>
      <c r="AAE45" s="11">
        <v>0</v>
      </c>
      <c r="AAF45" s="11">
        <v>0</v>
      </c>
      <c r="AAG45" s="11">
        <v>0</v>
      </c>
      <c r="AAH45" s="11">
        <v>0</v>
      </c>
      <c r="AAI45" s="11">
        <v>0</v>
      </c>
      <c r="AAJ45" s="11">
        <v>2.6165040180486221E-5</v>
      </c>
      <c r="AAK45" s="11">
        <v>1.1468783559741366E-4</v>
      </c>
      <c r="AAL45" s="11">
        <v>1.0322441802357244E-3</v>
      </c>
      <c r="AAM45" s="11">
        <v>0</v>
      </c>
      <c r="AAN45" s="11">
        <v>0</v>
      </c>
      <c r="AAO45" s="11">
        <v>0</v>
      </c>
      <c r="AAP45" s="11">
        <v>0</v>
      </c>
      <c r="AAQ45" s="11">
        <v>0</v>
      </c>
      <c r="AAR45" s="11">
        <v>0</v>
      </c>
      <c r="AAS45" s="11">
        <v>0</v>
      </c>
      <c r="AAT45" s="11">
        <v>0</v>
      </c>
      <c r="AAU45" s="11">
        <v>0</v>
      </c>
      <c r="AAV45" s="11">
        <v>8.2632675449247073E-4</v>
      </c>
      <c r="AAW45" s="11">
        <v>0</v>
      </c>
      <c r="AAX45" s="11">
        <v>0</v>
      </c>
      <c r="AAY45" s="11">
        <v>0</v>
      </c>
      <c r="AAZ45" s="11">
        <v>0</v>
      </c>
      <c r="ABA45" s="11">
        <v>0</v>
      </c>
      <c r="ABB45" s="11">
        <v>1.1889700543740736E-4</v>
      </c>
      <c r="ABC45" s="11">
        <v>0</v>
      </c>
      <c r="ABD45" s="11">
        <v>0</v>
      </c>
      <c r="ABE45" s="11">
        <v>0</v>
      </c>
      <c r="ABF45" s="11">
        <v>0</v>
      </c>
      <c r="ABG45" s="11">
        <v>0</v>
      </c>
      <c r="ABH45" s="11">
        <v>0</v>
      </c>
      <c r="ABI45" s="11">
        <v>0</v>
      </c>
      <c r="ABJ45" s="11">
        <v>0</v>
      </c>
      <c r="ABK45" s="11">
        <v>4.1030944933265683E-4</v>
      </c>
      <c r="ABL45" s="11">
        <v>0</v>
      </c>
      <c r="ABM45" s="11">
        <v>0</v>
      </c>
      <c r="ABN45" s="11">
        <v>0</v>
      </c>
      <c r="ABO45" s="11">
        <v>3.6825685465980952E-4</v>
      </c>
      <c r="ABP45" s="11">
        <v>0</v>
      </c>
      <c r="ABQ45" s="11">
        <v>0</v>
      </c>
      <c r="ABR45" s="11">
        <v>0</v>
      </c>
      <c r="ABS45" s="11">
        <v>0</v>
      </c>
      <c r="ABT45" s="11">
        <v>0</v>
      </c>
      <c r="ABU45" s="11">
        <v>4.1175446222294458E-3</v>
      </c>
      <c r="ABV45" s="11">
        <v>0</v>
      </c>
      <c r="ABW45" s="11">
        <v>0</v>
      </c>
      <c r="ABX45" s="11">
        <v>6.9293132626971777E-4</v>
      </c>
      <c r="ABY45" s="11">
        <v>0</v>
      </c>
      <c r="ABZ45" s="11">
        <v>0</v>
      </c>
      <c r="ACA45" s="11">
        <v>0</v>
      </c>
      <c r="ACB45" s="11">
        <v>0</v>
      </c>
      <c r="ACC45" s="11">
        <v>0</v>
      </c>
      <c r="ACD45" s="11">
        <v>0</v>
      </c>
      <c r="ACE45" s="11">
        <v>1.9982157753681707E-4</v>
      </c>
      <c r="ACF45" s="11">
        <v>0</v>
      </c>
      <c r="ACG45" s="11">
        <v>0</v>
      </c>
      <c r="ACH45" s="11">
        <v>0</v>
      </c>
      <c r="ACI45" s="11">
        <v>0</v>
      </c>
      <c r="ACJ45" s="11">
        <v>0</v>
      </c>
      <c r="ACK45" s="11">
        <v>0</v>
      </c>
      <c r="ACL45" s="11">
        <v>0</v>
      </c>
      <c r="ACM45" s="11">
        <v>0</v>
      </c>
      <c r="ACN45" s="11">
        <v>0</v>
      </c>
      <c r="ACO45" s="11">
        <v>0</v>
      </c>
      <c r="ACP45" s="11">
        <v>2.3730004589388496E-4</v>
      </c>
      <c r="ACQ45" s="11">
        <v>0</v>
      </c>
      <c r="ACR45" s="11">
        <v>0</v>
      </c>
      <c r="ACS45" s="11">
        <v>0</v>
      </c>
      <c r="ACT45" s="11">
        <v>0</v>
      </c>
      <c r="ACU45" s="11">
        <v>0</v>
      </c>
      <c r="ACV45" s="11">
        <v>0</v>
      </c>
      <c r="ACW45" s="11">
        <v>2.0107202570009115E-4</v>
      </c>
      <c r="ACX45" s="11">
        <v>0</v>
      </c>
      <c r="ACY45" s="11">
        <v>2.3257763624119559E-4</v>
      </c>
      <c r="ACZ45" s="11">
        <v>0</v>
      </c>
      <c r="ADA45" s="11">
        <v>0</v>
      </c>
      <c r="ADB45" s="11">
        <v>0</v>
      </c>
      <c r="ADC45" s="11">
        <v>0</v>
      </c>
      <c r="ADD45" s="11">
        <v>0</v>
      </c>
      <c r="ADE45" s="11">
        <v>0</v>
      </c>
      <c r="ADF45" s="11">
        <v>0</v>
      </c>
      <c r="ADG45" s="11">
        <v>3.2893084125328732E-3</v>
      </c>
    </row>
    <row r="46" spans="1:787" x14ac:dyDescent="0.25">
      <c r="A46" s="2">
        <v>82</v>
      </c>
      <c r="B46" s="6">
        <v>870</v>
      </c>
      <c r="C46" s="6" t="s">
        <v>861</v>
      </c>
      <c r="D46" s="8">
        <v>642</v>
      </c>
      <c r="E46" s="2" t="s">
        <v>4</v>
      </c>
      <c r="F46" s="2">
        <v>75</v>
      </c>
      <c r="G46" s="2" t="s">
        <v>864</v>
      </c>
      <c r="H46" s="19">
        <v>67.099999999999994</v>
      </c>
      <c r="I46" s="18"/>
      <c r="J46" s="2">
        <v>233</v>
      </c>
      <c r="K46" s="5">
        <v>13.417910447761194</v>
      </c>
      <c r="L46" s="5">
        <v>398.50746268656718</v>
      </c>
      <c r="M46" s="20" t="s">
        <v>15</v>
      </c>
      <c r="N46" s="5" t="s">
        <v>20</v>
      </c>
      <c r="O46" s="22" t="s">
        <v>866</v>
      </c>
      <c r="P46" s="5" t="s">
        <v>854</v>
      </c>
      <c r="Q46" s="24" t="s">
        <v>1</v>
      </c>
      <c r="R46" s="24" t="s">
        <v>1</v>
      </c>
      <c r="S46" s="27" t="s">
        <v>28</v>
      </c>
      <c r="T46" s="5" t="s">
        <v>44</v>
      </c>
      <c r="U46" s="30" t="s">
        <v>34</v>
      </c>
      <c r="V46" s="31" t="s">
        <v>34</v>
      </c>
      <c r="W46" s="31">
        <v>11.436999999999999</v>
      </c>
      <c r="X46" s="31">
        <v>11.436999999999999</v>
      </c>
      <c r="Y46" s="5">
        <v>0.36399999999999999</v>
      </c>
      <c r="Z46" s="5">
        <v>148</v>
      </c>
      <c r="AA46" s="5">
        <v>49.85</v>
      </c>
      <c r="AB46" s="11">
        <v>0.6747784</v>
      </c>
      <c r="AC46" s="11">
        <v>131.65798115422217</v>
      </c>
      <c r="AD46" s="11">
        <v>127.34303354045883</v>
      </c>
      <c r="AE46" s="11">
        <v>56.294633449747622</v>
      </c>
      <c r="AF46" s="11">
        <v>21.956696340774783</v>
      </c>
      <c r="AG46" s="11">
        <v>17.346274090000001</v>
      </c>
      <c r="AH46" s="11">
        <v>1.3069369315336201E-2</v>
      </c>
      <c r="AI46" s="11">
        <v>0</v>
      </c>
      <c r="AJ46" s="11">
        <v>1.7605738113543953E-4</v>
      </c>
      <c r="AK46" s="11">
        <v>2.0822129441527516E-3</v>
      </c>
      <c r="AL46" s="11">
        <v>5.0880668227622052E-3</v>
      </c>
      <c r="AM46" s="11">
        <v>8.3635626265210327E-3</v>
      </c>
      <c r="AN46" s="11">
        <v>7.5372890121540032E-4</v>
      </c>
      <c r="AO46" s="11">
        <v>0</v>
      </c>
      <c r="AP46" s="11">
        <v>0</v>
      </c>
      <c r="AQ46" s="11">
        <v>8.3809722609682249E-3</v>
      </c>
      <c r="AR46" s="11">
        <v>0</v>
      </c>
      <c r="AS46" s="11">
        <v>0.1430244134895064</v>
      </c>
      <c r="AT46" s="11">
        <v>1.6565589262281105E-2</v>
      </c>
      <c r="AU46" s="11">
        <v>2.8285167470172768E-4</v>
      </c>
      <c r="AV46" s="11">
        <v>4.3864253393518485E-4</v>
      </c>
      <c r="AW46" s="11">
        <v>0</v>
      </c>
      <c r="AX46" s="11">
        <v>2.140751917925684E-3</v>
      </c>
      <c r="AY46" s="11">
        <v>0</v>
      </c>
      <c r="AZ46" s="11">
        <v>1.4499927762680196E-4</v>
      </c>
      <c r="BA46" s="11">
        <v>2.2131751314333494E-3</v>
      </c>
      <c r="BB46" s="11">
        <v>7.4394167736142214E-2</v>
      </c>
      <c r="BC46" s="11">
        <v>0</v>
      </c>
      <c r="BD46" s="11">
        <v>7.9891704677023819E-4</v>
      </c>
      <c r="BE46" s="11">
        <v>1.1737438657061739E-3</v>
      </c>
      <c r="BF46" s="11">
        <v>0</v>
      </c>
      <c r="BG46" s="11">
        <v>4.4450188068664999E-2</v>
      </c>
      <c r="BH46" s="11">
        <v>9.8900225316835792E-5</v>
      </c>
      <c r="BI46" s="11">
        <v>6.3771061805308985E-6</v>
      </c>
      <c r="BJ46" s="11">
        <v>1.3661516298871515E-3</v>
      </c>
      <c r="BK46" s="11">
        <v>0</v>
      </c>
      <c r="BL46" s="11">
        <v>0</v>
      </c>
      <c r="BM46" s="11">
        <v>0</v>
      </c>
      <c r="BN46" s="11">
        <v>0</v>
      </c>
      <c r="BO46" s="11">
        <v>0</v>
      </c>
      <c r="BP46" s="11">
        <v>0</v>
      </c>
      <c r="BQ46" s="11">
        <v>3.3520547493773745E-4</v>
      </c>
      <c r="BR46" s="11">
        <v>2.0419871786571239E-5</v>
      </c>
      <c r="BS46" s="11">
        <v>3.8880471456861161E-4</v>
      </c>
      <c r="BT46" s="11">
        <v>0.14262841483803648</v>
      </c>
      <c r="BU46" s="11">
        <v>5.7556298252307619E-5</v>
      </c>
      <c r="BV46" s="11">
        <v>2.9897932296272476E-4</v>
      </c>
      <c r="BW46" s="11">
        <v>1.8739956679785098E-3</v>
      </c>
      <c r="BX46" s="11">
        <v>1.9015679901102991E-2</v>
      </c>
      <c r="BY46" s="11">
        <v>0</v>
      </c>
      <c r="BZ46" s="11">
        <v>5.5717001458285677E-3</v>
      </c>
      <c r="CA46" s="11">
        <v>0</v>
      </c>
      <c r="CB46" s="11">
        <v>0</v>
      </c>
      <c r="CC46" s="11">
        <v>1.7643265640452767E-3</v>
      </c>
      <c r="CD46" s="11">
        <v>0</v>
      </c>
      <c r="CE46" s="11">
        <v>0</v>
      </c>
      <c r="CF46" s="11">
        <v>2.4100209921164366E-4</v>
      </c>
      <c r="CG46" s="11">
        <v>6.3120893089094379E-3</v>
      </c>
      <c r="CH46" s="11">
        <v>0</v>
      </c>
      <c r="CI46" s="11">
        <v>7.2751339326390793E-5</v>
      </c>
      <c r="CJ46" s="11">
        <v>0</v>
      </c>
      <c r="CK46" s="11">
        <v>3.2380328411786463E-3</v>
      </c>
      <c r="CL46" s="11">
        <v>2.1903926688951553E-2</v>
      </c>
      <c r="CM46" s="11">
        <v>0.23953914345640073</v>
      </c>
      <c r="CN46" s="11">
        <v>0</v>
      </c>
      <c r="CO46" s="11">
        <v>7.7055711871277488E-6</v>
      </c>
      <c r="CP46" s="11">
        <v>0</v>
      </c>
      <c r="CQ46" s="11">
        <v>0</v>
      </c>
      <c r="CR46" s="11">
        <v>0</v>
      </c>
      <c r="CS46" s="11">
        <v>9.1835102926946812E-4</v>
      </c>
      <c r="CT46" s="11">
        <v>2.1616270269580523E-3</v>
      </c>
      <c r="CU46" s="11">
        <v>0</v>
      </c>
      <c r="CV46" s="11">
        <v>1.1228129574448191E-3</v>
      </c>
      <c r="CW46" s="11">
        <v>0</v>
      </c>
      <c r="CX46" s="11">
        <v>5.6567515498382095E-5</v>
      </c>
      <c r="CY46" s="11">
        <v>3.9154809343871465E-2</v>
      </c>
      <c r="CZ46" s="11">
        <v>2.6190538315525692E-4</v>
      </c>
      <c r="DA46" s="11">
        <v>0</v>
      </c>
      <c r="DB46" s="11">
        <v>0</v>
      </c>
      <c r="DC46" s="11">
        <v>1.0711181442330329E-3</v>
      </c>
      <c r="DD46" s="11">
        <v>1.0830633403788197E-3</v>
      </c>
      <c r="DE46" s="11">
        <v>1.5802114477099999E-3</v>
      </c>
      <c r="DF46" s="11">
        <v>0</v>
      </c>
      <c r="DG46" s="11">
        <v>0</v>
      </c>
      <c r="DH46" s="11">
        <v>0</v>
      </c>
      <c r="DI46" s="11">
        <v>1.0476737482448699E-2</v>
      </c>
      <c r="DJ46" s="11">
        <v>9.2153931308653454E-4</v>
      </c>
      <c r="DK46" s="11">
        <v>2.8501655365160424E-4</v>
      </c>
      <c r="DL46" s="11">
        <v>3.4728440279663099E-3</v>
      </c>
      <c r="DM46" s="11">
        <v>0.53675414541172617</v>
      </c>
      <c r="DN46" s="11">
        <v>0</v>
      </c>
      <c r="DO46" s="11">
        <v>0</v>
      </c>
      <c r="DP46" s="11">
        <v>0</v>
      </c>
      <c r="DQ46" s="11">
        <v>0</v>
      </c>
      <c r="DR46" s="11">
        <v>0</v>
      </c>
      <c r="DS46" s="11">
        <v>6.2681761043456325E-4</v>
      </c>
      <c r="DT46" s="11">
        <v>1.4419745607901962E-4</v>
      </c>
      <c r="DU46" s="11">
        <v>0</v>
      </c>
      <c r="DV46" s="11">
        <v>0</v>
      </c>
      <c r="DW46" s="11">
        <v>0</v>
      </c>
      <c r="DX46" s="11">
        <v>0.21618425122512905</v>
      </c>
      <c r="DY46" s="11">
        <v>7.7926694321520575E-3</v>
      </c>
      <c r="DZ46" s="11">
        <v>0</v>
      </c>
      <c r="EA46" s="11">
        <v>4.1154372302475595E-4</v>
      </c>
      <c r="EB46" s="11">
        <v>3.0759791257199036E-4</v>
      </c>
      <c r="EC46" s="11">
        <v>0</v>
      </c>
      <c r="ED46" s="11">
        <v>0</v>
      </c>
      <c r="EE46" s="11">
        <v>0</v>
      </c>
      <c r="EF46" s="11">
        <v>0</v>
      </c>
      <c r="EG46" s="11">
        <v>0</v>
      </c>
      <c r="EH46" s="11">
        <v>2.0777840417100912E-4</v>
      </c>
      <c r="EI46" s="11">
        <v>0</v>
      </c>
      <c r="EJ46" s="11">
        <v>0</v>
      </c>
      <c r="EK46" s="11">
        <v>0</v>
      </c>
      <c r="EL46" s="11">
        <v>0.18103409447307453</v>
      </c>
      <c r="EM46" s="11">
        <v>0</v>
      </c>
      <c r="EN46" s="11">
        <v>0</v>
      </c>
      <c r="EO46" s="11">
        <v>0</v>
      </c>
      <c r="EP46" s="11">
        <v>9.0705467981858232E-2</v>
      </c>
      <c r="EQ46" s="11">
        <v>1.2880508262945352E-2</v>
      </c>
      <c r="ER46" s="11">
        <v>3.4422057489773183</v>
      </c>
      <c r="ES46" s="11">
        <v>1.6736221003641129E-5</v>
      </c>
      <c r="ET46" s="11">
        <v>0</v>
      </c>
      <c r="EU46" s="11">
        <v>9.9248528532049725E-4</v>
      </c>
      <c r="EV46" s="11">
        <v>0</v>
      </c>
      <c r="EW46" s="11">
        <v>0.87498690645502619</v>
      </c>
      <c r="EX46" s="11">
        <v>1.3160273967818759E-2</v>
      </c>
      <c r="EY46" s="11">
        <v>6.9024934701021239E-3</v>
      </c>
      <c r="EZ46" s="11">
        <v>2.2848787644597197E-3</v>
      </c>
      <c r="FA46" s="11">
        <v>2.0183683980990831E-2</v>
      </c>
      <c r="FB46" s="11">
        <v>1.6348854135294071E-2</v>
      </c>
      <c r="FC46" s="11">
        <v>2.558179713701478E-3</v>
      </c>
      <c r="FD46" s="11">
        <v>1.0476737482448699E-2</v>
      </c>
      <c r="FE46" s="11">
        <v>0</v>
      </c>
      <c r="FF46" s="11">
        <v>2.0450237782223789E-3</v>
      </c>
      <c r="FG46" s="11">
        <v>0</v>
      </c>
      <c r="FH46" s="11">
        <v>0</v>
      </c>
      <c r="FI46" s="11">
        <v>0</v>
      </c>
      <c r="FJ46" s="11">
        <v>5.4185314595114552E-6</v>
      </c>
      <c r="FK46" s="11">
        <v>2.5546357806244279E-3</v>
      </c>
      <c r="FL46" s="11">
        <v>4.1413973155702763E-3</v>
      </c>
      <c r="FM46" s="11">
        <v>4.109940813284048E-3</v>
      </c>
      <c r="FN46" s="11">
        <v>0</v>
      </c>
      <c r="FO46" s="11">
        <v>9.448711581194931E-3</v>
      </c>
      <c r="FP46" s="11">
        <v>0</v>
      </c>
      <c r="FQ46" s="11">
        <v>0</v>
      </c>
      <c r="FR46" s="11">
        <v>4.0253594544113159E-3</v>
      </c>
      <c r="FS46" s="11">
        <v>0</v>
      </c>
      <c r="FT46" s="11">
        <v>0</v>
      </c>
      <c r="FU46" s="11">
        <v>3.0592744183198375E-2</v>
      </c>
      <c r="FV46" s="11">
        <v>7.6266300140131224E-4</v>
      </c>
      <c r="FW46" s="11">
        <v>0</v>
      </c>
      <c r="FX46" s="11">
        <v>1.0571042191421193E-3</v>
      </c>
      <c r="FY46" s="11">
        <v>0</v>
      </c>
      <c r="FZ46" s="11">
        <v>0</v>
      </c>
      <c r="GA46" s="11">
        <v>9.4230201131828215E-2</v>
      </c>
      <c r="GB46" s="11">
        <v>3.9835252313859205E-4</v>
      </c>
      <c r="GC46" s="11">
        <v>0</v>
      </c>
      <c r="GD46" s="11">
        <v>0</v>
      </c>
      <c r="GE46" s="11">
        <v>2.0907864475096203E-4</v>
      </c>
      <c r="GF46" s="11">
        <v>1.1431745571900524E-4</v>
      </c>
      <c r="GG46" s="11">
        <v>6.9991975252922417E-2</v>
      </c>
      <c r="GH46" s="11">
        <v>1.4104129419435418E-3</v>
      </c>
      <c r="GI46" s="11">
        <v>0</v>
      </c>
      <c r="GJ46" s="11">
        <v>0</v>
      </c>
      <c r="GK46" s="11">
        <v>3.1624566696580755E-4</v>
      </c>
      <c r="GL46" s="11">
        <v>0</v>
      </c>
      <c r="GM46" s="11">
        <v>0</v>
      </c>
      <c r="GN46" s="11">
        <v>1.4928256838576671E-4</v>
      </c>
      <c r="GO46" s="11">
        <v>0</v>
      </c>
      <c r="GP46" s="11">
        <v>0</v>
      </c>
      <c r="GQ46" s="11">
        <v>4.0447364819073088E-4</v>
      </c>
      <c r="GR46" s="11">
        <v>0</v>
      </c>
      <c r="GS46" s="11">
        <v>4.0985614202141895E-3</v>
      </c>
      <c r="GT46" s="11">
        <v>0</v>
      </c>
      <c r="GU46" s="11">
        <v>6.6255752237090947E-4</v>
      </c>
      <c r="GV46" s="11">
        <v>0</v>
      </c>
      <c r="GW46" s="11">
        <v>0</v>
      </c>
      <c r="GX46" s="11">
        <v>0</v>
      </c>
      <c r="GY46" s="11">
        <v>2.4352091975475191E-4</v>
      </c>
      <c r="GZ46" s="11">
        <v>0</v>
      </c>
      <c r="HA46" s="11">
        <v>0</v>
      </c>
      <c r="HB46" s="11">
        <v>0</v>
      </c>
      <c r="HC46" s="11">
        <v>0</v>
      </c>
      <c r="HD46" s="11">
        <v>0</v>
      </c>
      <c r="HE46" s="11">
        <v>0</v>
      </c>
      <c r="HF46" s="11">
        <v>0</v>
      </c>
      <c r="HG46" s="11">
        <v>5.7842007250751091E-3</v>
      </c>
      <c r="HH46" s="11">
        <v>4.4414960644447354E-4</v>
      </c>
      <c r="HI46" s="11">
        <v>4.7936268774417439E-3</v>
      </c>
      <c r="HJ46" s="11">
        <v>0</v>
      </c>
      <c r="HK46" s="11">
        <v>1.2562447943128944E-3</v>
      </c>
      <c r="HL46" s="11">
        <v>0</v>
      </c>
      <c r="HM46" s="11">
        <v>0</v>
      </c>
      <c r="HN46" s="11">
        <v>0</v>
      </c>
      <c r="HO46" s="11">
        <v>0</v>
      </c>
      <c r="HP46" s="11">
        <v>0</v>
      </c>
      <c r="HQ46" s="11">
        <v>0</v>
      </c>
      <c r="HR46" s="11">
        <v>0</v>
      </c>
      <c r="HS46" s="11">
        <v>0</v>
      </c>
      <c r="HT46" s="11">
        <v>0</v>
      </c>
      <c r="HU46" s="11">
        <v>0</v>
      </c>
      <c r="HV46" s="11">
        <v>0</v>
      </c>
      <c r="HW46" s="11">
        <v>2.521212320610239E-3</v>
      </c>
      <c r="HX46" s="11">
        <v>0</v>
      </c>
      <c r="HY46" s="11">
        <v>0</v>
      </c>
      <c r="HZ46" s="11">
        <v>0</v>
      </c>
      <c r="IA46" s="11">
        <v>0</v>
      </c>
      <c r="IB46" s="11">
        <v>0</v>
      </c>
      <c r="IC46" s="11">
        <v>0</v>
      </c>
      <c r="ID46" s="11">
        <v>0</v>
      </c>
      <c r="IE46" s="11">
        <v>0</v>
      </c>
      <c r="IF46" s="11">
        <v>0</v>
      </c>
      <c r="IG46" s="11">
        <v>0</v>
      </c>
      <c r="IH46" s="11">
        <v>0</v>
      </c>
      <c r="II46" s="11">
        <v>1.6011601531060007E-3</v>
      </c>
      <c r="IJ46" s="11">
        <v>0</v>
      </c>
      <c r="IK46" s="11">
        <v>2.3457442239649119E-4</v>
      </c>
      <c r="IL46" s="11">
        <v>0</v>
      </c>
      <c r="IM46" s="11">
        <v>0</v>
      </c>
      <c r="IN46" s="11">
        <v>1.8610510343509727E-3</v>
      </c>
      <c r="IO46" s="11">
        <v>8.7057814778571479E-5</v>
      </c>
      <c r="IP46" s="11">
        <v>0</v>
      </c>
      <c r="IQ46" s="11">
        <v>0</v>
      </c>
      <c r="IR46" s="11">
        <v>0</v>
      </c>
      <c r="IS46" s="11">
        <v>0</v>
      </c>
      <c r="IT46" s="11">
        <v>0</v>
      </c>
      <c r="IU46" s="11">
        <v>2.0014501913825006E-4</v>
      </c>
      <c r="IV46" s="11">
        <v>0</v>
      </c>
      <c r="IW46" s="11">
        <v>0</v>
      </c>
      <c r="IX46" s="11">
        <v>0</v>
      </c>
      <c r="IY46" s="11">
        <v>0</v>
      </c>
      <c r="IZ46" s="11">
        <v>0</v>
      </c>
      <c r="JA46" s="11">
        <v>1.159132679317621E-4</v>
      </c>
      <c r="JB46" s="11">
        <v>0</v>
      </c>
      <c r="JC46" s="11">
        <v>0</v>
      </c>
      <c r="JD46" s="11">
        <v>0</v>
      </c>
      <c r="JE46" s="11">
        <v>0</v>
      </c>
      <c r="JF46" s="11">
        <v>0</v>
      </c>
      <c r="JG46" s="11">
        <v>1.1966272381819003E-5</v>
      </c>
      <c r="JH46" s="11">
        <v>0</v>
      </c>
      <c r="JI46" s="11">
        <v>0</v>
      </c>
      <c r="JJ46" s="11">
        <v>0</v>
      </c>
      <c r="JK46" s="11">
        <v>0</v>
      </c>
      <c r="JL46" s="11">
        <v>0</v>
      </c>
      <c r="JM46" s="11">
        <v>0</v>
      </c>
      <c r="JN46" s="11">
        <v>0</v>
      </c>
      <c r="JO46" s="11">
        <v>0</v>
      </c>
      <c r="JP46" s="11">
        <v>0</v>
      </c>
      <c r="JQ46" s="11">
        <v>0</v>
      </c>
      <c r="JR46" s="11">
        <v>0</v>
      </c>
      <c r="JS46" s="11">
        <v>0</v>
      </c>
      <c r="JT46" s="11">
        <v>0</v>
      </c>
      <c r="JU46" s="11">
        <v>0</v>
      </c>
      <c r="JV46" s="11">
        <v>0</v>
      </c>
      <c r="JW46" s="11">
        <v>0</v>
      </c>
      <c r="JX46" s="11">
        <v>0</v>
      </c>
      <c r="JY46" s="11">
        <v>0</v>
      </c>
      <c r="JZ46" s="11">
        <v>0</v>
      </c>
      <c r="KA46" s="11">
        <v>0</v>
      </c>
      <c r="KB46" s="11">
        <v>0</v>
      </c>
      <c r="KC46" s="11">
        <v>0</v>
      </c>
      <c r="KD46" s="11">
        <v>0</v>
      </c>
      <c r="KE46" s="11">
        <v>0</v>
      </c>
      <c r="KF46" s="11">
        <v>0</v>
      </c>
      <c r="KG46" s="11">
        <v>0</v>
      </c>
      <c r="KH46" s="11">
        <v>0</v>
      </c>
      <c r="KI46" s="11">
        <v>0</v>
      </c>
      <c r="KJ46" s="11">
        <v>0</v>
      </c>
      <c r="KK46" s="11">
        <v>0</v>
      </c>
      <c r="KL46" s="11">
        <v>0</v>
      </c>
      <c r="KM46" s="11">
        <v>0</v>
      </c>
      <c r="KN46" s="11">
        <v>0</v>
      </c>
      <c r="KO46" s="11">
        <v>0</v>
      </c>
      <c r="KP46" s="11">
        <v>0</v>
      </c>
      <c r="KQ46" s="11">
        <v>0</v>
      </c>
      <c r="KR46" s="11">
        <v>2.2595660240632597E-4</v>
      </c>
      <c r="KS46" s="11">
        <v>0</v>
      </c>
      <c r="KT46" s="11">
        <v>3.6765008878661218</v>
      </c>
      <c r="KU46" s="11">
        <v>0</v>
      </c>
      <c r="KV46" s="11">
        <v>0</v>
      </c>
      <c r="KW46" s="11">
        <v>0</v>
      </c>
      <c r="KX46" s="11">
        <v>0</v>
      </c>
      <c r="KY46" s="11">
        <v>0</v>
      </c>
      <c r="KZ46" s="11">
        <v>0</v>
      </c>
      <c r="LA46" s="11">
        <v>0</v>
      </c>
      <c r="LB46" s="11">
        <v>0</v>
      </c>
      <c r="LC46" s="11">
        <v>0</v>
      </c>
      <c r="LD46" s="11">
        <v>4.904294834039291E-4</v>
      </c>
      <c r="LE46" s="11">
        <v>1.5105957496699999E-3</v>
      </c>
      <c r="LF46" s="11">
        <v>0</v>
      </c>
      <c r="LG46" s="11">
        <v>0</v>
      </c>
      <c r="LH46" s="11">
        <v>0</v>
      </c>
      <c r="LI46" s="11">
        <v>0</v>
      </c>
      <c r="LJ46" s="11">
        <v>0</v>
      </c>
      <c r="LK46" s="11">
        <v>1.1712472924865681E-4</v>
      </c>
      <c r="LL46" s="11">
        <v>0</v>
      </c>
      <c r="LM46" s="11">
        <v>1.1631568964693586E-4</v>
      </c>
      <c r="LN46" s="11">
        <v>0</v>
      </c>
      <c r="LO46" s="11">
        <v>0</v>
      </c>
      <c r="LP46" s="11">
        <v>0</v>
      </c>
      <c r="LQ46" s="11">
        <v>0</v>
      </c>
      <c r="LR46" s="11">
        <v>0</v>
      </c>
      <c r="LS46" s="11">
        <v>0</v>
      </c>
      <c r="LT46" s="11">
        <v>1.4971196466025042E-2</v>
      </c>
      <c r="LU46" s="11">
        <v>0</v>
      </c>
      <c r="LV46" s="11">
        <v>0</v>
      </c>
      <c r="LW46" s="11">
        <v>0</v>
      </c>
      <c r="LX46" s="11">
        <v>0</v>
      </c>
      <c r="LY46" s="11">
        <v>2.1827056953909584E-3</v>
      </c>
      <c r="LZ46" s="11">
        <v>9.8900225316835792E-5</v>
      </c>
      <c r="MA46" s="11">
        <v>0</v>
      </c>
      <c r="MB46" s="11">
        <v>2.3867471107514682E-4</v>
      </c>
      <c r="MC46" s="11">
        <v>0</v>
      </c>
      <c r="MD46" s="11">
        <v>0</v>
      </c>
      <c r="ME46" s="11">
        <v>0</v>
      </c>
      <c r="MF46" s="11">
        <v>0</v>
      </c>
      <c r="MG46" s="11">
        <v>3.1362611895348173E-4</v>
      </c>
      <c r="MH46" s="11">
        <v>0</v>
      </c>
      <c r="MI46" s="11">
        <v>0</v>
      </c>
      <c r="MJ46" s="11">
        <v>0</v>
      </c>
      <c r="MK46" s="11">
        <v>0</v>
      </c>
      <c r="ML46" s="11">
        <v>0</v>
      </c>
      <c r="MM46" s="11">
        <v>0</v>
      </c>
      <c r="MN46" s="11">
        <v>0</v>
      </c>
      <c r="MO46" s="11">
        <v>7.1799500516570323E-5</v>
      </c>
      <c r="MP46" s="11">
        <v>0</v>
      </c>
      <c r="MQ46" s="11">
        <v>0</v>
      </c>
      <c r="MR46" s="11">
        <v>0</v>
      </c>
      <c r="MS46" s="11">
        <v>0</v>
      </c>
      <c r="MT46" s="11">
        <v>3.5113984499892607E-4</v>
      </c>
      <c r="MU46" s="11">
        <v>0</v>
      </c>
      <c r="MV46" s="11">
        <v>0</v>
      </c>
      <c r="MW46" s="11">
        <v>0</v>
      </c>
      <c r="MX46" s="11">
        <v>0</v>
      </c>
      <c r="MY46" s="11">
        <v>2.0836567245026525E-3</v>
      </c>
      <c r="MZ46" s="11">
        <v>4.0613906679753878E-5</v>
      </c>
      <c r="NA46" s="11">
        <v>0</v>
      </c>
      <c r="NB46" s="11">
        <v>0</v>
      </c>
      <c r="NC46" s="11">
        <v>0</v>
      </c>
      <c r="ND46" s="11">
        <v>1.2025672861021564E-3</v>
      </c>
      <c r="NE46" s="11">
        <v>0</v>
      </c>
      <c r="NF46" s="11">
        <v>0</v>
      </c>
      <c r="NG46" s="11">
        <v>0</v>
      </c>
      <c r="NH46" s="11">
        <v>0</v>
      </c>
      <c r="NI46" s="11">
        <v>0</v>
      </c>
      <c r="NJ46" s="11">
        <v>0</v>
      </c>
      <c r="NK46" s="11">
        <v>0</v>
      </c>
      <c r="NL46" s="11">
        <v>0</v>
      </c>
      <c r="NM46" s="11">
        <v>0</v>
      </c>
      <c r="NN46" s="11">
        <v>1.5845988035081456E-3</v>
      </c>
      <c r="NO46" s="11">
        <v>7.7599411584391748E-4</v>
      </c>
      <c r="NP46" s="11">
        <v>0</v>
      </c>
      <c r="NQ46" s="11">
        <v>0</v>
      </c>
      <c r="NR46" s="11">
        <v>0</v>
      </c>
      <c r="NS46" s="11">
        <v>1.2008414764521976E-4</v>
      </c>
      <c r="NT46" s="11">
        <v>0</v>
      </c>
      <c r="NU46" s="11">
        <v>0</v>
      </c>
      <c r="NV46" s="11">
        <v>0</v>
      </c>
      <c r="NW46" s="11">
        <v>0</v>
      </c>
      <c r="NX46" s="11">
        <v>0.54123736020076463</v>
      </c>
      <c r="NY46" s="11">
        <v>0</v>
      </c>
      <c r="NZ46" s="11">
        <v>1.3987301117752262E-3</v>
      </c>
      <c r="OA46" s="11">
        <v>1.5714731449469079E-3</v>
      </c>
      <c r="OB46" s="11">
        <v>1.6382885993108273E-2</v>
      </c>
      <c r="OC46" s="11">
        <v>0</v>
      </c>
      <c r="OD46" s="11">
        <v>0</v>
      </c>
      <c r="OE46" s="11">
        <v>0</v>
      </c>
      <c r="OF46" s="11">
        <v>5.1161044301771986E-4</v>
      </c>
      <c r="OG46" s="11">
        <v>0</v>
      </c>
      <c r="OH46" s="11">
        <v>2.4813368820993569E-3</v>
      </c>
      <c r="OI46" s="11">
        <v>0</v>
      </c>
      <c r="OJ46" s="11">
        <v>0</v>
      </c>
      <c r="OK46" s="11">
        <v>2.5831252853955843E-3</v>
      </c>
      <c r="OL46" s="11">
        <v>7.5792007136925744E-4</v>
      </c>
      <c r="OM46" s="11">
        <v>4.8005161194321494E-2</v>
      </c>
      <c r="ON46" s="11">
        <v>0</v>
      </c>
      <c r="OO46" s="11">
        <v>3.2155058470915521E-4</v>
      </c>
      <c r="OP46" s="11">
        <v>0</v>
      </c>
      <c r="OQ46" s="11">
        <v>0</v>
      </c>
      <c r="OR46" s="11">
        <v>0</v>
      </c>
      <c r="OS46" s="11">
        <v>1.2997097907474903E-2</v>
      </c>
      <c r="OT46" s="11">
        <v>0</v>
      </c>
      <c r="OU46" s="11">
        <v>0</v>
      </c>
      <c r="OV46" s="11">
        <v>0</v>
      </c>
      <c r="OW46" s="11">
        <v>0</v>
      </c>
      <c r="OX46" s="11">
        <v>0</v>
      </c>
      <c r="OY46" s="11">
        <v>0</v>
      </c>
      <c r="OZ46" s="11">
        <v>0</v>
      </c>
      <c r="PA46" s="11">
        <v>0</v>
      </c>
      <c r="PB46" s="11">
        <v>0</v>
      </c>
      <c r="PC46" s="11">
        <v>0</v>
      </c>
      <c r="PD46" s="11">
        <v>0</v>
      </c>
      <c r="PE46" s="11">
        <v>0</v>
      </c>
      <c r="PF46" s="11">
        <v>0</v>
      </c>
      <c r="PG46" s="11">
        <v>0</v>
      </c>
      <c r="PH46" s="11">
        <v>0</v>
      </c>
      <c r="PI46" s="11">
        <v>0</v>
      </c>
      <c r="PJ46" s="11">
        <v>0</v>
      </c>
      <c r="PK46" s="11">
        <v>0</v>
      </c>
      <c r="PL46" s="11">
        <v>0</v>
      </c>
      <c r="PM46" s="11">
        <v>0</v>
      </c>
      <c r="PN46" s="11">
        <v>0</v>
      </c>
      <c r="PO46" s="11">
        <v>0</v>
      </c>
      <c r="PP46" s="11">
        <v>0</v>
      </c>
      <c r="PQ46" s="11">
        <v>0</v>
      </c>
      <c r="PR46" s="11">
        <v>0</v>
      </c>
      <c r="PS46" s="11">
        <v>0</v>
      </c>
      <c r="PT46" s="11">
        <v>0</v>
      </c>
      <c r="PU46" s="11">
        <v>0</v>
      </c>
      <c r="PV46" s="11">
        <v>0</v>
      </c>
      <c r="PW46" s="11">
        <v>0</v>
      </c>
      <c r="PX46" s="11">
        <v>0</v>
      </c>
      <c r="PY46" s="11">
        <v>0</v>
      </c>
      <c r="PZ46" s="11">
        <v>0</v>
      </c>
      <c r="QA46" s="11">
        <v>0</v>
      </c>
      <c r="QB46" s="11">
        <v>0</v>
      </c>
      <c r="QC46" s="11">
        <v>0</v>
      </c>
      <c r="QD46" s="11">
        <v>0</v>
      </c>
      <c r="QE46" s="11">
        <v>0</v>
      </c>
      <c r="QF46" s="11">
        <v>0</v>
      </c>
      <c r="QG46" s="11">
        <v>0</v>
      </c>
      <c r="QH46" s="11">
        <v>0</v>
      </c>
      <c r="QI46" s="11">
        <v>0</v>
      </c>
      <c r="QJ46" s="11">
        <v>0</v>
      </c>
      <c r="QK46" s="11">
        <v>0</v>
      </c>
      <c r="QL46" s="11">
        <v>0</v>
      </c>
      <c r="QM46" s="11">
        <v>0</v>
      </c>
      <c r="QN46" s="11">
        <v>0</v>
      </c>
      <c r="QO46" s="11">
        <v>0</v>
      </c>
      <c r="QP46" s="11">
        <v>0</v>
      </c>
      <c r="QQ46" s="11">
        <v>0</v>
      </c>
      <c r="QR46" s="11">
        <v>0</v>
      </c>
      <c r="QS46" s="11">
        <v>0</v>
      </c>
      <c r="QT46" s="11">
        <v>0</v>
      </c>
      <c r="QU46" s="11">
        <v>0</v>
      </c>
      <c r="QV46" s="11">
        <v>0</v>
      </c>
      <c r="QW46" s="11">
        <v>0</v>
      </c>
      <c r="QX46" s="11">
        <v>0</v>
      </c>
      <c r="QY46" s="11">
        <v>0</v>
      </c>
      <c r="QZ46" s="11">
        <v>0</v>
      </c>
      <c r="RA46" s="11">
        <v>1.0475171091804309E-5</v>
      </c>
      <c r="RB46" s="11">
        <v>6.7084236825184799E-5</v>
      </c>
      <c r="RC46" s="11">
        <v>0</v>
      </c>
      <c r="RD46" s="11">
        <v>0</v>
      </c>
      <c r="RE46" s="11">
        <v>0</v>
      </c>
      <c r="RF46" s="11">
        <v>0</v>
      </c>
      <c r="RG46" s="11">
        <v>0</v>
      </c>
      <c r="RH46" s="11">
        <v>0</v>
      </c>
      <c r="RI46" s="11">
        <v>0</v>
      </c>
      <c r="RJ46" s="11">
        <v>0</v>
      </c>
      <c r="RK46" s="11">
        <v>0</v>
      </c>
      <c r="RL46" s="11">
        <v>1.5900208821131886E-4</v>
      </c>
      <c r="RM46" s="11">
        <v>8.2942849852984182E-3</v>
      </c>
      <c r="RN46" s="11">
        <v>0</v>
      </c>
      <c r="RO46" s="11">
        <v>0</v>
      </c>
      <c r="RP46" s="11">
        <v>0</v>
      </c>
      <c r="RQ46" s="11">
        <v>0</v>
      </c>
      <c r="RR46" s="11">
        <v>0</v>
      </c>
      <c r="RS46" s="11">
        <v>0</v>
      </c>
      <c r="RT46" s="11">
        <v>0</v>
      </c>
      <c r="RU46" s="11">
        <v>0</v>
      </c>
      <c r="RV46" s="11">
        <v>0</v>
      </c>
      <c r="RW46" s="11">
        <v>0</v>
      </c>
      <c r="RX46" s="11">
        <v>0</v>
      </c>
      <c r="RY46" s="11">
        <v>0</v>
      </c>
      <c r="RZ46" s="11">
        <v>4.7206116695302254E-5</v>
      </c>
      <c r="SA46" s="11">
        <v>0</v>
      </c>
      <c r="SB46" s="11">
        <v>0</v>
      </c>
      <c r="SC46" s="11">
        <v>0</v>
      </c>
      <c r="SD46" s="11">
        <v>0</v>
      </c>
      <c r="SE46" s="11">
        <v>0</v>
      </c>
      <c r="SF46" s="11">
        <v>0</v>
      </c>
      <c r="SG46" s="11">
        <v>0</v>
      </c>
      <c r="SH46" s="11">
        <v>0</v>
      </c>
      <c r="SI46" s="11">
        <v>0</v>
      </c>
      <c r="SJ46" s="11">
        <v>0</v>
      </c>
      <c r="SK46" s="11">
        <v>0</v>
      </c>
      <c r="SL46" s="11">
        <v>0</v>
      </c>
      <c r="SM46" s="11">
        <v>0</v>
      </c>
      <c r="SN46" s="11">
        <v>0</v>
      </c>
      <c r="SO46" s="11">
        <v>0</v>
      </c>
      <c r="SP46" s="11">
        <v>0</v>
      </c>
      <c r="SQ46" s="11">
        <v>0</v>
      </c>
      <c r="SR46" s="11">
        <v>0</v>
      </c>
      <c r="SS46" s="11">
        <v>0</v>
      </c>
      <c r="ST46" s="11">
        <v>0</v>
      </c>
      <c r="SU46" s="11">
        <v>0</v>
      </c>
      <c r="SV46" s="11">
        <v>0</v>
      </c>
      <c r="SW46" s="11">
        <v>0</v>
      </c>
      <c r="SX46" s="11">
        <v>0</v>
      </c>
      <c r="SY46" s="11">
        <v>0</v>
      </c>
      <c r="SZ46" s="11">
        <v>0</v>
      </c>
      <c r="TA46" s="11">
        <v>0</v>
      </c>
      <c r="TB46" s="11">
        <v>2.0691607249205993E-4</v>
      </c>
      <c r="TC46" s="11">
        <v>6.0880229938688071E-5</v>
      </c>
      <c r="TD46" s="11">
        <v>0</v>
      </c>
      <c r="TE46" s="11">
        <v>0</v>
      </c>
      <c r="TF46" s="11">
        <v>3.7139999806841787E-5</v>
      </c>
      <c r="TG46" s="11">
        <v>0</v>
      </c>
      <c r="TH46" s="11">
        <v>0</v>
      </c>
      <c r="TI46" s="11">
        <v>0</v>
      </c>
      <c r="TJ46" s="11">
        <v>0</v>
      </c>
      <c r="TK46" s="11">
        <v>0</v>
      </c>
      <c r="TL46" s="11">
        <v>0</v>
      </c>
      <c r="TM46" s="11">
        <v>0</v>
      </c>
      <c r="TN46" s="11">
        <v>0</v>
      </c>
      <c r="TO46" s="11">
        <v>0</v>
      </c>
      <c r="TP46" s="11">
        <v>0</v>
      </c>
      <c r="TQ46" s="11">
        <v>0</v>
      </c>
      <c r="TR46" s="11">
        <v>0</v>
      </c>
      <c r="TS46" s="11">
        <v>0</v>
      </c>
      <c r="TT46" s="11">
        <v>0</v>
      </c>
      <c r="TU46" s="11">
        <v>0</v>
      </c>
      <c r="TV46" s="11">
        <v>0</v>
      </c>
      <c r="TW46" s="11">
        <v>0</v>
      </c>
      <c r="TX46" s="11">
        <v>0</v>
      </c>
      <c r="TY46" s="11">
        <v>0</v>
      </c>
      <c r="TZ46" s="11">
        <v>0</v>
      </c>
      <c r="UA46" s="11">
        <v>0</v>
      </c>
      <c r="UB46" s="11">
        <v>0</v>
      </c>
      <c r="UC46" s="11">
        <v>0</v>
      </c>
      <c r="UD46" s="11">
        <v>0</v>
      </c>
      <c r="UE46" s="11">
        <v>0</v>
      </c>
      <c r="UF46" s="11">
        <v>0</v>
      </c>
      <c r="UG46" s="11">
        <v>0</v>
      </c>
      <c r="UH46" s="11">
        <v>0</v>
      </c>
      <c r="UI46" s="11">
        <v>0</v>
      </c>
      <c r="UJ46" s="11">
        <v>0</v>
      </c>
      <c r="UK46" s="11">
        <v>0</v>
      </c>
      <c r="UL46" s="11">
        <v>1.246640694401932E-4</v>
      </c>
      <c r="UM46" s="11">
        <v>0</v>
      </c>
      <c r="UN46" s="11">
        <v>0</v>
      </c>
      <c r="UO46" s="11">
        <v>0</v>
      </c>
      <c r="UP46" s="11">
        <v>7.7009995529395852E-4</v>
      </c>
      <c r="UQ46" s="11">
        <v>0</v>
      </c>
      <c r="UR46" s="11">
        <v>0</v>
      </c>
      <c r="US46" s="11">
        <v>1.4907576218325635E-4</v>
      </c>
      <c r="UT46" s="11">
        <v>0</v>
      </c>
      <c r="UU46" s="11">
        <v>0</v>
      </c>
      <c r="UV46" s="11">
        <v>0</v>
      </c>
      <c r="UW46" s="11">
        <v>0</v>
      </c>
      <c r="UX46" s="11">
        <v>0</v>
      </c>
      <c r="UY46" s="11">
        <v>0</v>
      </c>
      <c r="UZ46" s="11">
        <v>0</v>
      </c>
      <c r="VA46" s="11">
        <v>6.5201353017036299E-6</v>
      </c>
      <c r="VB46" s="11">
        <v>0</v>
      </c>
      <c r="VC46" s="11">
        <v>0</v>
      </c>
      <c r="VD46" s="11">
        <v>0</v>
      </c>
      <c r="VE46" s="11">
        <v>0</v>
      </c>
      <c r="VF46" s="11">
        <v>0</v>
      </c>
      <c r="VG46" s="11">
        <v>0</v>
      </c>
      <c r="VH46" s="11">
        <v>0</v>
      </c>
      <c r="VI46" s="11">
        <v>0</v>
      </c>
      <c r="VJ46" s="11">
        <v>0</v>
      </c>
      <c r="VK46" s="11">
        <v>0</v>
      </c>
      <c r="VL46" s="11">
        <v>0</v>
      </c>
      <c r="VM46" s="11">
        <v>6.3685891669967867E-5</v>
      </c>
      <c r="VN46" s="11">
        <v>0</v>
      </c>
      <c r="VO46" s="11">
        <v>0</v>
      </c>
      <c r="VP46" s="11">
        <v>0</v>
      </c>
      <c r="VQ46" s="11">
        <v>0</v>
      </c>
      <c r="VR46" s="11">
        <v>3.4439058743874091E-4</v>
      </c>
      <c r="VS46" s="11">
        <v>0</v>
      </c>
      <c r="VT46" s="11">
        <v>0</v>
      </c>
      <c r="VU46" s="11">
        <v>0</v>
      </c>
      <c r="VV46" s="11">
        <v>1.092055147790204E-4</v>
      </c>
      <c r="VW46" s="11">
        <v>0</v>
      </c>
      <c r="VX46" s="11">
        <v>6.5024067631511807E-5</v>
      </c>
      <c r="VY46" s="11">
        <v>8.9133873819113789E-5</v>
      </c>
      <c r="VZ46" s="11">
        <v>0</v>
      </c>
      <c r="WA46" s="11">
        <v>0</v>
      </c>
      <c r="WB46" s="11">
        <v>1.0210444777606399E-4</v>
      </c>
      <c r="WC46" s="11">
        <v>0</v>
      </c>
      <c r="WD46" s="11">
        <v>0</v>
      </c>
      <c r="WE46" s="11">
        <v>0</v>
      </c>
      <c r="WF46" s="11">
        <v>0</v>
      </c>
      <c r="WG46" s="11">
        <v>0</v>
      </c>
      <c r="WH46" s="11">
        <v>0</v>
      </c>
      <c r="WI46" s="11">
        <v>0</v>
      </c>
      <c r="WJ46" s="11">
        <v>0</v>
      </c>
      <c r="WK46" s="11">
        <v>0</v>
      </c>
      <c r="WL46" s="11">
        <v>0</v>
      </c>
      <c r="WM46" s="11">
        <v>0</v>
      </c>
      <c r="WN46" s="11">
        <v>0</v>
      </c>
      <c r="WO46" s="11">
        <v>0</v>
      </c>
      <c r="WP46" s="11">
        <v>0</v>
      </c>
      <c r="WQ46" s="11">
        <v>0</v>
      </c>
      <c r="WR46" s="11">
        <v>0</v>
      </c>
      <c r="WS46" s="11">
        <v>0</v>
      </c>
      <c r="WT46" s="11">
        <v>0</v>
      </c>
      <c r="WU46" s="11">
        <v>0</v>
      </c>
      <c r="WV46" s="11">
        <v>1.0153982740214789E-4</v>
      </c>
      <c r="WW46" s="11">
        <v>0</v>
      </c>
      <c r="WX46" s="11">
        <v>0</v>
      </c>
      <c r="WY46" s="11">
        <v>0</v>
      </c>
      <c r="WZ46" s="11">
        <v>0</v>
      </c>
      <c r="XA46" s="11">
        <v>0</v>
      </c>
      <c r="XB46" s="11">
        <v>0</v>
      </c>
      <c r="XC46" s="11">
        <v>2.046339778264155E-4</v>
      </c>
      <c r="XD46" s="11">
        <v>0</v>
      </c>
      <c r="XE46" s="11">
        <v>0</v>
      </c>
      <c r="XF46" s="11">
        <v>0</v>
      </c>
      <c r="XG46" s="11">
        <v>9.0813193037282756E-6</v>
      </c>
      <c r="XH46" s="11">
        <v>0</v>
      </c>
      <c r="XI46" s="11">
        <v>0</v>
      </c>
      <c r="XJ46" s="11">
        <v>0</v>
      </c>
      <c r="XK46" s="11">
        <v>2.27066931665427E-3</v>
      </c>
      <c r="XL46" s="11">
        <v>0</v>
      </c>
      <c r="XM46" s="11">
        <v>0</v>
      </c>
      <c r="XN46" s="11">
        <v>0</v>
      </c>
      <c r="XO46" s="11">
        <v>1.0935156044517693E-5</v>
      </c>
      <c r="XP46" s="11">
        <v>0</v>
      </c>
      <c r="XQ46" s="11">
        <v>0</v>
      </c>
      <c r="XR46" s="11">
        <v>0</v>
      </c>
      <c r="XS46" s="11">
        <v>3.4919810088396817E-4</v>
      </c>
      <c r="XT46" s="11">
        <v>0</v>
      </c>
      <c r="XU46" s="11">
        <v>0</v>
      </c>
      <c r="XV46" s="11">
        <v>0</v>
      </c>
      <c r="XW46" s="11">
        <v>0</v>
      </c>
      <c r="XX46" s="11">
        <v>0</v>
      </c>
      <c r="XY46" s="11">
        <v>0</v>
      </c>
      <c r="XZ46" s="11">
        <v>0</v>
      </c>
      <c r="YA46" s="11">
        <v>0</v>
      </c>
      <c r="YB46" s="11">
        <v>0</v>
      </c>
      <c r="YC46" s="11">
        <v>0</v>
      </c>
      <c r="YD46" s="11">
        <v>0</v>
      </c>
      <c r="YE46" s="11">
        <v>0</v>
      </c>
      <c r="YF46" s="11">
        <v>0</v>
      </c>
      <c r="YG46" s="11">
        <v>0</v>
      </c>
      <c r="YH46" s="11">
        <v>0</v>
      </c>
      <c r="YI46" s="11">
        <v>0</v>
      </c>
      <c r="YJ46" s="11">
        <v>0</v>
      </c>
      <c r="YK46" s="11">
        <v>0</v>
      </c>
      <c r="YL46" s="11">
        <v>0</v>
      </c>
      <c r="YM46" s="11">
        <v>0</v>
      </c>
      <c r="YN46" s="11">
        <v>0</v>
      </c>
      <c r="YO46" s="11">
        <v>0</v>
      </c>
      <c r="YP46" s="11">
        <v>0</v>
      </c>
      <c r="YQ46" s="11">
        <v>0</v>
      </c>
      <c r="YR46" s="11">
        <v>0</v>
      </c>
      <c r="YS46" s="11">
        <v>0</v>
      </c>
      <c r="YT46" s="11">
        <v>0</v>
      </c>
      <c r="YU46" s="11">
        <v>0</v>
      </c>
      <c r="YV46" s="11">
        <v>0</v>
      </c>
      <c r="YW46" s="11">
        <v>0</v>
      </c>
      <c r="YX46" s="11">
        <v>2.5545084586396996E-4</v>
      </c>
      <c r="YY46" s="11">
        <v>0</v>
      </c>
      <c r="YZ46" s="11">
        <v>0</v>
      </c>
      <c r="ZA46" s="11">
        <v>0</v>
      </c>
      <c r="ZB46" s="11">
        <v>0</v>
      </c>
      <c r="ZC46" s="11">
        <v>0</v>
      </c>
      <c r="ZD46" s="11">
        <v>0</v>
      </c>
      <c r="ZE46" s="11">
        <v>0</v>
      </c>
      <c r="ZF46" s="11">
        <v>0</v>
      </c>
      <c r="ZG46" s="11">
        <v>0</v>
      </c>
      <c r="ZH46" s="11">
        <v>3.0229849736296048E-5</v>
      </c>
      <c r="ZI46" s="11">
        <v>0</v>
      </c>
      <c r="ZJ46" s="11">
        <v>0</v>
      </c>
      <c r="ZK46" s="11">
        <v>0</v>
      </c>
      <c r="ZL46" s="11">
        <v>0</v>
      </c>
      <c r="ZM46" s="11">
        <v>0</v>
      </c>
      <c r="ZN46" s="11">
        <v>0</v>
      </c>
      <c r="ZO46" s="11">
        <v>0</v>
      </c>
      <c r="ZP46" s="11">
        <v>0</v>
      </c>
      <c r="ZQ46" s="11">
        <v>0</v>
      </c>
      <c r="ZR46" s="11">
        <v>0</v>
      </c>
      <c r="ZS46" s="11">
        <v>0</v>
      </c>
      <c r="ZT46" s="11">
        <v>0</v>
      </c>
      <c r="ZU46" s="11">
        <v>3.7740606773064181E-3</v>
      </c>
      <c r="ZV46" s="11">
        <v>0</v>
      </c>
      <c r="ZW46" s="11">
        <v>0</v>
      </c>
      <c r="ZX46" s="11">
        <v>0</v>
      </c>
      <c r="ZY46" s="11">
        <v>0</v>
      </c>
      <c r="ZZ46" s="11">
        <v>0</v>
      </c>
      <c r="AAA46" s="11">
        <v>0</v>
      </c>
      <c r="AAB46" s="11">
        <v>0</v>
      </c>
      <c r="AAC46" s="11">
        <v>0</v>
      </c>
      <c r="AAD46" s="11">
        <v>0</v>
      </c>
      <c r="AAE46" s="11">
        <v>0</v>
      </c>
      <c r="AAF46" s="11">
        <v>0</v>
      </c>
      <c r="AAG46" s="11">
        <v>0</v>
      </c>
      <c r="AAH46" s="11">
        <v>0</v>
      </c>
      <c r="AAI46" s="11">
        <v>0</v>
      </c>
      <c r="AAJ46" s="11">
        <v>0</v>
      </c>
      <c r="AAK46" s="11">
        <v>6.6759530457463371E-5</v>
      </c>
      <c r="AAL46" s="11">
        <v>2.743553507370471E-4</v>
      </c>
      <c r="AAM46" s="11">
        <v>0</v>
      </c>
      <c r="AAN46" s="11">
        <v>0</v>
      </c>
      <c r="AAO46" s="11">
        <v>0</v>
      </c>
      <c r="AAP46" s="11">
        <v>0</v>
      </c>
      <c r="AAQ46" s="11">
        <v>0</v>
      </c>
      <c r="AAR46" s="11">
        <v>0</v>
      </c>
      <c r="AAS46" s="11">
        <v>0</v>
      </c>
      <c r="AAT46" s="11">
        <v>0</v>
      </c>
      <c r="AAU46" s="11">
        <v>0</v>
      </c>
      <c r="AAV46" s="11">
        <v>3.6276762595756622E-4</v>
      </c>
      <c r="AAW46" s="11">
        <v>0</v>
      </c>
      <c r="AAX46" s="11">
        <v>0</v>
      </c>
      <c r="AAY46" s="11">
        <v>0</v>
      </c>
      <c r="AAZ46" s="11">
        <v>0</v>
      </c>
      <c r="ABA46" s="11">
        <v>0</v>
      </c>
      <c r="ABB46" s="11">
        <v>0</v>
      </c>
      <c r="ABC46" s="11">
        <v>0</v>
      </c>
      <c r="ABD46" s="11">
        <v>0</v>
      </c>
      <c r="ABE46" s="11">
        <v>0</v>
      </c>
      <c r="ABF46" s="11">
        <v>0</v>
      </c>
      <c r="ABG46" s="11">
        <v>0</v>
      </c>
      <c r="ABH46" s="11">
        <v>0</v>
      </c>
      <c r="ABI46" s="11">
        <v>0</v>
      </c>
      <c r="ABJ46" s="11">
        <v>0</v>
      </c>
      <c r="ABK46" s="11">
        <v>7.7384558318487225E-4</v>
      </c>
      <c r="ABL46" s="11">
        <v>0</v>
      </c>
      <c r="ABM46" s="11">
        <v>0</v>
      </c>
      <c r="ABN46" s="11">
        <v>0</v>
      </c>
      <c r="ABO46" s="11">
        <v>1.9134676669614395E-2</v>
      </c>
      <c r="ABP46" s="11">
        <v>0</v>
      </c>
      <c r="ABQ46" s="11">
        <v>0</v>
      </c>
      <c r="ABR46" s="11">
        <v>0</v>
      </c>
      <c r="ABS46" s="11">
        <v>0</v>
      </c>
      <c r="ABT46" s="11">
        <v>0</v>
      </c>
      <c r="ABU46" s="11">
        <v>2.6835032176915829E-3</v>
      </c>
      <c r="ABV46" s="11">
        <v>7.5264722152379186E-5</v>
      </c>
      <c r="ABW46" s="11">
        <v>0</v>
      </c>
      <c r="ABX46" s="11">
        <v>4.4322698290542775E-4</v>
      </c>
      <c r="ABY46" s="11">
        <v>0</v>
      </c>
      <c r="ABZ46" s="11">
        <v>0</v>
      </c>
      <c r="ACA46" s="11">
        <v>0</v>
      </c>
      <c r="ACB46" s="11">
        <v>0</v>
      </c>
      <c r="ACC46" s="11">
        <v>0</v>
      </c>
      <c r="ACD46" s="11">
        <v>0</v>
      </c>
      <c r="ACE46" s="11">
        <v>0</v>
      </c>
      <c r="ACF46" s="11">
        <v>0</v>
      </c>
      <c r="ACG46" s="11">
        <v>0</v>
      </c>
      <c r="ACH46" s="11">
        <v>0</v>
      </c>
      <c r="ACI46" s="11">
        <v>0</v>
      </c>
      <c r="ACJ46" s="11">
        <v>0</v>
      </c>
      <c r="ACK46" s="11">
        <v>0</v>
      </c>
      <c r="ACL46" s="11">
        <v>0</v>
      </c>
      <c r="ACM46" s="11">
        <v>0</v>
      </c>
      <c r="ACN46" s="11">
        <v>0</v>
      </c>
      <c r="ACO46" s="11">
        <v>0</v>
      </c>
      <c r="ACP46" s="11">
        <v>7.4952354972169805E-5</v>
      </c>
      <c r="ACQ46" s="11">
        <v>0</v>
      </c>
      <c r="ACR46" s="11">
        <v>0</v>
      </c>
      <c r="ACS46" s="11">
        <v>0</v>
      </c>
      <c r="ACT46" s="11">
        <v>0</v>
      </c>
      <c r="ACU46" s="11">
        <v>0</v>
      </c>
      <c r="ACV46" s="11">
        <v>0</v>
      </c>
      <c r="ACW46" s="11">
        <v>0</v>
      </c>
      <c r="ACX46" s="11">
        <v>0</v>
      </c>
      <c r="ACY46" s="11">
        <v>0</v>
      </c>
      <c r="ACZ46" s="11">
        <v>0</v>
      </c>
      <c r="ADA46" s="11">
        <v>0</v>
      </c>
      <c r="ADB46" s="11">
        <v>0</v>
      </c>
      <c r="ADC46" s="11">
        <v>0</v>
      </c>
      <c r="ADD46" s="11">
        <v>0</v>
      </c>
      <c r="ADE46" s="11">
        <v>0</v>
      </c>
      <c r="ADF46" s="11">
        <v>0</v>
      </c>
      <c r="ADG46" s="11">
        <v>2.0098914937517888E-3</v>
      </c>
    </row>
    <row r="47" spans="1:787" x14ac:dyDescent="0.25">
      <c r="A47" s="2">
        <v>83</v>
      </c>
      <c r="B47" s="6">
        <v>337</v>
      </c>
      <c r="C47" s="6" t="s">
        <v>861</v>
      </c>
      <c r="D47" s="8">
        <v>260</v>
      </c>
      <c r="E47" s="2" t="s">
        <v>4</v>
      </c>
      <c r="F47" s="2">
        <v>62</v>
      </c>
      <c r="G47" s="2" t="s">
        <v>864</v>
      </c>
      <c r="H47" s="19">
        <v>15.4</v>
      </c>
      <c r="I47" s="18">
        <v>1.2</v>
      </c>
      <c r="J47" s="2">
        <v>535</v>
      </c>
      <c r="K47" s="5">
        <v>1.1988304093567252</v>
      </c>
      <c r="L47" s="5">
        <v>111.69590643274854</v>
      </c>
      <c r="M47" s="20" t="s">
        <v>15</v>
      </c>
      <c r="N47" s="5" t="s">
        <v>20</v>
      </c>
      <c r="O47" s="22" t="s">
        <v>866</v>
      </c>
      <c r="P47" s="5" t="s">
        <v>856</v>
      </c>
      <c r="Q47" s="24" t="s">
        <v>1</v>
      </c>
      <c r="R47" s="24" t="s">
        <v>1</v>
      </c>
      <c r="S47" s="27" t="s">
        <v>26</v>
      </c>
      <c r="T47" s="5" t="s">
        <v>45</v>
      </c>
      <c r="U47" s="30" t="s">
        <v>33</v>
      </c>
      <c r="V47" s="31" t="s">
        <v>34</v>
      </c>
      <c r="W47" s="31">
        <v>1.2999999999999999E-2</v>
      </c>
      <c r="X47" s="31">
        <v>1.2999999999999999E-2</v>
      </c>
      <c r="Y47" s="5">
        <v>8.4</v>
      </c>
      <c r="Z47" s="5">
        <v>135</v>
      </c>
      <c r="AA47" s="5">
        <v>75.180000000000007</v>
      </c>
      <c r="AB47" s="11">
        <v>0.55461539999999998</v>
      </c>
      <c r="AC47" s="11">
        <v>46.135852648405475</v>
      </c>
      <c r="AD47" s="11"/>
      <c r="AE47" s="11">
        <v>32.719902107465494</v>
      </c>
      <c r="AF47" s="11">
        <v>27.121393237733951</v>
      </c>
      <c r="AG47" s="11">
        <v>13.769291819999999</v>
      </c>
      <c r="AH47" s="11">
        <v>5.9743604604795587E-3</v>
      </c>
      <c r="AI47" s="11">
        <v>0</v>
      </c>
      <c r="AJ47" s="11">
        <v>0</v>
      </c>
      <c r="AK47" s="11">
        <v>2.2513405210915294E-3</v>
      </c>
      <c r="AL47" s="11">
        <v>2.3502012226552784E-3</v>
      </c>
      <c r="AM47" s="11">
        <v>7.7205968418353975E-4</v>
      </c>
      <c r="AN47" s="11">
        <v>0</v>
      </c>
      <c r="AO47" s="11">
        <v>0</v>
      </c>
      <c r="AP47" s="11">
        <v>0</v>
      </c>
      <c r="AQ47" s="11">
        <v>7.0850806947901713E-3</v>
      </c>
      <c r="AR47" s="11">
        <v>0</v>
      </c>
      <c r="AS47" s="11">
        <v>0.11195570876135623</v>
      </c>
      <c r="AT47" s="11">
        <v>5.7588641300433587E-3</v>
      </c>
      <c r="AU47" s="11">
        <v>0</v>
      </c>
      <c r="AV47" s="11">
        <v>0</v>
      </c>
      <c r="AW47" s="11">
        <v>0</v>
      </c>
      <c r="AX47" s="11">
        <v>0</v>
      </c>
      <c r="AY47" s="11">
        <v>0</v>
      </c>
      <c r="AZ47" s="11">
        <v>1.9476202143775204E-4</v>
      </c>
      <c r="BA47" s="11">
        <v>3.358423774386745E-3</v>
      </c>
      <c r="BB47" s="11">
        <v>2.6904662135590729E-2</v>
      </c>
      <c r="BC47" s="11">
        <v>0</v>
      </c>
      <c r="BD47" s="11">
        <v>0</v>
      </c>
      <c r="BE47" s="11">
        <v>4.5875138965400001E-4</v>
      </c>
      <c r="BF47" s="11">
        <v>0</v>
      </c>
      <c r="BG47" s="11">
        <v>5.0415109951382951E-2</v>
      </c>
      <c r="BH47" s="11">
        <v>1.2139528426186699E-4</v>
      </c>
      <c r="BI47" s="11">
        <v>4.4742332677893452E-5</v>
      </c>
      <c r="BJ47" s="11">
        <v>1.0926143564801863E-3</v>
      </c>
      <c r="BK47" s="11">
        <v>0</v>
      </c>
      <c r="BL47" s="11">
        <v>0</v>
      </c>
      <c r="BM47" s="11">
        <v>0</v>
      </c>
      <c r="BN47" s="11">
        <v>0</v>
      </c>
      <c r="BO47" s="11">
        <v>2.3049131326910365E-4</v>
      </c>
      <c r="BP47" s="11">
        <v>0</v>
      </c>
      <c r="BQ47" s="11">
        <v>4.5938774780946654E-4</v>
      </c>
      <c r="BR47" s="11">
        <v>0</v>
      </c>
      <c r="BS47" s="11">
        <v>0</v>
      </c>
      <c r="BT47" s="11">
        <v>0.14793137771907125</v>
      </c>
      <c r="BU47" s="11">
        <v>0</v>
      </c>
      <c r="BV47" s="11">
        <v>5.3766679594627125E-4</v>
      </c>
      <c r="BW47" s="11">
        <v>3.164076068875176E-3</v>
      </c>
      <c r="BX47" s="11">
        <v>2.7450952132448789E-2</v>
      </c>
      <c r="BY47" s="11">
        <v>1.6524887779631411E-5</v>
      </c>
      <c r="BZ47" s="11">
        <v>6.8559758267299998E-3</v>
      </c>
      <c r="CA47" s="11">
        <v>0</v>
      </c>
      <c r="CB47" s="11">
        <v>0</v>
      </c>
      <c r="CC47" s="11">
        <v>2.8026358097787201E-3</v>
      </c>
      <c r="CD47" s="11">
        <v>0</v>
      </c>
      <c r="CE47" s="11">
        <v>0</v>
      </c>
      <c r="CF47" s="11">
        <v>0</v>
      </c>
      <c r="CG47" s="11">
        <v>7.9600874735681545E-3</v>
      </c>
      <c r="CH47" s="11">
        <v>0</v>
      </c>
      <c r="CI47" s="11">
        <v>0</v>
      </c>
      <c r="CJ47" s="11">
        <v>0</v>
      </c>
      <c r="CK47" s="11">
        <v>4.434539461508063E-3</v>
      </c>
      <c r="CL47" s="11">
        <v>1.4072280935123901E-2</v>
      </c>
      <c r="CM47" s="11">
        <v>0.18763488718929619</v>
      </c>
      <c r="CN47" s="11">
        <v>0</v>
      </c>
      <c r="CO47" s="11">
        <v>2.2308114319838529E-6</v>
      </c>
      <c r="CP47" s="11">
        <v>0</v>
      </c>
      <c r="CQ47" s="11">
        <v>0</v>
      </c>
      <c r="CR47" s="11">
        <v>3.9083741113006674E-6</v>
      </c>
      <c r="CS47" s="11">
        <v>7.6407400560206255E-4</v>
      </c>
      <c r="CT47" s="11">
        <v>6.9533700956888168E-4</v>
      </c>
      <c r="CU47" s="11">
        <v>0</v>
      </c>
      <c r="CV47" s="11">
        <v>3.1183530717056665E-3</v>
      </c>
      <c r="CW47" s="11">
        <v>0</v>
      </c>
      <c r="CX47" s="11">
        <v>0</v>
      </c>
      <c r="CY47" s="11">
        <v>3.1532863557646257E-2</v>
      </c>
      <c r="CZ47" s="11">
        <v>1.3554616396636628E-3</v>
      </c>
      <c r="DA47" s="11">
        <v>0</v>
      </c>
      <c r="DB47" s="11">
        <v>3.9936623953016698E-4</v>
      </c>
      <c r="DC47" s="11">
        <v>8.67408980314849E-4</v>
      </c>
      <c r="DD47" s="11">
        <v>0</v>
      </c>
      <c r="DE47" s="11">
        <v>1.662912639941999E-4</v>
      </c>
      <c r="DF47" s="11">
        <v>0</v>
      </c>
      <c r="DG47" s="11">
        <v>0</v>
      </c>
      <c r="DH47" s="11">
        <v>0</v>
      </c>
      <c r="DI47" s="11">
        <v>1.0054603494541183E-2</v>
      </c>
      <c r="DJ47" s="11">
        <v>0</v>
      </c>
      <c r="DK47" s="11">
        <v>0</v>
      </c>
      <c r="DL47" s="11">
        <v>4.6582377825415341E-3</v>
      </c>
      <c r="DM47" s="11">
        <v>0.57794335327739921</v>
      </c>
      <c r="DN47" s="11">
        <v>0</v>
      </c>
      <c r="DO47" s="11">
        <v>0</v>
      </c>
      <c r="DP47" s="11">
        <v>0</v>
      </c>
      <c r="DQ47" s="11">
        <v>0</v>
      </c>
      <c r="DR47" s="11">
        <v>0</v>
      </c>
      <c r="DS47" s="11">
        <v>0</v>
      </c>
      <c r="DT47" s="11">
        <v>0</v>
      </c>
      <c r="DU47" s="11">
        <v>0</v>
      </c>
      <c r="DV47" s="11">
        <v>0</v>
      </c>
      <c r="DW47" s="11">
        <v>0</v>
      </c>
      <c r="DX47" s="11">
        <v>0.13076061747406628</v>
      </c>
      <c r="DY47" s="11">
        <v>2.138774357018701E-3</v>
      </c>
      <c r="DZ47" s="11">
        <v>0</v>
      </c>
      <c r="EA47" s="11">
        <v>0</v>
      </c>
      <c r="EB47" s="11">
        <v>0</v>
      </c>
      <c r="EC47" s="11">
        <v>0</v>
      </c>
      <c r="ED47" s="11">
        <v>1.4966991798904138E-3</v>
      </c>
      <c r="EE47" s="11">
        <v>0</v>
      </c>
      <c r="EF47" s="11">
        <v>0</v>
      </c>
      <c r="EG47" s="11">
        <v>0</v>
      </c>
      <c r="EH47" s="11">
        <v>1.8984003671510784E-3</v>
      </c>
      <c r="EI47" s="11">
        <v>0</v>
      </c>
      <c r="EJ47" s="11">
        <v>0</v>
      </c>
      <c r="EK47" s="11">
        <v>0</v>
      </c>
      <c r="EL47" s="11">
        <v>0.19902202469469485</v>
      </c>
      <c r="EM47" s="11">
        <v>0</v>
      </c>
      <c r="EN47" s="11">
        <v>0</v>
      </c>
      <c r="EO47" s="11">
        <v>0</v>
      </c>
      <c r="EP47" s="11">
        <v>6.6201145917742218E-2</v>
      </c>
      <c r="EQ47" s="11">
        <v>2.3258922839159524E-3</v>
      </c>
      <c r="ER47" s="11">
        <v>3.4105395670718255</v>
      </c>
      <c r="ES47" s="11">
        <v>0</v>
      </c>
      <c r="ET47" s="11">
        <v>0</v>
      </c>
      <c r="EU47" s="11">
        <v>6.0742756508714343E-4</v>
      </c>
      <c r="EV47" s="11">
        <v>0</v>
      </c>
      <c r="EW47" s="11">
        <v>0.56919701453743932</v>
      </c>
      <c r="EX47" s="11">
        <v>8.9245800535042649E-3</v>
      </c>
      <c r="EY47" s="11">
        <v>3.7679616585317905E-3</v>
      </c>
      <c r="EZ47" s="11">
        <v>3.8228284870121118E-5</v>
      </c>
      <c r="FA47" s="11">
        <v>2.0474896935286938E-2</v>
      </c>
      <c r="FB47" s="11">
        <v>1.0746420454216759E-2</v>
      </c>
      <c r="FC47" s="11">
        <v>1.3048248741068256E-2</v>
      </c>
      <c r="FD47" s="11">
        <v>1.9156794688330574E-2</v>
      </c>
      <c r="FE47" s="11">
        <v>0</v>
      </c>
      <c r="FF47" s="11">
        <v>1.5019702006074416E-2</v>
      </c>
      <c r="FG47" s="11">
        <v>0</v>
      </c>
      <c r="FH47" s="11">
        <v>0</v>
      </c>
      <c r="FI47" s="11">
        <v>0</v>
      </c>
      <c r="FJ47" s="11">
        <v>5.7224798367743565E-5</v>
      </c>
      <c r="FK47" s="11">
        <v>1.508154556819891E-3</v>
      </c>
      <c r="FL47" s="11">
        <v>2.0276157627794065E-3</v>
      </c>
      <c r="FM47" s="11">
        <v>2.1551440235194519E-3</v>
      </c>
      <c r="FN47" s="11">
        <v>4.2981397146638203E-4</v>
      </c>
      <c r="FO47" s="11">
        <v>0.17640948042608656</v>
      </c>
      <c r="FP47" s="11">
        <v>0</v>
      </c>
      <c r="FQ47" s="11">
        <v>0</v>
      </c>
      <c r="FR47" s="11">
        <v>4.7232643587240709E-3</v>
      </c>
      <c r="FS47" s="11">
        <v>0</v>
      </c>
      <c r="FT47" s="11">
        <v>0</v>
      </c>
      <c r="FU47" s="11">
        <v>2.4501264189866846E-2</v>
      </c>
      <c r="FV47" s="11">
        <v>4.1719225629381499E-4</v>
      </c>
      <c r="FW47" s="11">
        <v>2.8219890296748035E-4</v>
      </c>
      <c r="FX47" s="11">
        <v>1.2966456624828482E-3</v>
      </c>
      <c r="FY47" s="11">
        <v>0</v>
      </c>
      <c r="FZ47" s="11">
        <v>2.1520511667655532E-4</v>
      </c>
      <c r="GA47" s="11">
        <v>7.9715274479908976E-2</v>
      </c>
      <c r="GB47" s="11">
        <v>0</v>
      </c>
      <c r="GC47" s="11">
        <v>0</v>
      </c>
      <c r="GD47" s="11">
        <v>0</v>
      </c>
      <c r="GE47" s="11">
        <v>0</v>
      </c>
      <c r="GF47" s="11">
        <v>0</v>
      </c>
      <c r="GG47" s="11">
        <v>6.3284675459405845E-2</v>
      </c>
      <c r="GH47" s="11">
        <v>2.1551440235194519E-3</v>
      </c>
      <c r="GI47" s="11">
        <v>0</v>
      </c>
      <c r="GJ47" s="11">
        <v>0</v>
      </c>
      <c r="GK47" s="11">
        <v>0</v>
      </c>
      <c r="GL47" s="11">
        <v>0</v>
      </c>
      <c r="GM47" s="11">
        <v>0</v>
      </c>
      <c r="GN47" s="11">
        <v>0</v>
      </c>
      <c r="GO47" s="11">
        <v>0</v>
      </c>
      <c r="GP47" s="11">
        <v>0</v>
      </c>
      <c r="GQ47" s="11">
        <v>3.0390922640821991E-5</v>
      </c>
      <c r="GR47" s="11">
        <v>0</v>
      </c>
      <c r="GS47" s="11">
        <v>4.6391361582157793E-2</v>
      </c>
      <c r="GT47" s="11">
        <v>0</v>
      </c>
      <c r="GU47" s="11">
        <v>1.0222756659907964E-3</v>
      </c>
      <c r="GV47" s="11">
        <v>0</v>
      </c>
      <c r="GW47" s="11">
        <v>0</v>
      </c>
      <c r="GX47" s="11">
        <v>0</v>
      </c>
      <c r="GY47" s="11">
        <v>3.1031047102189152E-4</v>
      </c>
      <c r="GZ47" s="11">
        <v>0.75523629278141213</v>
      </c>
      <c r="HA47" s="11">
        <v>0</v>
      </c>
      <c r="HB47" s="11">
        <v>0</v>
      </c>
      <c r="HC47" s="11">
        <v>0</v>
      </c>
      <c r="HD47" s="11">
        <v>0</v>
      </c>
      <c r="HE47" s="11">
        <v>0</v>
      </c>
      <c r="HF47" s="11">
        <v>0</v>
      </c>
      <c r="HG47" s="11">
        <v>7.2842694252877593E-3</v>
      </c>
      <c r="HH47" s="11">
        <v>2.0875117015839995E-3</v>
      </c>
      <c r="HI47" s="11">
        <v>8.3149776147357945E-4</v>
      </c>
      <c r="HJ47" s="11">
        <v>0</v>
      </c>
      <c r="HK47" s="11">
        <v>7.5928445635892983E-5</v>
      </c>
      <c r="HL47" s="11">
        <v>0</v>
      </c>
      <c r="HM47" s="11">
        <v>0</v>
      </c>
      <c r="HN47" s="11">
        <v>0</v>
      </c>
      <c r="HO47" s="11">
        <v>0</v>
      </c>
      <c r="HP47" s="11">
        <v>0</v>
      </c>
      <c r="HQ47" s="11">
        <v>0</v>
      </c>
      <c r="HR47" s="11">
        <v>0</v>
      </c>
      <c r="HS47" s="11">
        <v>0</v>
      </c>
      <c r="HT47" s="11">
        <v>0</v>
      </c>
      <c r="HU47" s="11">
        <v>0</v>
      </c>
      <c r="HV47" s="11">
        <v>0</v>
      </c>
      <c r="HW47" s="11">
        <v>3.1596927670380407E-3</v>
      </c>
      <c r="HX47" s="11">
        <v>0</v>
      </c>
      <c r="HY47" s="11">
        <v>0</v>
      </c>
      <c r="HZ47" s="11">
        <v>7.8497160853918622E-5</v>
      </c>
      <c r="IA47" s="11">
        <v>0</v>
      </c>
      <c r="IB47" s="11">
        <v>0</v>
      </c>
      <c r="IC47" s="11">
        <v>0</v>
      </c>
      <c r="ID47" s="11">
        <v>0</v>
      </c>
      <c r="IE47" s="11">
        <v>0</v>
      </c>
      <c r="IF47" s="11">
        <v>0</v>
      </c>
      <c r="IG47" s="11">
        <v>0</v>
      </c>
      <c r="IH47" s="11">
        <v>0</v>
      </c>
      <c r="II47" s="11">
        <v>0</v>
      </c>
      <c r="IJ47" s="11">
        <v>0</v>
      </c>
      <c r="IK47" s="11">
        <v>3.094667230175656E-3</v>
      </c>
      <c r="IL47" s="11">
        <v>0</v>
      </c>
      <c r="IM47" s="11">
        <v>0</v>
      </c>
      <c r="IN47" s="11">
        <v>2.3584780758133767E-2</v>
      </c>
      <c r="IO47" s="11">
        <v>3.2438618508215617E-4</v>
      </c>
      <c r="IP47" s="11">
        <v>0</v>
      </c>
      <c r="IQ47" s="11">
        <v>0</v>
      </c>
      <c r="IR47" s="11">
        <v>0</v>
      </c>
      <c r="IS47" s="11">
        <v>0</v>
      </c>
      <c r="IT47" s="11">
        <v>0</v>
      </c>
      <c r="IU47" s="11">
        <v>0</v>
      </c>
      <c r="IV47" s="11">
        <v>0</v>
      </c>
      <c r="IW47" s="11">
        <v>0</v>
      </c>
      <c r="IX47" s="11">
        <v>0</v>
      </c>
      <c r="IY47" s="11">
        <v>0</v>
      </c>
      <c r="IZ47" s="11">
        <v>0</v>
      </c>
      <c r="JA47" s="11">
        <v>0</v>
      </c>
      <c r="JB47" s="11">
        <v>1.7467975097935949E-4</v>
      </c>
      <c r="JC47" s="11">
        <v>0</v>
      </c>
      <c r="JD47" s="11">
        <v>0</v>
      </c>
      <c r="JE47" s="11">
        <v>0</v>
      </c>
      <c r="JF47" s="11">
        <v>0</v>
      </c>
      <c r="JG47" s="11">
        <v>0</v>
      </c>
      <c r="JH47" s="11">
        <v>7.6192050103858161E-5</v>
      </c>
      <c r="JI47" s="11">
        <v>0</v>
      </c>
      <c r="JJ47" s="11">
        <v>0</v>
      </c>
      <c r="JK47" s="11">
        <v>9.9985048869965002E-4</v>
      </c>
      <c r="JL47" s="11">
        <v>0</v>
      </c>
      <c r="JM47" s="11">
        <v>0</v>
      </c>
      <c r="JN47" s="11">
        <v>0</v>
      </c>
      <c r="JO47" s="11">
        <v>0</v>
      </c>
      <c r="JP47" s="11">
        <v>0</v>
      </c>
      <c r="JQ47" s="11">
        <v>0</v>
      </c>
      <c r="JR47" s="11">
        <v>0</v>
      </c>
      <c r="JS47" s="11">
        <v>0</v>
      </c>
      <c r="JT47" s="11">
        <v>0</v>
      </c>
      <c r="JU47" s="11">
        <v>0</v>
      </c>
      <c r="JV47" s="11">
        <v>0</v>
      </c>
      <c r="JW47" s="11">
        <v>0</v>
      </c>
      <c r="JX47" s="11">
        <v>0</v>
      </c>
      <c r="JY47" s="11">
        <v>0</v>
      </c>
      <c r="JZ47" s="11">
        <v>0</v>
      </c>
      <c r="KA47" s="11">
        <v>0</v>
      </c>
      <c r="KB47" s="11">
        <v>0</v>
      </c>
      <c r="KC47" s="11">
        <v>0</v>
      </c>
      <c r="KD47" s="11">
        <v>0</v>
      </c>
      <c r="KE47" s="11">
        <v>0</v>
      </c>
      <c r="KF47" s="11">
        <v>0</v>
      </c>
      <c r="KG47" s="11">
        <v>0</v>
      </c>
      <c r="KH47" s="11">
        <v>0</v>
      </c>
      <c r="KI47" s="11">
        <v>5.6400673073905404E-4</v>
      </c>
      <c r="KJ47" s="11">
        <v>0</v>
      </c>
      <c r="KK47" s="11">
        <v>0</v>
      </c>
      <c r="KL47" s="11">
        <v>0</v>
      </c>
      <c r="KM47" s="11">
        <v>0</v>
      </c>
      <c r="KN47" s="11">
        <v>0</v>
      </c>
      <c r="KO47" s="11">
        <v>0</v>
      </c>
      <c r="KP47" s="11">
        <v>0</v>
      </c>
      <c r="KQ47" s="11">
        <v>0</v>
      </c>
      <c r="KR47" s="11">
        <v>9.2068802335765567E-4</v>
      </c>
      <c r="KS47" s="11">
        <v>0</v>
      </c>
      <c r="KT47" s="11">
        <v>0.90250072746243026</v>
      </c>
      <c r="KU47" s="11">
        <v>1.1209425809337439E-4</v>
      </c>
      <c r="KV47" s="11">
        <v>0</v>
      </c>
      <c r="KW47" s="11">
        <v>2.5327635170058899E-4</v>
      </c>
      <c r="KX47" s="11">
        <v>0</v>
      </c>
      <c r="KY47" s="11">
        <v>0</v>
      </c>
      <c r="KZ47" s="11">
        <v>0</v>
      </c>
      <c r="LA47" s="11">
        <v>0</v>
      </c>
      <c r="LB47" s="11">
        <v>0</v>
      </c>
      <c r="LC47" s="11">
        <v>0</v>
      </c>
      <c r="LD47" s="11">
        <v>8.9113281900300451E-5</v>
      </c>
      <c r="LE47" s="11">
        <v>0</v>
      </c>
      <c r="LF47" s="11">
        <v>2.1019267293430265E-4</v>
      </c>
      <c r="LG47" s="11">
        <v>0</v>
      </c>
      <c r="LH47" s="11">
        <v>0</v>
      </c>
      <c r="LI47" s="11">
        <v>0</v>
      </c>
      <c r="LJ47" s="11">
        <v>0</v>
      </c>
      <c r="LK47" s="11">
        <v>0</v>
      </c>
      <c r="LL47" s="11">
        <v>0</v>
      </c>
      <c r="LM47" s="11">
        <v>0</v>
      </c>
      <c r="LN47" s="11">
        <v>0</v>
      </c>
      <c r="LO47" s="11">
        <v>0</v>
      </c>
      <c r="LP47" s="11">
        <v>0</v>
      </c>
      <c r="LQ47" s="11">
        <v>0</v>
      </c>
      <c r="LR47" s="11">
        <v>0</v>
      </c>
      <c r="LS47" s="11">
        <v>0</v>
      </c>
      <c r="LT47" s="11">
        <v>2.6481778207907962</v>
      </c>
      <c r="LU47" s="11">
        <v>0</v>
      </c>
      <c r="LV47" s="11">
        <v>0</v>
      </c>
      <c r="LW47" s="11">
        <v>0</v>
      </c>
      <c r="LX47" s="11">
        <v>0</v>
      </c>
      <c r="LY47" s="11">
        <v>9.0053620843661194E-3</v>
      </c>
      <c r="LZ47" s="11">
        <v>0</v>
      </c>
      <c r="MA47" s="11">
        <v>0</v>
      </c>
      <c r="MB47" s="11">
        <v>0</v>
      </c>
      <c r="MC47" s="11">
        <v>0</v>
      </c>
      <c r="MD47" s="11">
        <v>0</v>
      </c>
      <c r="ME47" s="11">
        <v>0</v>
      </c>
      <c r="MF47" s="11">
        <v>4.108991325015127E-3</v>
      </c>
      <c r="MG47" s="11">
        <v>4.5589841060318035E-4</v>
      </c>
      <c r="MH47" s="11">
        <v>0</v>
      </c>
      <c r="MI47" s="11">
        <v>0</v>
      </c>
      <c r="MJ47" s="11">
        <v>0</v>
      </c>
      <c r="MK47" s="11">
        <v>0</v>
      </c>
      <c r="ML47" s="11">
        <v>0</v>
      </c>
      <c r="MM47" s="11">
        <v>0</v>
      </c>
      <c r="MN47" s="11">
        <v>0</v>
      </c>
      <c r="MO47" s="11">
        <v>0</v>
      </c>
      <c r="MP47" s="11">
        <v>0</v>
      </c>
      <c r="MQ47" s="11">
        <v>0</v>
      </c>
      <c r="MR47" s="11">
        <v>0</v>
      </c>
      <c r="MS47" s="11">
        <v>0</v>
      </c>
      <c r="MT47" s="11">
        <v>4.0804050728606144E-4</v>
      </c>
      <c r="MU47" s="11">
        <v>0</v>
      </c>
      <c r="MV47" s="11">
        <v>0</v>
      </c>
      <c r="MW47" s="11">
        <v>0</v>
      </c>
      <c r="MX47" s="11">
        <v>0</v>
      </c>
      <c r="MY47" s="11">
        <v>1.306569877720811E-3</v>
      </c>
      <c r="MZ47" s="11">
        <v>0</v>
      </c>
      <c r="NA47" s="11">
        <v>0</v>
      </c>
      <c r="NB47" s="11">
        <v>0</v>
      </c>
      <c r="NC47" s="11">
        <v>0</v>
      </c>
      <c r="ND47" s="11">
        <v>0</v>
      </c>
      <c r="NE47" s="11">
        <v>0</v>
      </c>
      <c r="NF47" s="11">
        <v>0</v>
      </c>
      <c r="NG47" s="11">
        <v>0</v>
      </c>
      <c r="NH47" s="11">
        <v>0</v>
      </c>
      <c r="NI47" s="11">
        <v>6.2841271840882414E-4</v>
      </c>
      <c r="NJ47" s="11">
        <v>0</v>
      </c>
      <c r="NK47" s="11">
        <v>0</v>
      </c>
      <c r="NL47" s="11">
        <v>0</v>
      </c>
      <c r="NM47" s="11">
        <v>0</v>
      </c>
      <c r="NN47" s="11">
        <v>2.0038635651116014E-3</v>
      </c>
      <c r="NO47" s="11">
        <v>2.4279056852373403E-4</v>
      </c>
      <c r="NP47" s="11">
        <v>0</v>
      </c>
      <c r="NQ47" s="11">
        <v>0</v>
      </c>
      <c r="NR47" s="11">
        <v>0</v>
      </c>
      <c r="NS47" s="11">
        <v>0</v>
      </c>
      <c r="NT47" s="11">
        <v>0</v>
      </c>
      <c r="NU47" s="11">
        <v>0</v>
      </c>
      <c r="NV47" s="11">
        <v>0</v>
      </c>
      <c r="NW47" s="11">
        <v>0</v>
      </c>
      <c r="NX47" s="11">
        <v>0.50733127329044048</v>
      </c>
      <c r="NY47" s="11">
        <v>0</v>
      </c>
      <c r="NZ47" s="11">
        <v>2.3813576056177831E-3</v>
      </c>
      <c r="OA47" s="11">
        <v>1.1319296405316965E-3</v>
      </c>
      <c r="OB47" s="11">
        <v>2.4501264189866846E-2</v>
      </c>
      <c r="OC47" s="11">
        <v>0</v>
      </c>
      <c r="OD47" s="11">
        <v>0</v>
      </c>
      <c r="OE47" s="11">
        <v>0</v>
      </c>
      <c r="OF47" s="11">
        <v>0</v>
      </c>
      <c r="OG47" s="11">
        <v>0</v>
      </c>
      <c r="OH47" s="11">
        <v>1.1964700506881599E-3</v>
      </c>
      <c r="OI47" s="11">
        <v>0</v>
      </c>
      <c r="OJ47" s="11">
        <v>0</v>
      </c>
      <c r="OK47" s="11">
        <v>6.7211699296420712E-4</v>
      </c>
      <c r="OL47" s="11">
        <v>0</v>
      </c>
      <c r="OM47" s="11">
        <v>4.2541066140608555E-2</v>
      </c>
      <c r="ON47" s="11">
        <v>0</v>
      </c>
      <c r="OO47" s="11">
        <v>0</v>
      </c>
      <c r="OP47" s="11">
        <v>0</v>
      </c>
      <c r="OQ47" s="11">
        <v>0</v>
      </c>
      <c r="OR47" s="11">
        <v>0</v>
      </c>
      <c r="OS47" s="11">
        <v>0</v>
      </c>
      <c r="OT47" s="11">
        <v>0</v>
      </c>
      <c r="OU47" s="11">
        <v>1.9341670188597842E-4</v>
      </c>
      <c r="OV47" s="11">
        <v>0</v>
      </c>
      <c r="OW47" s="11">
        <v>0</v>
      </c>
      <c r="OX47" s="11">
        <v>0</v>
      </c>
      <c r="OY47" s="11">
        <v>0</v>
      </c>
      <c r="OZ47" s="11">
        <v>0</v>
      </c>
      <c r="PA47" s="11">
        <v>0</v>
      </c>
      <c r="PB47" s="11">
        <v>0</v>
      </c>
      <c r="PC47" s="11">
        <v>1.0386002475734509E-5</v>
      </c>
      <c r="PD47" s="11">
        <v>0</v>
      </c>
      <c r="PE47" s="11">
        <v>0</v>
      </c>
      <c r="PF47" s="11">
        <v>0</v>
      </c>
      <c r="PG47" s="11">
        <v>0</v>
      </c>
      <c r="PH47" s="11">
        <v>0</v>
      </c>
      <c r="PI47" s="11">
        <v>0</v>
      </c>
      <c r="PJ47" s="11">
        <v>0</v>
      </c>
      <c r="PK47" s="11">
        <v>0</v>
      </c>
      <c r="PL47" s="11">
        <v>0</v>
      </c>
      <c r="PM47" s="11">
        <v>0</v>
      </c>
      <c r="PN47" s="11">
        <v>0</v>
      </c>
      <c r="PO47" s="11">
        <v>0</v>
      </c>
      <c r="PP47" s="11">
        <v>0</v>
      </c>
      <c r="PQ47" s="11">
        <v>0</v>
      </c>
      <c r="PR47" s="11">
        <v>0</v>
      </c>
      <c r="PS47" s="11">
        <v>0</v>
      </c>
      <c r="PT47" s="11">
        <v>0</v>
      </c>
      <c r="PU47" s="11">
        <v>0</v>
      </c>
      <c r="PV47" s="11">
        <v>0</v>
      </c>
      <c r="PW47" s="11">
        <v>0</v>
      </c>
      <c r="PX47" s="11">
        <v>0</v>
      </c>
      <c r="PY47" s="11">
        <v>0</v>
      </c>
      <c r="PZ47" s="11">
        <v>0</v>
      </c>
      <c r="QA47" s="11">
        <v>0</v>
      </c>
      <c r="QB47" s="11">
        <v>0</v>
      </c>
      <c r="QC47" s="11">
        <v>0</v>
      </c>
      <c r="QD47" s="11">
        <v>0</v>
      </c>
      <c r="QE47" s="11">
        <v>0</v>
      </c>
      <c r="QF47" s="11">
        <v>0</v>
      </c>
      <c r="QG47" s="11">
        <v>0</v>
      </c>
      <c r="QH47" s="11">
        <v>0</v>
      </c>
      <c r="QI47" s="11">
        <v>0</v>
      </c>
      <c r="QJ47" s="11">
        <v>0</v>
      </c>
      <c r="QK47" s="11">
        <v>0</v>
      </c>
      <c r="QL47" s="11">
        <v>0</v>
      </c>
      <c r="QM47" s="11">
        <v>0</v>
      </c>
      <c r="QN47" s="11">
        <v>0</v>
      </c>
      <c r="QO47" s="11">
        <v>0</v>
      </c>
      <c r="QP47" s="11">
        <v>0</v>
      </c>
      <c r="QQ47" s="11">
        <v>0</v>
      </c>
      <c r="QR47" s="11">
        <v>0</v>
      </c>
      <c r="QS47" s="11">
        <v>0</v>
      </c>
      <c r="QT47" s="11">
        <v>0</v>
      </c>
      <c r="QU47" s="11">
        <v>0</v>
      </c>
      <c r="QV47" s="11">
        <v>0</v>
      </c>
      <c r="QW47" s="11">
        <v>0</v>
      </c>
      <c r="QX47" s="11">
        <v>0</v>
      </c>
      <c r="QY47" s="11">
        <v>0</v>
      </c>
      <c r="QZ47" s="11">
        <v>0</v>
      </c>
      <c r="RA47" s="11">
        <v>5.0123830274949286E-7</v>
      </c>
      <c r="RB47" s="11">
        <v>2.6937957650471675E-5</v>
      </c>
      <c r="RC47" s="11">
        <v>0</v>
      </c>
      <c r="RD47" s="11">
        <v>0</v>
      </c>
      <c r="RE47" s="11">
        <v>0</v>
      </c>
      <c r="RF47" s="11">
        <v>0</v>
      </c>
      <c r="RG47" s="11">
        <v>0</v>
      </c>
      <c r="RH47" s="11">
        <v>0</v>
      </c>
      <c r="RI47" s="11">
        <v>0</v>
      </c>
      <c r="RJ47" s="11">
        <v>2.8831391631994804E-5</v>
      </c>
      <c r="RK47" s="11">
        <v>0</v>
      </c>
      <c r="RL47" s="11">
        <v>4.2477898081477071E-4</v>
      </c>
      <c r="RM47" s="11">
        <v>2.649749889478582E-2</v>
      </c>
      <c r="RN47" s="11">
        <v>0</v>
      </c>
      <c r="RO47" s="11">
        <v>0</v>
      </c>
      <c r="RP47" s="11">
        <v>0</v>
      </c>
      <c r="RQ47" s="11">
        <v>0</v>
      </c>
      <c r="RR47" s="11">
        <v>0</v>
      </c>
      <c r="RS47" s="11">
        <v>0</v>
      </c>
      <c r="RT47" s="11">
        <v>0</v>
      </c>
      <c r="RU47" s="11">
        <v>0</v>
      </c>
      <c r="RV47" s="11">
        <v>0</v>
      </c>
      <c r="RW47" s="11">
        <v>0</v>
      </c>
      <c r="RX47" s="11">
        <v>0</v>
      </c>
      <c r="RY47" s="11">
        <v>0</v>
      </c>
      <c r="RZ47" s="11">
        <v>5.535495179582134E-4</v>
      </c>
      <c r="SA47" s="11">
        <v>0</v>
      </c>
      <c r="SB47" s="11">
        <v>0</v>
      </c>
      <c r="SC47" s="11">
        <v>0</v>
      </c>
      <c r="SD47" s="11">
        <v>0</v>
      </c>
      <c r="SE47" s="11">
        <v>0</v>
      </c>
      <c r="SF47" s="11">
        <v>0</v>
      </c>
      <c r="SG47" s="11">
        <v>0</v>
      </c>
      <c r="SH47" s="11">
        <v>0</v>
      </c>
      <c r="SI47" s="11">
        <v>0</v>
      </c>
      <c r="SJ47" s="11">
        <v>0</v>
      </c>
      <c r="SK47" s="11">
        <v>0</v>
      </c>
      <c r="SL47" s="11">
        <v>0</v>
      </c>
      <c r="SM47" s="11">
        <v>0</v>
      </c>
      <c r="SN47" s="11">
        <v>0</v>
      </c>
      <c r="SO47" s="11">
        <v>0</v>
      </c>
      <c r="SP47" s="11">
        <v>0</v>
      </c>
      <c r="SQ47" s="11">
        <v>0</v>
      </c>
      <c r="SR47" s="11">
        <v>0</v>
      </c>
      <c r="SS47" s="11">
        <v>0</v>
      </c>
      <c r="ST47" s="11">
        <v>0</v>
      </c>
      <c r="SU47" s="11">
        <v>0</v>
      </c>
      <c r="SV47" s="11">
        <v>0</v>
      </c>
      <c r="SW47" s="11">
        <v>0</v>
      </c>
      <c r="SX47" s="11">
        <v>0</v>
      </c>
      <c r="SY47" s="11">
        <v>0</v>
      </c>
      <c r="SZ47" s="11">
        <v>0</v>
      </c>
      <c r="TA47" s="11">
        <v>0</v>
      </c>
      <c r="TB47" s="11">
        <v>3.6672849778831299E-4</v>
      </c>
      <c r="TC47" s="11">
        <v>4.2741586941137799E-5</v>
      </c>
      <c r="TD47" s="11">
        <v>0</v>
      </c>
      <c r="TE47" s="11">
        <v>0</v>
      </c>
      <c r="TF47" s="11">
        <v>0</v>
      </c>
      <c r="TG47" s="11">
        <v>0</v>
      </c>
      <c r="TH47" s="11">
        <v>0</v>
      </c>
      <c r="TI47" s="11">
        <v>0</v>
      </c>
      <c r="TJ47" s="11">
        <v>0</v>
      </c>
      <c r="TK47" s="11">
        <v>0</v>
      </c>
      <c r="TL47" s="11">
        <v>0</v>
      </c>
      <c r="TM47" s="11">
        <v>0</v>
      </c>
      <c r="TN47" s="11">
        <v>0</v>
      </c>
      <c r="TO47" s="11">
        <v>0</v>
      </c>
      <c r="TP47" s="11">
        <v>0</v>
      </c>
      <c r="TQ47" s="11">
        <v>0</v>
      </c>
      <c r="TR47" s="11">
        <v>0</v>
      </c>
      <c r="TS47" s="11">
        <v>0</v>
      </c>
      <c r="TT47" s="11">
        <v>0</v>
      </c>
      <c r="TU47" s="11">
        <v>0</v>
      </c>
      <c r="TV47" s="11">
        <v>0</v>
      </c>
      <c r="TW47" s="11">
        <v>0</v>
      </c>
      <c r="TX47" s="11">
        <v>0</v>
      </c>
      <c r="TY47" s="11">
        <v>0</v>
      </c>
      <c r="TZ47" s="11">
        <v>0</v>
      </c>
      <c r="UA47" s="11">
        <v>0</v>
      </c>
      <c r="UB47" s="11">
        <v>0</v>
      </c>
      <c r="UC47" s="11">
        <v>0</v>
      </c>
      <c r="UD47" s="11">
        <v>0</v>
      </c>
      <c r="UE47" s="11">
        <v>0</v>
      </c>
      <c r="UF47" s="11">
        <v>0</v>
      </c>
      <c r="UG47" s="11">
        <v>0</v>
      </c>
      <c r="UH47" s="11">
        <v>0</v>
      </c>
      <c r="UI47" s="11">
        <v>0</v>
      </c>
      <c r="UJ47" s="11">
        <v>0</v>
      </c>
      <c r="UK47" s="11">
        <v>0</v>
      </c>
      <c r="UL47" s="11">
        <v>0</v>
      </c>
      <c r="UM47" s="11">
        <v>0</v>
      </c>
      <c r="UN47" s="11">
        <v>0</v>
      </c>
      <c r="UO47" s="11">
        <v>0</v>
      </c>
      <c r="UP47" s="11">
        <v>5.7386539473621508E-4</v>
      </c>
      <c r="UQ47" s="11">
        <v>0</v>
      </c>
      <c r="UR47" s="11">
        <v>0</v>
      </c>
      <c r="US47" s="11">
        <v>3.1815115951252263E-4</v>
      </c>
      <c r="UT47" s="11">
        <v>0</v>
      </c>
      <c r="UU47" s="11">
        <v>0</v>
      </c>
      <c r="UV47" s="11">
        <v>0</v>
      </c>
      <c r="UW47" s="11">
        <v>0</v>
      </c>
      <c r="UX47" s="11">
        <v>0</v>
      </c>
      <c r="UY47" s="11">
        <v>0</v>
      </c>
      <c r="UZ47" s="11">
        <v>0</v>
      </c>
      <c r="VA47" s="11">
        <v>0</v>
      </c>
      <c r="VB47" s="11">
        <v>0</v>
      </c>
      <c r="VC47" s="11">
        <v>0</v>
      </c>
      <c r="VD47" s="11">
        <v>0</v>
      </c>
      <c r="VE47" s="11">
        <v>0</v>
      </c>
      <c r="VF47" s="11">
        <v>0</v>
      </c>
      <c r="VG47" s="11">
        <v>0</v>
      </c>
      <c r="VH47" s="11">
        <v>0</v>
      </c>
      <c r="VI47" s="11">
        <v>0</v>
      </c>
      <c r="VJ47" s="11">
        <v>0</v>
      </c>
      <c r="VK47" s="11">
        <v>0</v>
      </c>
      <c r="VL47" s="11">
        <v>0</v>
      </c>
      <c r="VM47" s="11">
        <v>4.6064024918229912E-5</v>
      </c>
      <c r="VN47" s="11">
        <v>0</v>
      </c>
      <c r="VO47" s="11">
        <v>0</v>
      </c>
      <c r="VP47" s="11">
        <v>0</v>
      </c>
      <c r="VQ47" s="11">
        <v>0</v>
      </c>
      <c r="VR47" s="11">
        <v>3.8925413893580834E-4</v>
      </c>
      <c r="VS47" s="11">
        <v>0</v>
      </c>
      <c r="VT47" s="11">
        <v>0</v>
      </c>
      <c r="VU47" s="11">
        <v>0</v>
      </c>
      <c r="VV47" s="11">
        <v>1.4997399663643158E-4</v>
      </c>
      <c r="VW47" s="11">
        <v>0</v>
      </c>
      <c r="VX47" s="11">
        <v>0</v>
      </c>
      <c r="VY47" s="11">
        <v>2.0446532366484506E-2</v>
      </c>
      <c r="VZ47" s="11">
        <v>0</v>
      </c>
      <c r="WA47" s="11">
        <v>0</v>
      </c>
      <c r="WB47" s="11">
        <v>4.7391899108950135E-5</v>
      </c>
      <c r="WC47" s="11">
        <v>0</v>
      </c>
      <c r="WD47" s="11">
        <v>0</v>
      </c>
      <c r="WE47" s="11">
        <v>0</v>
      </c>
      <c r="WF47" s="11">
        <v>0</v>
      </c>
      <c r="WG47" s="11">
        <v>0</v>
      </c>
      <c r="WH47" s="11">
        <v>0</v>
      </c>
      <c r="WI47" s="11">
        <v>0</v>
      </c>
      <c r="WJ47" s="11">
        <v>0</v>
      </c>
      <c r="WK47" s="11">
        <v>0</v>
      </c>
      <c r="WL47" s="11">
        <v>0</v>
      </c>
      <c r="WM47" s="11">
        <v>0</v>
      </c>
      <c r="WN47" s="11">
        <v>4.5053540212488719E-5</v>
      </c>
      <c r="WO47" s="11">
        <v>0</v>
      </c>
      <c r="WP47" s="11">
        <v>0</v>
      </c>
      <c r="WQ47" s="11">
        <v>0</v>
      </c>
      <c r="WR47" s="11">
        <v>0</v>
      </c>
      <c r="WS47" s="11">
        <v>1.4287092791437874E-4</v>
      </c>
      <c r="WT47" s="11">
        <v>0</v>
      </c>
      <c r="WU47" s="11">
        <v>0</v>
      </c>
      <c r="WV47" s="11">
        <v>0</v>
      </c>
      <c r="WW47" s="11">
        <v>0</v>
      </c>
      <c r="WX47" s="11">
        <v>0</v>
      </c>
      <c r="WY47" s="11">
        <v>5.4065653539271707E-4</v>
      </c>
      <c r="WZ47" s="11">
        <v>0</v>
      </c>
      <c r="XA47" s="11">
        <v>0</v>
      </c>
      <c r="XB47" s="11">
        <v>0</v>
      </c>
      <c r="XC47" s="11">
        <v>0</v>
      </c>
      <c r="XD47" s="11">
        <v>0</v>
      </c>
      <c r="XE47" s="11">
        <v>0</v>
      </c>
      <c r="XF47" s="11">
        <v>0</v>
      </c>
      <c r="XG47" s="11">
        <v>0</v>
      </c>
      <c r="XH47" s="11">
        <v>0</v>
      </c>
      <c r="XI47" s="11">
        <v>0</v>
      </c>
      <c r="XJ47" s="11">
        <v>0</v>
      </c>
      <c r="XK47" s="11">
        <v>0</v>
      </c>
      <c r="XL47" s="11">
        <v>0</v>
      </c>
      <c r="XM47" s="11">
        <v>0</v>
      </c>
      <c r="XN47" s="11">
        <v>0.32174731182531707</v>
      </c>
      <c r="XO47" s="11">
        <v>2.6734679462733779E-4</v>
      </c>
      <c r="XP47" s="11">
        <v>0</v>
      </c>
      <c r="XQ47" s="11">
        <v>0</v>
      </c>
      <c r="XR47" s="11">
        <v>0</v>
      </c>
      <c r="XS47" s="11">
        <v>0</v>
      </c>
      <c r="XT47" s="11">
        <v>0</v>
      </c>
      <c r="XU47" s="11">
        <v>0</v>
      </c>
      <c r="XV47" s="11">
        <v>0</v>
      </c>
      <c r="XW47" s="11">
        <v>0</v>
      </c>
      <c r="XX47" s="11">
        <v>0</v>
      </c>
      <c r="XY47" s="11">
        <v>0</v>
      </c>
      <c r="XZ47" s="11">
        <v>0</v>
      </c>
      <c r="YA47" s="11">
        <v>0</v>
      </c>
      <c r="YB47" s="11">
        <v>0</v>
      </c>
      <c r="YC47" s="11">
        <v>0</v>
      </c>
      <c r="YD47" s="11">
        <v>0</v>
      </c>
      <c r="YE47" s="11">
        <v>0</v>
      </c>
      <c r="YF47" s="11">
        <v>0</v>
      </c>
      <c r="YG47" s="11">
        <v>4.683673388674575E-5</v>
      </c>
      <c r="YH47" s="11">
        <v>0</v>
      </c>
      <c r="YI47" s="11">
        <v>0</v>
      </c>
      <c r="YJ47" s="11">
        <v>0</v>
      </c>
      <c r="YK47" s="11">
        <v>0</v>
      </c>
      <c r="YL47" s="11">
        <v>0</v>
      </c>
      <c r="YM47" s="11">
        <v>0</v>
      </c>
      <c r="YN47" s="11">
        <v>0</v>
      </c>
      <c r="YO47" s="11">
        <v>0</v>
      </c>
      <c r="YP47" s="11">
        <v>0</v>
      </c>
      <c r="YQ47" s="11">
        <v>0</v>
      </c>
      <c r="YR47" s="11">
        <v>0</v>
      </c>
      <c r="YS47" s="11">
        <v>0</v>
      </c>
      <c r="YT47" s="11">
        <v>0</v>
      </c>
      <c r="YU47" s="11">
        <v>0</v>
      </c>
      <c r="YV47" s="11">
        <v>0</v>
      </c>
      <c r="YW47" s="11">
        <v>0</v>
      </c>
      <c r="YX47" s="11">
        <v>0</v>
      </c>
      <c r="YY47" s="11">
        <v>0</v>
      </c>
      <c r="YZ47" s="11">
        <v>0</v>
      </c>
      <c r="ZA47" s="11">
        <v>0</v>
      </c>
      <c r="ZB47" s="11">
        <v>0</v>
      </c>
      <c r="ZC47" s="11">
        <v>0</v>
      </c>
      <c r="ZD47" s="11">
        <v>0</v>
      </c>
      <c r="ZE47" s="11">
        <v>0</v>
      </c>
      <c r="ZF47" s="11">
        <v>0</v>
      </c>
      <c r="ZG47" s="11">
        <v>0</v>
      </c>
      <c r="ZH47" s="11">
        <v>0</v>
      </c>
      <c r="ZI47" s="11">
        <v>0</v>
      </c>
      <c r="ZJ47" s="11">
        <v>0</v>
      </c>
      <c r="ZK47" s="11">
        <v>0</v>
      </c>
      <c r="ZL47" s="11">
        <v>0</v>
      </c>
      <c r="ZM47" s="11">
        <v>0</v>
      </c>
      <c r="ZN47" s="11">
        <v>0</v>
      </c>
      <c r="ZO47" s="11">
        <v>0</v>
      </c>
      <c r="ZP47" s="11">
        <v>0</v>
      </c>
      <c r="ZQ47" s="11">
        <v>0</v>
      </c>
      <c r="ZR47" s="11">
        <v>0</v>
      </c>
      <c r="ZS47" s="11">
        <v>0</v>
      </c>
      <c r="ZT47" s="11">
        <v>0</v>
      </c>
      <c r="ZU47" s="11">
        <v>5.8964890680959871E-2</v>
      </c>
      <c r="ZV47" s="11">
        <v>0</v>
      </c>
      <c r="ZW47" s="11">
        <v>0</v>
      </c>
      <c r="ZX47" s="11">
        <v>0</v>
      </c>
      <c r="ZY47" s="11">
        <v>0</v>
      </c>
      <c r="ZZ47" s="11">
        <v>0</v>
      </c>
      <c r="AAA47" s="11">
        <v>0</v>
      </c>
      <c r="AAB47" s="11">
        <v>0</v>
      </c>
      <c r="AAC47" s="11">
        <v>0</v>
      </c>
      <c r="AAD47" s="11">
        <v>0</v>
      </c>
      <c r="AAE47" s="11">
        <v>0</v>
      </c>
      <c r="AAF47" s="11">
        <v>0</v>
      </c>
      <c r="AAG47" s="11">
        <v>0</v>
      </c>
      <c r="AAH47" s="11">
        <v>0</v>
      </c>
      <c r="AAI47" s="11">
        <v>0</v>
      </c>
      <c r="AAJ47" s="11">
        <v>0</v>
      </c>
      <c r="AAK47" s="11">
        <v>0</v>
      </c>
      <c r="AAL47" s="11">
        <v>1.9168166959804026E-4</v>
      </c>
      <c r="AAM47" s="11">
        <v>0</v>
      </c>
      <c r="AAN47" s="11">
        <v>0</v>
      </c>
      <c r="AAO47" s="11">
        <v>0</v>
      </c>
      <c r="AAP47" s="11">
        <v>0</v>
      </c>
      <c r="AAQ47" s="11">
        <v>0</v>
      </c>
      <c r="AAR47" s="11">
        <v>0</v>
      </c>
      <c r="AAS47" s="11">
        <v>0</v>
      </c>
      <c r="AAT47" s="11">
        <v>0</v>
      </c>
      <c r="AAU47" s="11">
        <v>0</v>
      </c>
      <c r="AAV47" s="11">
        <v>1.5941465745134774E-3</v>
      </c>
      <c r="AAW47" s="11">
        <v>0</v>
      </c>
      <c r="AAX47" s="11">
        <v>0</v>
      </c>
      <c r="AAY47" s="11">
        <v>0</v>
      </c>
      <c r="AAZ47" s="11">
        <v>0</v>
      </c>
      <c r="ABA47" s="11">
        <v>0</v>
      </c>
      <c r="ABB47" s="11">
        <v>4.1603715579827393E-4</v>
      </c>
      <c r="ABC47" s="11">
        <v>0</v>
      </c>
      <c r="ABD47" s="11">
        <v>0</v>
      </c>
      <c r="ABE47" s="11">
        <v>0</v>
      </c>
      <c r="ABF47" s="11">
        <v>0</v>
      </c>
      <c r="ABG47" s="11">
        <v>0</v>
      </c>
      <c r="ABH47" s="11">
        <v>0</v>
      </c>
      <c r="ABI47" s="11">
        <v>0</v>
      </c>
      <c r="ABJ47" s="11">
        <v>0</v>
      </c>
      <c r="ABK47" s="11">
        <v>4.981956343986612E-4</v>
      </c>
      <c r="ABL47" s="11">
        <v>0</v>
      </c>
      <c r="ABM47" s="11">
        <v>0</v>
      </c>
      <c r="ABN47" s="11">
        <v>0</v>
      </c>
      <c r="ABO47" s="11">
        <v>1.7651420444357141E-3</v>
      </c>
      <c r="ABP47" s="11">
        <v>0</v>
      </c>
      <c r="ABQ47" s="11">
        <v>0</v>
      </c>
      <c r="ABR47" s="11">
        <v>0</v>
      </c>
      <c r="ABS47" s="11">
        <v>0</v>
      </c>
      <c r="ABT47" s="11">
        <v>0</v>
      </c>
      <c r="ABU47" s="11">
        <v>4.8358995735837719E-3</v>
      </c>
      <c r="ABV47" s="11">
        <v>1.6955018747132715E-4</v>
      </c>
      <c r="ABW47" s="11">
        <v>0</v>
      </c>
      <c r="ABX47" s="11">
        <v>9.6847336986161439E-4</v>
      </c>
      <c r="ABY47" s="11">
        <v>0</v>
      </c>
      <c r="ABZ47" s="11">
        <v>0</v>
      </c>
      <c r="ACA47" s="11">
        <v>0</v>
      </c>
      <c r="ACB47" s="11">
        <v>0</v>
      </c>
      <c r="ACC47" s="11">
        <v>0</v>
      </c>
      <c r="ACD47" s="11">
        <v>0</v>
      </c>
      <c r="ACE47" s="11">
        <v>2.3680710701702519E-4</v>
      </c>
      <c r="ACF47" s="11">
        <v>0</v>
      </c>
      <c r="ACG47" s="11">
        <v>0</v>
      </c>
      <c r="ACH47" s="11">
        <v>0</v>
      </c>
      <c r="ACI47" s="11">
        <v>0</v>
      </c>
      <c r="ACJ47" s="11">
        <v>0</v>
      </c>
      <c r="ACK47" s="11">
        <v>0</v>
      </c>
      <c r="ACL47" s="11">
        <v>0</v>
      </c>
      <c r="ACM47" s="11">
        <v>0</v>
      </c>
      <c r="ACN47" s="11">
        <v>0</v>
      </c>
      <c r="ACO47" s="11">
        <v>0</v>
      </c>
      <c r="ACP47" s="11">
        <v>2.7410190968593927E-4</v>
      </c>
      <c r="ACQ47" s="11">
        <v>0</v>
      </c>
      <c r="ACR47" s="11">
        <v>0</v>
      </c>
      <c r="ACS47" s="11">
        <v>0</v>
      </c>
      <c r="ACT47" s="11">
        <v>0</v>
      </c>
      <c r="ACU47" s="11">
        <v>0</v>
      </c>
      <c r="ACV47" s="11">
        <v>0</v>
      </c>
      <c r="ACW47" s="11">
        <v>0</v>
      </c>
      <c r="ACX47" s="11">
        <v>0</v>
      </c>
      <c r="ACY47" s="11">
        <v>0</v>
      </c>
      <c r="ACZ47" s="11">
        <v>0</v>
      </c>
      <c r="ADA47" s="11">
        <v>0</v>
      </c>
      <c r="ADB47" s="11">
        <v>0</v>
      </c>
      <c r="ADC47" s="11">
        <v>0</v>
      </c>
      <c r="ADD47" s="11">
        <v>0</v>
      </c>
      <c r="ADE47" s="11">
        <v>0</v>
      </c>
      <c r="ADF47" s="11">
        <v>0</v>
      </c>
      <c r="ADG47" s="11">
        <v>1.9694383884660024E-3</v>
      </c>
    </row>
    <row r="48" spans="1:787" x14ac:dyDescent="0.25">
      <c r="A48" s="2">
        <v>84</v>
      </c>
      <c r="B48" s="6">
        <v>763</v>
      </c>
      <c r="C48" s="6" t="s">
        <v>861</v>
      </c>
      <c r="D48" s="8">
        <v>777</v>
      </c>
      <c r="E48" s="2" t="s">
        <v>5</v>
      </c>
      <c r="F48" s="2">
        <v>76</v>
      </c>
      <c r="G48" s="2" t="s">
        <v>864</v>
      </c>
      <c r="H48" s="19">
        <v>136.5</v>
      </c>
      <c r="I48" s="18">
        <v>144.19999999999999</v>
      </c>
      <c r="J48" s="2">
        <v>275</v>
      </c>
      <c r="K48" s="5">
        <f>3780/1710</f>
        <v>2.2105263157894739</v>
      </c>
      <c r="L48" s="5">
        <f>292000/1710</f>
        <v>170.76023391812865</v>
      </c>
      <c r="M48" s="20" t="s">
        <v>15</v>
      </c>
      <c r="N48" s="5" t="s">
        <v>21</v>
      </c>
      <c r="O48" s="22" t="s">
        <v>864</v>
      </c>
      <c r="P48" s="5" t="s">
        <v>854</v>
      </c>
      <c r="Q48" s="24" t="s">
        <v>1</v>
      </c>
      <c r="R48" s="24" t="s">
        <v>2</v>
      </c>
      <c r="S48" s="27" t="s">
        <v>25</v>
      </c>
      <c r="T48" s="5" t="s">
        <v>44</v>
      </c>
      <c r="U48" s="30" t="s">
        <v>34</v>
      </c>
      <c r="V48" s="31" t="s">
        <v>34</v>
      </c>
      <c r="W48" s="31">
        <v>2.8290000000000002</v>
      </c>
      <c r="X48" s="31">
        <v>2.8290000000000002</v>
      </c>
      <c r="Y48" s="5">
        <v>0.89800000000000002</v>
      </c>
      <c r="Z48" s="5">
        <v>128</v>
      </c>
      <c r="AA48" s="5">
        <v>13.57</v>
      </c>
      <c r="AB48" s="11">
        <v>0.44159209999999999</v>
      </c>
      <c r="AC48" s="11">
        <v>216.69270499999999</v>
      </c>
      <c r="AD48" s="11">
        <v>167.96778399999999</v>
      </c>
      <c r="AE48" s="11">
        <v>40.616827229999998</v>
      </c>
      <c r="AF48" s="11">
        <v>24.20460478</v>
      </c>
      <c r="AG48" s="11">
        <v>15.08101265</v>
      </c>
      <c r="AH48" s="11">
        <v>3.7856023029377212E-2</v>
      </c>
      <c r="AI48" s="11">
        <v>1.1053650147008981E-2</v>
      </c>
      <c r="AJ48" s="11">
        <v>2.8232933668437911E-4</v>
      </c>
      <c r="AK48" s="11">
        <v>2.476754633863655E-3</v>
      </c>
      <c r="AL48" s="11">
        <v>5.611750825071659E-3</v>
      </c>
      <c r="AM48" s="11">
        <v>0</v>
      </c>
      <c r="AN48" s="11">
        <v>6.8093772193575472E-2</v>
      </c>
      <c r="AO48" s="11">
        <v>0</v>
      </c>
      <c r="AP48" s="11">
        <v>9.9473148493693851E-5</v>
      </c>
      <c r="AQ48" s="11">
        <v>1.2982091740762243E-2</v>
      </c>
      <c r="AR48" s="11">
        <v>0</v>
      </c>
      <c r="AS48" s="11">
        <v>0.22903923575472271</v>
      </c>
      <c r="AT48" s="11">
        <v>1.7273050075057913E-2</v>
      </c>
      <c r="AU48" s="11">
        <v>5.0889889059081174E-4</v>
      </c>
      <c r="AV48" s="11">
        <v>5.1314944562038138E-4</v>
      </c>
      <c r="AW48" s="11">
        <v>0</v>
      </c>
      <c r="AX48" s="11">
        <v>6.0267450943050644E-4</v>
      </c>
      <c r="AY48" s="11">
        <v>0</v>
      </c>
      <c r="AZ48" s="11">
        <v>2.8587392711584446E-4</v>
      </c>
      <c r="BA48" s="11">
        <v>3.3763183744819655E-3</v>
      </c>
      <c r="BB48" s="11">
        <v>4.1598250566518613E-2</v>
      </c>
      <c r="BC48" s="11">
        <v>0</v>
      </c>
      <c r="BD48" s="11">
        <v>4.3332544402276381E-3</v>
      </c>
      <c r="BE48" s="11">
        <v>1.7807079854652663E-3</v>
      </c>
      <c r="BF48" s="11">
        <v>0</v>
      </c>
      <c r="BG48" s="11">
        <v>6.7109772035078841E-2</v>
      </c>
      <c r="BH48" s="11">
        <v>7.7675033110745813E-3</v>
      </c>
      <c r="BI48" s="11">
        <v>4.5644813862140759E-3</v>
      </c>
      <c r="BJ48" s="11">
        <v>2.2806593125333069E-3</v>
      </c>
      <c r="BK48" s="11">
        <v>0</v>
      </c>
      <c r="BL48" s="11">
        <v>0</v>
      </c>
      <c r="BM48" s="11">
        <v>0</v>
      </c>
      <c r="BN48" s="11">
        <v>0</v>
      </c>
      <c r="BO48" s="11">
        <v>0</v>
      </c>
      <c r="BP48" s="11">
        <v>0</v>
      </c>
      <c r="BQ48" s="11">
        <v>1.0406254898715672E-3</v>
      </c>
      <c r="BR48" s="11">
        <v>0</v>
      </c>
      <c r="BS48" s="11">
        <v>0</v>
      </c>
      <c r="BT48" s="11">
        <v>9.9075123217477884E-2</v>
      </c>
      <c r="BU48" s="11">
        <v>6.567330866937506E-5</v>
      </c>
      <c r="BV48" s="11">
        <v>1.4706469529684439E-3</v>
      </c>
      <c r="BW48" s="11">
        <v>4.6249922602291261E-3</v>
      </c>
      <c r="BX48" s="11">
        <v>5.8301090002714585E-2</v>
      </c>
      <c r="BY48" s="11">
        <v>0</v>
      </c>
      <c r="BZ48" s="11">
        <v>8.588766510821846E-3</v>
      </c>
      <c r="CA48" s="11">
        <v>0</v>
      </c>
      <c r="CB48" s="11">
        <v>0</v>
      </c>
      <c r="CC48" s="11">
        <v>1.010066970590164E-3</v>
      </c>
      <c r="CD48" s="11">
        <v>1.0969144037313418E-3</v>
      </c>
      <c r="CE48" s="11">
        <v>0</v>
      </c>
      <c r="CF48" s="11">
        <v>1.9677171519431168E-2</v>
      </c>
      <c r="CG48" s="11">
        <v>1.9258867328081495E-2</v>
      </c>
      <c r="CH48" s="11">
        <v>0</v>
      </c>
      <c r="CI48" s="11">
        <v>0</v>
      </c>
      <c r="CJ48" s="11">
        <v>6.0225691203844576E-4</v>
      </c>
      <c r="CK48" s="11">
        <v>3.2366982136446218E-2</v>
      </c>
      <c r="CL48" s="11">
        <v>2.2681606954067745E-2</v>
      </c>
      <c r="CM48" s="11">
        <v>0.21488946581539539</v>
      </c>
      <c r="CN48" s="11">
        <v>5.745287331223567E-4</v>
      </c>
      <c r="CO48" s="11">
        <v>2.1440033219103681E-5</v>
      </c>
      <c r="CP48" s="11">
        <v>0</v>
      </c>
      <c r="CQ48" s="11">
        <v>0</v>
      </c>
      <c r="CR48" s="11">
        <v>2.4886770828237351E-4</v>
      </c>
      <c r="CS48" s="11">
        <v>6.3880652375345641E-4</v>
      </c>
      <c r="CT48" s="11">
        <v>2.9493132200623929E-4</v>
      </c>
      <c r="CU48" s="11">
        <v>0</v>
      </c>
      <c r="CV48" s="11">
        <v>8.7813999234112958E-3</v>
      </c>
      <c r="CW48" s="11">
        <v>0</v>
      </c>
      <c r="CX48" s="11">
        <v>0</v>
      </c>
      <c r="CY48" s="11">
        <v>4.2178940504602594E-2</v>
      </c>
      <c r="CZ48" s="11">
        <v>4.2147613696836691E-3</v>
      </c>
      <c r="DA48" s="11">
        <v>0</v>
      </c>
      <c r="DB48" s="11">
        <v>0</v>
      </c>
      <c r="DC48" s="11">
        <v>0</v>
      </c>
      <c r="DD48" s="11">
        <v>1.3579693816991466E-3</v>
      </c>
      <c r="DE48" s="11">
        <v>1.8795392539618574E-4</v>
      </c>
      <c r="DF48" s="11">
        <v>0</v>
      </c>
      <c r="DG48" s="11">
        <v>3.0493946112664299E-2</v>
      </c>
      <c r="DH48" s="11">
        <v>0</v>
      </c>
      <c r="DI48" s="11">
        <v>1.1995745806039812E-2</v>
      </c>
      <c r="DJ48" s="11">
        <v>4.5642538943603425E-4</v>
      </c>
      <c r="DK48" s="11">
        <v>4.7644416104802632E-5</v>
      </c>
      <c r="DL48" s="11">
        <v>8.3019540756278584E-3</v>
      </c>
      <c r="DM48" s="11">
        <v>0.80032987382719811</v>
      </c>
      <c r="DN48" s="11">
        <v>0</v>
      </c>
      <c r="DO48" s="11">
        <v>0</v>
      </c>
      <c r="DP48" s="11">
        <v>0</v>
      </c>
      <c r="DQ48" s="11">
        <v>6.1872877958222148E-5</v>
      </c>
      <c r="DR48" s="11">
        <v>0</v>
      </c>
      <c r="DS48" s="11">
        <v>1.4655589010381764E-3</v>
      </c>
      <c r="DT48" s="11">
        <v>4.8816844610819968E-4</v>
      </c>
      <c r="DU48" s="11">
        <v>0</v>
      </c>
      <c r="DV48" s="11">
        <v>0</v>
      </c>
      <c r="DW48" s="11">
        <v>0</v>
      </c>
      <c r="DX48" s="11">
        <v>0.16662383190879446</v>
      </c>
      <c r="DY48" s="11">
        <v>4.2440773533676222E-3</v>
      </c>
      <c r="DZ48" s="11">
        <v>2.5553534527670337E-2</v>
      </c>
      <c r="EA48" s="11">
        <v>7.3547008761622932</v>
      </c>
      <c r="EB48" s="11">
        <v>9.9478106441141753E-4</v>
      </c>
      <c r="EC48" s="11">
        <v>0</v>
      </c>
      <c r="ED48" s="11">
        <v>1.8295931335414038E-2</v>
      </c>
      <c r="EE48" s="11">
        <v>0</v>
      </c>
      <c r="EF48" s="11">
        <v>0</v>
      </c>
      <c r="EG48" s="11">
        <v>0</v>
      </c>
      <c r="EH48" s="11">
        <v>0</v>
      </c>
      <c r="EI48" s="11">
        <v>0</v>
      </c>
      <c r="EJ48" s="11">
        <v>0</v>
      </c>
      <c r="EK48" s="11">
        <v>0</v>
      </c>
      <c r="EL48" s="11">
        <v>0.26658484391410853</v>
      </c>
      <c r="EM48" s="11">
        <v>0</v>
      </c>
      <c r="EN48" s="11">
        <v>0</v>
      </c>
      <c r="EO48" s="11">
        <v>0</v>
      </c>
      <c r="EP48" s="11">
        <v>6.7063271203626526E-2</v>
      </c>
      <c r="EQ48" s="11">
        <v>1.1372290490954583E-2</v>
      </c>
      <c r="ER48" s="11">
        <v>3.6393143390183869</v>
      </c>
      <c r="ES48" s="11">
        <v>0</v>
      </c>
      <c r="ET48" s="11">
        <v>0</v>
      </c>
      <c r="EU48" s="11">
        <v>2.5113288401199347E-3</v>
      </c>
      <c r="EV48" s="11">
        <v>0</v>
      </c>
      <c r="EW48" s="11">
        <v>1.0910117706873164</v>
      </c>
      <c r="EX48" s="11">
        <v>8.5471944916871243E-3</v>
      </c>
      <c r="EY48" s="11">
        <v>1.0080190169109961E-2</v>
      </c>
      <c r="EZ48" s="11">
        <v>2.483631184347271E-3</v>
      </c>
      <c r="FA48" s="11">
        <v>4.4894006600573265E-2</v>
      </c>
      <c r="FB48" s="11">
        <v>1.8219998703005232E-2</v>
      </c>
      <c r="FC48" s="11">
        <v>7.7567427254273888E-3</v>
      </c>
      <c r="FD48" s="11">
        <v>1.6812367019360015E-2</v>
      </c>
      <c r="FE48" s="11">
        <v>0</v>
      </c>
      <c r="FF48" s="11">
        <v>2.0812509797431345E-3</v>
      </c>
      <c r="FG48" s="11">
        <v>0</v>
      </c>
      <c r="FH48" s="11">
        <v>0</v>
      </c>
      <c r="FI48" s="11">
        <v>0</v>
      </c>
      <c r="FJ48" s="11">
        <v>2.0783677522086303E-3</v>
      </c>
      <c r="FK48" s="11">
        <v>3.4329550121435233E-3</v>
      </c>
      <c r="FL48" s="11">
        <v>5.8744384635643155E-3</v>
      </c>
      <c r="FM48" s="11">
        <v>6.3091731781253222E-3</v>
      </c>
      <c r="FN48" s="11">
        <v>2.7863549376278902E-4</v>
      </c>
      <c r="FO48" s="11">
        <v>4.3939634113198386E-2</v>
      </c>
      <c r="FP48" s="11">
        <v>4.41795598705E-4</v>
      </c>
      <c r="FQ48" s="11">
        <v>0</v>
      </c>
      <c r="FR48" s="11">
        <v>0.14892590865511154</v>
      </c>
      <c r="FS48" s="11">
        <v>7.9918131687295155E-2</v>
      </c>
      <c r="FT48" s="11">
        <v>0</v>
      </c>
      <c r="FU48" s="11">
        <v>2.1667352092954159E-2</v>
      </c>
      <c r="FV48" s="11">
        <v>1.1498542082855907E-3</v>
      </c>
      <c r="FW48" s="11">
        <v>4.3601538625995278E-4</v>
      </c>
      <c r="FX48" s="11">
        <v>8.2789680515057956E-3</v>
      </c>
      <c r="FY48" s="11">
        <v>0</v>
      </c>
      <c r="FZ48" s="11">
        <v>0</v>
      </c>
      <c r="GA48" s="11">
        <v>0.10221413811068135</v>
      </c>
      <c r="GB48" s="11">
        <v>9.2175225847821623E-4</v>
      </c>
      <c r="GC48" s="11">
        <v>0</v>
      </c>
      <c r="GD48" s="11">
        <v>0</v>
      </c>
      <c r="GE48" s="11">
        <v>2.8154763771516376E-4</v>
      </c>
      <c r="GF48" s="11">
        <v>0</v>
      </c>
      <c r="GG48" s="11">
        <v>7.4773281909417566E-2</v>
      </c>
      <c r="GH48" s="11">
        <v>4.6217875706729052E-3</v>
      </c>
      <c r="GI48" s="11">
        <v>2.7613601169360752E-4</v>
      </c>
      <c r="GJ48" s="11">
        <v>2.6708651572089928E-5</v>
      </c>
      <c r="GK48" s="11">
        <v>7.5491129968837815E-5</v>
      </c>
      <c r="GL48" s="11">
        <v>1.2574063476982135E-3</v>
      </c>
      <c r="GM48" s="11">
        <v>0</v>
      </c>
      <c r="GN48" s="11">
        <v>3.981486431590778E-5</v>
      </c>
      <c r="GO48" s="11">
        <v>3.1677334650736639E-3</v>
      </c>
      <c r="GP48" s="11">
        <v>0</v>
      </c>
      <c r="GQ48" s="11">
        <v>8.6062159792150593E-4</v>
      </c>
      <c r="GR48" s="11">
        <v>0</v>
      </c>
      <c r="GS48" s="11">
        <v>0.37912947586700002</v>
      </c>
      <c r="GT48" s="11">
        <v>0</v>
      </c>
      <c r="GU48" s="11">
        <v>1.6741757101364401E-3</v>
      </c>
      <c r="GV48" s="11">
        <v>0</v>
      </c>
      <c r="GW48" s="11">
        <v>0</v>
      </c>
      <c r="GX48" s="11">
        <v>0</v>
      </c>
      <c r="GY48" s="11">
        <v>9.1470538288226997E-5</v>
      </c>
      <c r="GZ48" s="11">
        <v>65.329679940204528</v>
      </c>
      <c r="HA48" s="11">
        <v>0</v>
      </c>
      <c r="HB48" s="11">
        <v>0</v>
      </c>
      <c r="HC48" s="11">
        <v>0</v>
      </c>
      <c r="HD48" s="11">
        <v>0</v>
      </c>
      <c r="HE48" s="11">
        <v>9.8234870913922795E-6</v>
      </c>
      <c r="HF48" s="11">
        <v>0</v>
      </c>
      <c r="HG48" s="11">
        <v>5.5845883900019254E-3</v>
      </c>
      <c r="HH48" s="11">
        <v>3.9789259397477513E-4</v>
      </c>
      <c r="HI48" s="11">
        <v>4.1251624989955436E-3</v>
      </c>
      <c r="HJ48" s="11">
        <v>0</v>
      </c>
      <c r="HK48" s="11">
        <v>3.5000585260629207E-4</v>
      </c>
      <c r="HL48" s="11">
        <v>0</v>
      </c>
      <c r="HM48" s="11">
        <v>0</v>
      </c>
      <c r="HN48" s="11">
        <v>0.86015386990732845</v>
      </c>
      <c r="HO48" s="11">
        <v>9.1226372501332295E-3</v>
      </c>
      <c r="HP48" s="11">
        <v>0</v>
      </c>
      <c r="HQ48" s="11">
        <v>0</v>
      </c>
      <c r="HR48" s="11">
        <v>6.4099235096570613E-5</v>
      </c>
      <c r="HS48" s="11">
        <v>0</v>
      </c>
      <c r="HT48" s="11">
        <v>3.311257132568944E-4</v>
      </c>
      <c r="HU48" s="11">
        <v>0</v>
      </c>
      <c r="HV48" s="11">
        <v>0</v>
      </c>
      <c r="HW48" s="11">
        <v>3.6312114721535269E-3</v>
      </c>
      <c r="HX48" s="11">
        <v>0</v>
      </c>
      <c r="HY48" s="11">
        <v>0</v>
      </c>
      <c r="HZ48" s="11">
        <v>0</v>
      </c>
      <c r="IA48" s="11">
        <v>0</v>
      </c>
      <c r="IB48" s="11">
        <v>0</v>
      </c>
      <c r="IC48" s="11">
        <v>0</v>
      </c>
      <c r="ID48" s="11">
        <v>0</v>
      </c>
      <c r="IE48" s="11">
        <v>0</v>
      </c>
      <c r="IF48" s="11">
        <v>0</v>
      </c>
      <c r="IG48" s="11">
        <v>0</v>
      </c>
      <c r="IH48" s="11">
        <v>0</v>
      </c>
      <c r="II48" s="11">
        <v>0</v>
      </c>
      <c r="IJ48" s="11">
        <v>0</v>
      </c>
      <c r="IK48" s="11">
        <v>0</v>
      </c>
      <c r="IL48" s="11">
        <v>0</v>
      </c>
      <c r="IM48" s="11">
        <v>0</v>
      </c>
      <c r="IN48" s="11">
        <v>0.70498607505328836</v>
      </c>
      <c r="IO48" s="11">
        <v>0.12299458168851389</v>
      </c>
      <c r="IP48" s="11">
        <v>2.442534679941791E-4</v>
      </c>
      <c r="IQ48" s="11">
        <v>0</v>
      </c>
      <c r="IR48" s="11">
        <v>1.200346522825386E-3</v>
      </c>
      <c r="IS48" s="11">
        <v>1.8031542996305546E-2</v>
      </c>
      <c r="IT48" s="11">
        <v>0</v>
      </c>
      <c r="IU48" s="11">
        <v>1.6694571292065656E-4</v>
      </c>
      <c r="IV48" s="11">
        <v>0</v>
      </c>
      <c r="IW48" s="11">
        <v>0</v>
      </c>
      <c r="IX48" s="11">
        <v>0</v>
      </c>
      <c r="IY48" s="11">
        <v>0</v>
      </c>
      <c r="IZ48" s="11">
        <v>0</v>
      </c>
      <c r="JA48" s="11">
        <v>0</v>
      </c>
      <c r="JB48" s="11">
        <v>2.9513582368724057E-4</v>
      </c>
      <c r="JC48" s="11">
        <v>0</v>
      </c>
      <c r="JD48" s="11">
        <v>0</v>
      </c>
      <c r="JE48" s="11">
        <v>0</v>
      </c>
      <c r="JF48" s="11">
        <v>0</v>
      </c>
      <c r="JG48" s="11">
        <v>0</v>
      </c>
      <c r="JH48" s="11">
        <v>0</v>
      </c>
      <c r="JI48" s="11">
        <v>0</v>
      </c>
      <c r="JJ48" s="11">
        <v>0</v>
      </c>
      <c r="JK48" s="11">
        <v>0</v>
      </c>
      <c r="JL48" s="11">
        <v>0</v>
      </c>
      <c r="JM48" s="11">
        <v>0</v>
      </c>
      <c r="JN48" s="11">
        <v>0</v>
      </c>
      <c r="JO48" s="11">
        <v>0</v>
      </c>
      <c r="JP48" s="11">
        <v>0</v>
      </c>
      <c r="JQ48" s="11">
        <v>0</v>
      </c>
      <c r="JR48" s="11">
        <v>0</v>
      </c>
      <c r="JS48" s="11">
        <v>0</v>
      </c>
      <c r="JT48" s="11">
        <v>0</v>
      </c>
      <c r="JU48" s="11">
        <v>0</v>
      </c>
      <c r="JV48" s="11">
        <v>0</v>
      </c>
      <c r="JW48" s="11">
        <v>0</v>
      </c>
      <c r="JX48" s="11">
        <v>0</v>
      </c>
      <c r="JY48" s="11">
        <v>0</v>
      </c>
      <c r="JZ48" s="11">
        <v>0</v>
      </c>
      <c r="KA48" s="11">
        <v>0</v>
      </c>
      <c r="KB48" s="11">
        <v>0</v>
      </c>
      <c r="KC48" s="11">
        <v>0</v>
      </c>
      <c r="KD48" s="11">
        <v>0</v>
      </c>
      <c r="KE48" s="11">
        <v>0</v>
      </c>
      <c r="KF48" s="11">
        <v>6.6261154062295584E-7</v>
      </c>
      <c r="KG48" s="11">
        <v>0</v>
      </c>
      <c r="KH48" s="11">
        <v>0</v>
      </c>
      <c r="KI48" s="11">
        <v>2.9554525254427085E-4</v>
      </c>
      <c r="KJ48" s="11">
        <v>0</v>
      </c>
      <c r="KK48" s="11">
        <v>38.845260102870895</v>
      </c>
      <c r="KL48" s="11">
        <v>0</v>
      </c>
      <c r="KM48" s="11">
        <v>0</v>
      </c>
      <c r="KN48" s="11">
        <v>0</v>
      </c>
      <c r="KO48" s="11">
        <v>0</v>
      </c>
      <c r="KP48" s="11">
        <v>0</v>
      </c>
      <c r="KQ48" s="11">
        <v>0</v>
      </c>
      <c r="KR48" s="11">
        <v>9.2042944772081814E-5</v>
      </c>
      <c r="KS48" s="11">
        <v>4.2822797498996148E-4</v>
      </c>
      <c r="KT48" s="11">
        <v>23.436198456550358</v>
      </c>
      <c r="KU48" s="11">
        <v>5.2608909336681768E-5</v>
      </c>
      <c r="KV48" s="11">
        <v>0</v>
      </c>
      <c r="KW48" s="11">
        <v>0</v>
      </c>
      <c r="KX48" s="11">
        <v>0</v>
      </c>
      <c r="KY48" s="11">
        <v>2.1062353719828262</v>
      </c>
      <c r="KZ48" s="11">
        <v>0</v>
      </c>
      <c r="LA48" s="11">
        <v>0</v>
      </c>
      <c r="LB48" s="11">
        <v>0</v>
      </c>
      <c r="LC48" s="11">
        <v>0</v>
      </c>
      <c r="LD48" s="11">
        <v>7.6970581203142109E-5</v>
      </c>
      <c r="LE48" s="11">
        <v>9.8996604733155372E-4</v>
      </c>
      <c r="LF48" s="11">
        <v>0</v>
      </c>
      <c r="LG48" s="11">
        <v>0</v>
      </c>
      <c r="LH48" s="11">
        <v>0</v>
      </c>
      <c r="LI48" s="11">
        <v>0</v>
      </c>
      <c r="LJ48" s="11">
        <v>0</v>
      </c>
      <c r="LK48" s="11">
        <v>0</v>
      </c>
      <c r="LL48" s="11">
        <v>0</v>
      </c>
      <c r="LM48" s="11">
        <v>0</v>
      </c>
      <c r="LN48" s="11">
        <v>0</v>
      </c>
      <c r="LO48" s="11">
        <v>0</v>
      </c>
      <c r="LP48" s="11">
        <v>0</v>
      </c>
      <c r="LQ48" s="11">
        <v>4.9292872190351213E-4</v>
      </c>
      <c r="LR48" s="11">
        <v>0.123678502948569</v>
      </c>
      <c r="LS48" s="11">
        <v>0</v>
      </c>
      <c r="LT48" s="11">
        <v>0</v>
      </c>
      <c r="LU48" s="11">
        <v>0</v>
      </c>
      <c r="LV48" s="11">
        <v>0</v>
      </c>
      <c r="LW48" s="11">
        <v>0</v>
      </c>
      <c r="LX48" s="11">
        <v>0</v>
      </c>
      <c r="LY48" s="11">
        <v>5.9771218391835943E-3</v>
      </c>
      <c r="LZ48" s="11">
        <v>0</v>
      </c>
      <c r="MA48" s="11">
        <v>0</v>
      </c>
      <c r="MB48" s="11">
        <v>0</v>
      </c>
      <c r="MC48" s="11">
        <v>0</v>
      </c>
      <c r="MD48" s="11">
        <v>0</v>
      </c>
      <c r="ME48" s="11">
        <v>0</v>
      </c>
      <c r="MF48" s="11">
        <v>7.2269105928259893E-4</v>
      </c>
      <c r="MG48" s="11">
        <v>2.4357719153491803E-4</v>
      </c>
      <c r="MH48" s="11">
        <v>7.3274292909606743E-5</v>
      </c>
      <c r="MI48" s="11">
        <v>0</v>
      </c>
      <c r="MJ48" s="11">
        <v>0</v>
      </c>
      <c r="MK48" s="11">
        <v>25.521950170007994</v>
      </c>
      <c r="ML48" s="11">
        <v>0</v>
      </c>
      <c r="MM48" s="11">
        <v>0</v>
      </c>
      <c r="MN48" s="11">
        <v>7.6087880042287095</v>
      </c>
      <c r="MO48" s="11">
        <v>0</v>
      </c>
      <c r="MP48" s="11">
        <v>1.9231228842097219E-3</v>
      </c>
      <c r="MQ48" s="11">
        <v>32.869250773218461</v>
      </c>
      <c r="MR48" s="11">
        <v>0</v>
      </c>
      <c r="MS48" s="11">
        <v>0</v>
      </c>
      <c r="MT48" s="11">
        <v>1.7943370977470884E-3</v>
      </c>
      <c r="MU48" s="11">
        <v>0</v>
      </c>
      <c r="MV48" s="11">
        <v>0</v>
      </c>
      <c r="MW48" s="11">
        <v>0</v>
      </c>
      <c r="MX48" s="11">
        <v>0</v>
      </c>
      <c r="MY48" s="11">
        <v>0</v>
      </c>
      <c r="MZ48" s="11">
        <v>0</v>
      </c>
      <c r="NA48" s="11">
        <v>0</v>
      </c>
      <c r="NB48" s="11">
        <v>0</v>
      </c>
      <c r="NC48" s="11">
        <v>0</v>
      </c>
      <c r="ND48" s="11">
        <v>9.4046812399811242E-4</v>
      </c>
      <c r="NE48" s="11">
        <v>1.084762376249326E-4</v>
      </c>
      <c r="NF48" s="11">
        <v>0</v>
      </c>
      <c r="NG48" s="11">
        <v>0</v>
      </c>
      <c r="NH48" s="11">
        <v>0</v>
      </c>
      <c r="NI48" s="11">
        <v>4.1625019594862664E-3</v>
      </c>
      <c r="NJ48" s="11">
        <v>0</v>
      </c>
      <c r="NK48" s="11">
        <v>0</v>
      </c>
      <c r="NL48" s="11">
        <v>0</v>
      </c>
      <c r="NM48" s="11">
        <v>0</v>
      </c>
      <c r="NN48" s="11">
        <v>0</v>
      </c>
      <c r="NO48" s="11">
        <v>0</v>
      </c>
      <c r="NP48" s="11">
        <v>0</v>
      </c>
      <c r="NQ48" s="11">
        <v>0</v>
      </c>
      <c r="NR48" s="11">
        <v>0</v>
      </c>
      <c r="NS48" s="11">
        <v>0</v>
      </c>
      <c r="NT48" s="11">
        <v>0</v>
      </c>
      <c r="NU48" s="11">
        <v>0</v>
      </c>
      <c r="NV48" s="11">
        <v>0</v>
      </c>
      <c r="NW48" s="11">
        <v>0</v>
      </c>
      <c r="NX48" s="11">
        <v>0.3433297231827242</v>
      </c>
      <c r="NY48" s="11">
        <v>0</v>
      </c>
      <c r="NZ48" s="11">
        <v>4.7221731789958473E-3</v>
      </c>
      <c r="OA48" s="11">
        <v>0</v>
      </c>
      <c r="OB48" s="11">
        <v>4.1483075466506349E-2</v>
      </c>
      <c r="OC48" s="11">
        <v>7.4558820969333696E-4</v>
      </c>
      <c r="OD48" s="11">
        <v>0</v>
      </c>
      <c r="OE48" s="11">
        <v>0</v>
      </c>
      <c r="OF48" s="11">
        <v>1.851095139331973E-4</v>
      </c>
      <c r="OG48" s="11">
        <v>0</v>
      </c>
      <c r="OH48" s="11">
        <v>4.5016408221355076E-3</v>
      </c>
      <c r="OI48" s="11">
        <v>0</v>
      </c>
      <c r="OJ48" s="11">
        <v>0</v>
      </c>
      <c r="OK48" s="11">
        <v>4.2440773533676222E-3</v>
      </c>
      <c r="OL48" s="11">
        <v>2.379157780562394E-3</v>
      </c>
      <c r="OM48" s="11">
        <v>2.8019883382105495E-3</v>
      </c>
      <c r="ON48" s="11">
        <v>0</v>
      </c>
      <c r="OO48" s="11">
        <v>5.071382341821785E-4</v>
      </c>
      <c r="OP48" s="11">
        <v>0</v>
      </c>
      <c r="OQ48" s="11">
        <v>0</v>
      </c>
      <c r="OR48" s="11">
        <v>0</v>
      </c>
      <c r="OS48" s="11">
        <v>8.7328402630217853E-3</v>
      </c>
      <c r="OT48" s="11">
        <v>0</v>
      </c>
      <c r="OU48" s="11">
        <v>0</v>
      </c>
      <c r="OV48" s="11">
        <v>0</v>
      </c>
      <c r="OW48" s="11">
        <v>0</v>
      </c>
      <c r="OX48" s="11">
        <v>0</v>
      </c>
      <c r="OY48" s="11">
        <v>0</v>
      </c>
      <c r="OZ48" s="11">
        <v>0</v>
      </c>
      <c r="PA48" s="11">
        <v>0</v>
      </c>
      <c r="PB48" s="11">
        <v>0</v>
      </c>
      <c r="PC48" s="11">
        <v>0</v>
      </c>
      <c r="PD48" s="11">
        <v>0</v>
      </c>
      <c r="PE48" s="11">
        <v>0</v>
      </c>
      <c r="PF48" s="11">
        <v>0</v>
      </c>
      <c r="PG48" s="11">
        <v>0</v>
      </c>
      <c r="PH48" s="11">
        <v>0</v>
      </c>
      <c r="PI48" s="11">
        <v>0</v>
      </c>
      <c r="PJ48" s="11">
        <v>0</v>
      </c>
      <c r="PK48" s="11">
        <v>0</v>
      </c>
      <c r="PL48" s="11">
        <v>0</v>
      </c>
      <c r="PM48" s="11">
        <v>0</v>
      </c>
      <c r="PN48" s="11">
        <v>0</v>
      </c>
      <c r="PO48" s="11">
        <v>1.0544209580937915E-3</v>
      </c>
      <c r="PP48" s="11">
        <v>0</v>
      </c>
      <c r="PQ48" s="11">
        <v>0</v>
      </c>
      <c r="PR48" s="11">
        <v>0</v>
      </c>
      <c r="PS48" s="11">
        <v>0</v>
      </c>
      <c r="PT48" s="11">
        <v>0</v>
      </c>
      <c r="PU48" s="11">
        <v>0</v>
      </c>
      <c r="PV48" s="11">
        <v>0</v>
      </c>
      <c r="PW48" s="11">
        <v>0</v>
      </c>
      <c r="PX48" s="11">
        <v>0</v>
      </c>
      <c r="PY48" s="11">
        <v>0</v>
      </c>
      <c r="PZ48" s="11">
        <v>0</v>
      </c>
      <c r="QA48" s="11">
        <v>0</v>
      </c>
      <c r="QB48" s="11">
        <v>0</v>
      </c>
      <c r="QC48" s="11">
        <v>0</v>
      </c>
      <c r="QD48" s="11">
        <v>0</v>
      </c>
      <c r="QE48" s="11">
        <v>0</v>
      </c>
      <c r="QF48" s="11">
        <v>0</v>
      </c>
      <c r="QG48" s="11">
        <v>0</v>
      </c>
      <c r="QH48" s="11">
        <v>0</v>
      </c>
      <c r="QI48" s="11">
        <v>2.2412555274324352E-5</v>
      </c>
      <c r="QJ48" s="11">
        <v>0</v>
      </c>
      <c r="QK48" s="11">
        <v>0</v>
      </c>
      <c r="QL48" s="11">
        <v>0</v>
      </c>
      <c r="QM48" s="11">
        <v>0</v>
      </c>
      <c r="QN48" s="11">
        <v>5.3451677890292074E-6</v>
      </c>
      <c r="QO48" s="11">
        <v>0</v>
      </c>
      <c r="QP48" s="11">
        <v>0</v>
      </c>
      <c r="QQ48" s="11">
        <v>0</v>
      </c>
      <c r="QR48" s="11">
        <v>0</v>
      </c>
      <c r="QS48" s="11">
        <v>0</v>
      </c>
      <c r="QT48" s="11">
        <v>0</v>
      </c>
      <c r="QU48" s="11">
        <v>0</v>
      </c>
      <c r="QV48" s="11">
        <v>2.4679396932228394E-5</v>
      </c>
      <c r="QW48" s="11">
        <v>0</v>
      </c>
      <c r="QX48" s="11">
        <v>0</v>
      </c>
      <c r="QY48" s="11">
        <v>0</v>
      </c>
      <c r="QZ48" s="11">
        <v>0</v>
      </c>
      <c r="RA48" s="11">
        <v>2.1279303810492318E-3</v>
      </c>
      <c r="RB48" s="11">
        <v>0</v>
      </c>
      <c r="RC48" s="11">
        <v>0</v>
      </c>
      <c r="RD48" s="11">
        <v>0</v>
      </c>
      <c r="RE48" s="11">
        <v>0</v>
      </c>
      <c r="RF48" s="11">
        <v>0</v>
      </c>
      <c r="RG48" s="11">
        <v>2.3674059963672788E-5</v>
      </c>
      <c r="RH48" s="11">
        <v>0</v>
      </c>
      <c r="RI48" s="11">
        <v>0</v>
      </c>
      <c r="RJ48" s="11">
        <v>6.667912792917833E-6</v>
      </c>
      <c r="RK48" s="11">
        <v>0</v>
      </c>
      <c r="RL48" s="11">
        <v>1.2400334571054274E-4</v>
      </c>
      <c r="RM48" s="11">
        <v>9.5298331231265885E-3</v>
      </c>
      <c r="RN48" s="11">
        <v>0</v>
      </c>
      <c r="RO48" s="11">
        <v>0</v>
      </c>
      <c r="RP48" s="11">
        <v>0</v>
      </c>
      <c r="RQ48" s="11">
        <v>0</v>
      </c>
      <c r="RR48" s="11">
        <v>2.1379605552359455E-6</v>
      </c>
      <c r="RS48" s="11">
        <v>0</v>
      </c>
      <c r="RT48" s="11">
        <v>0</v>
      </c>
      <c r="RU48" s="11">
        <v>0</v>
      </c>
      <c r="RV48" s="11">
        <v>0</v>
      </c>
      <c r="RW48" s="11">
        <v>0</v>
      </c>
      <c r="RX48" s="11">
        <v>0</v>
      </c>
      <c r="RY48" s="11">
        <v>3.5169068922933626E-5</v>
      </c>
      <c r="RZ48" s="11">
        <v>0</v>
      </c>
      <c r="SA48" s="11">
        <v>0</v>
      </c>
      <c r="SB48" s="11">
        <v>0</v>
      </c>
      <c r="SC48" s="11">
        <v>0</v>
      </c>
      <c r="SD48" s="11">
        <v>0</v>
      </c>
      <c r="SE48" s="11">
        <v>0</v>
      </c>
      <c r="SF48" s="11">
        <v>0</v>
      </c>
      <c r="SG48" s="11">
        <v>0</v>
      </c>
      <c r="SH48" s="11">
        <v>0</v>
      </c>
      <c r="SI48" s="11">
        <v>0</v>
      </c>
      <c r="SJ48" s="11">
        <v>0</v>
      </c>
      <c r="SK48" s="11">
        <v>0</v>
      </c>
      <c r="SL48" s="11">
        <v>0</v>
      </c>
      <c r="SM48" s="11">
        <v>0</v>
      </c>
      <c r="SN48" s="11">
        <v>0</v>
      </c>
      <c r="SO48" s="11">
        <v>0</v>
      </c>
      <c r="SP48" s="11">
        <v>0</v>
      </c>
      <c r="SQ48" s="11">
        <v>2.5390822698583404E-5</v>
      </c>
      <c r="SR48" s="11">
        <v>0</v>
      </c>
      <c r="SS48" s="11">
        <v>0</v>
      </c>
      <c r="ST48" s="11">
        <v>0</v>
      </c>
      <c r="SU48" s="11">
        <v>0</v>
      </c>
      <c r="SV48" s="11">
        <v>0</v>
      </c>
      <c r="SW48" s="11">
        <v>0</v>
      </c>
      <c r="SX48" s="11">
        <v>0</v>
      </c>
      <c r="SY48" s="11">
        <v>0</v>
      </c>
      <c r="SZ48" s="11">
        <v>0</v>
      </c>
      <c r="TA48" s="11">
        <v>0</v>
      </c>
      <c r="TB48" s="11">
        <v>4.5579308787169719E-4</v>
      </c>
      <c r="TC48" s="11">
        <v>2.0116496217645853E-4</v>
      </c>
      <c r="TD48" s="11">
        <v>4.3872202677631828E-5</v>
      </c>
      <c r="TE48" s="11">
        <v>0</v>
      </c>
      <c r="TF48" s="11">
        <v>0</v>
      </c>
      <c r="TG48" s="11">
        <v>0</v>
      </c>
      <c r="TH48" s="11">
        <v>0</v>
      </c>
      <c r="TI48" s="11">
        <v>0</v>
      </c>
      <c r="TJ48" s="11">
        <v>0</v>
      </c>
      <c r="TK48" s="11">
        <v>0</v>
      </c>
      <c r="TL48" s="11">
        <v>0</v>
      </c>
      <c r="TM48" s="11">
        <v>0</v>
      </c>
      <c r="TN48" s="11">
        <v>0</v>
      </c>
      <c r="TO48" s="11">
        <v>0</v>
      </c>
      <c r="TP48" s="11">
        <v>0</v>
      </c>
      <c r="TQ48" s="11">
        <v>0</v>
      </c>
      <c r="TR48" s="11">
        <v>0</v>
      </c>
      <c r="TS48" s="11">
        <v>0</v>
      </c>
      <c r="TT48" s="11">
        <v>0</v>
      </c>
      <c r="TU48" s="11">
        <v>74.836317640793368</v>
      </c>
      <c r="TV48" s="11">
        <v>0</v>
      </c>
      <c r="TW48" s="11">
        <v>0</v>
      </c>
      <c r="TX48" s="11">
        <v>0</v>
      </c>
      <c r="TY48" s="11">
        <v>0</v>
      </c>
      <c r="TZ48" s="11">
        <v>0</v>
      </c>
      <c r="UA48" s="11">
        <v>0</v>
      </c>
      <c r="UB48" s="11">
        <v>0</v>
      </c>
      <c r="UC48" s="11">
        <v>0</v>
      </c>
      <c r="UD48" s="11">
        <v>0</v>
      </c>
      <c r="UE48" s="11">
        <v>0</v>
      </c>
      <c r="UF48" s="11">
        <v>0</v>
      </c>
      <c r="UG48" s="11">
        <v>0</v>
      </c>
      <c r="UH48" s="11">
        <v>0</v>
      </c>
      <c r="UI48" s="11">
        <v>0</v>
      </c>
      <c r="UJ48" s="11">
        <v>0</v>
      </c>
      <c r="UK48" s="11">
        <v>0</v>
      </c>
      <c r="UL48" s="11">
        <v>0</v>
      </c>
      <c r="UM48" s="11">
        <v>0</v>
      </c>
      <c r="UN48" s="11">
        <v>0</v>
      </c>
      <c r="UO48" s="11">
        <v>0</v>
      </c>
      <c r="UP48" s="11">
        <v>4.8178151664356216E-4</v>
      </c>
      <c r="UQ48" s="11">
        <v>0</v>
      </c>
      <c r="UR48" s="11">
        <v>0</v>
      </c>
      <c r="US48" s="11">
        <v>5.5112479920567598E-4</v>
      </c>
      <c r="UT48" s="11">
        <v>0</v>
      </c>
      <c r="UU48" s="11">
        <v>0</v>
      </c>
      <c r="UV48" s="11">
        <v>0</v>
      </c>
      <c r="UW48" s="11">
        <v>0</v>
      </c>
      <c r="UX48" s="11">
        <v>0</v>
      </c>
      <c r="UY48" s="11">
        <v>0</v>
      </c>
      <c r="UZ48" s="11">
        <v>0</v>
      </c>
      <c r="VA48" s="11">
        <v>4.2491177713081312E-7</v>
      </c>
      <c r="VB48" s="11">
        <v>0</v>
      </c>
      <c r="VC48" s="11">
        <v>0</v>
      </c>
      <c r="VD48" s="11">
        <v>0</v>
      </c>
      <c r="VE48" s="11">
        <v>0</v>
      </c>
      <c r="VF48" s="11">
        <v>0</v>
      </c>
      <c r="VG48" s="11">
        <v>0</v>
      </c>
      <c r="VH48" s="11">
        <v>0</v>
      </c>
      <c r="VI48" s="11">
        <v>9.7508153251671628E-2</v>
      </c>
      <c r="VJ48" s="11">
        <v>0</v>
      </c>
      <c r="VK48" s="11">
        <v>0</v>
      </c>
      <c r="VL48" s="11">
        <v>1.4695546857413378E-4</v>
      </c>
      <c r="VM48" s="11">
        <v>3.0281799733221705E-3</v>
      </c>
      <c r="VN48" s="11">
        <v>0</v>
      </c>
      <c r="VO48" s="11">
        <v>0</v>
      </c>
      <c r="VP48" s="11">
        <v>0</v>
      </c>
      <c r="VQ48" s="11">
        <v>0</v>
      </c>
      <c r="VR48" s="11">
        <v>3.7098967767537768E-4</v>
      </c>
      <c r="VS48" s="11">
        <v>3.9244781330199999E-3</v>
      </c>
      <c r="VT48" s="11">
        <v>0</v>
      </c>
      <c r="VU48" s="11">
        <v>0</v>
      </c>
      <c r="VV48" s="11">
        <v>4.191036659945357E-5</v>
      </c>
      <c r="VW48" s="11">
        <v>0</v>
      </c>
      <c r="VX48" s="11">
        <v>0</v>
      </c>
      <c r="VY48" s="11">
        <v>8.872293805803527E-5</v>
      </c>
      <c r="VZ48" s="11">
        <v>1.4126255015337754E-4</v>
      </c>
      <c r="WA48" s="11">
        <v>0</v>
      </c>
      <c r="WB48" s="11">
        <v>0</v>
      </c>
      <c r="WC48" s="11">
        <v>0</v>
      </c>
      <c r="WD48" s="11">
        <v>0</v>
      </c>
      <c r="WE48" s="11">
        <v>0</v>
      </c>
      <c r="WF48" s="11">
        <v>0</v>
      </c>
      <c r="WG48" s="11">
        <v>0</v>
      </c>
      <c r="WH48" s="11">
        <v>0</v>
      </c>
      <c r="WI48" s="11">
        <v>0</v>
      </c>
      <c r="WJ48" s="11">
        <v>0</v>
      </c>
      <c r="WK48" s="11">
        <v>0</v>
      </c>
      <c r="WL48" s="11">
        <v>0</v>
      </c>
      <c r="WM48" s="11">
        <v>0</v>
      </c>
      <c r="WN48" s="11">
        <v>1.3778119980141897E-4</v>
      </c>
      <c r="WO48" s="11">
        <v>0</v>
      </c>
      <c r="WP48" s="11">
        <v>2.689844655676913E-2</v>
      </c>
      <c r="WQ48" s="11">
        <v>0</v>
      </c>
      <c r="WR48" s="11">
        <v>0</v>
      </c>
      <c r="WS48" s="11">
        <v>0</v>
      </c>
      <c r="WT48" s="11">
        <v>0</v>
      </c>
      <c r="WU48" s="11">
        <v>0</v>
      </c>
      <c r="WV48" s="11">
        <v>0</v>
      </c>
      <c r="WW48" s="11">
        <v>0</v>
      </c>
      <c r="WX48" s="11">
        <v>0</v>
      </c>
      <c r="WY48" s="11">
        <v>0</v>
      </c>
      <c r="WZ48" s="11">
        <v>0</v>
      </c>
      <c r="XA48" s="11">
        <v>0</v>
      </c>
      <c r="XB48" s="11">
        <v>0</v>
      </c>
      <c r="XC48" s="11">
        <v>0</v>
      </c>
      <c r="XD48" s="11">
        <v>0</v>
      </c>
      <c r="XE48" s="11">
        <v>0</v>
      </c>
      <c r="XF48" s="11">
        <v>0</v>
      </c>
      <c r="XG48" s="11">
        <v>2.0044900219546135E-6</v>
      </c>
      <c r="XH48" s="11">
        <v>0</v>
      </c>
      <c r="XI48" s="11">
        <v>0</v>
      </c>
      <c r="XJ48" s="11">
        <v>0</v>
      </c>
      <c r="XK48" s="11">
        <v>0</v>
      </c>
      <c r="XL48" s="11">
        <v>906.8163962782362</v>
      </c>
      <c r="XM48" s="11">
        <v>0</v>
      </c>
      <c r="XN48" s="11">
        <v>0</v>
      </c>
      <c r="XO48" s="11">
        <v>0</v>
      </c>
      <c r="XP48" s="11">
        <v>0</v>
      </c>
      <c r="XQ48" s="11">
        <v>0</v>
      </c>
      <c r="XR48" s="11">
        <v>0</v>
      </c>
      <c r="XS48" s="11">
        <v>9.9542121927722737E-5</v>
      </c>
      <c r="XT48" s="11">
        <v>0</v>
      </c>
      <c r="XU48" s="11">
        <v>0</v>
      </c>
      <c r="XV48" s="11">
        <v>0</v>
      </c>
      <c r="XW48" s="11">
        <v>0</v>
      </c>
      <c r="XX48" s="11">
        <v>0</v>
      </c>
      <c r="XY48" s="11">
        <v>0</v>
      </c>
      <c r="XZ48" s="11">
        <v>0</v>
      </c>
      <c r="YA48" s="11">
        <v>0</v>
      </c>
      <c r="YB48" s="11">
        <v>0</v>
      </c>
      <c r="YC48" s="11">
        <v>0</v>
      </c>
      <c r="YD48" s="11">
        <v>0</v>
      </c>
      <c r="YE48" s="11">
        <v>0</v>
      </c>
      <c r="YF48" s="11">
        <v>0</v>
      </c>
      <c r="YG48" s="11">
        <v>0</v>
      </c>
      <c r="YH48" s="11">
        <v>0</v>
      </c>
      <c r="YI48" s="11">
        <v>0</v>
      </c>
      <c r="YJ48" s="11">
        <v>0</v>
      </c>
      <c r="YK48" s="11">
        <v>0</v>
      </c>
      <c r="YL48" s="11">
        <v>0</v>
      </c>
      <c r="YM48" s="11">
        <v>0</v>
      </c>
      <c r="YN48" s="11">
        <v>0</v>
      </c>
      <c r="YO48" s="11">
        <v>0</v>
      </c>
      <c r="YP48" s="11">
        <v>0</v>
      </c>
      <c r="YQ48" s="11">
        <v>0</v>
      </c>
      <c r="YR48" s="11">
        <v>0</v>
      </c>
      <c r="YS48" s="11">
        <v>0</v>
      </c>
      <c r="YT48" s="11">
        <v>0</v>
      </c>
      <c r="YU48" s="11">
        <v>0</v>
      </c>
      <c r="YV48" s="11">
        <v>0</v>
      </c>
      <c r="YW48" s="11">
        <v>0</v>
      </c>
      <c r="YX48" s="11">
        <v>0</v>
      </c>
      <c r="YY48" s="11">
        <v>0</v>
      </c>
      <c r="YZ48" s="11">
        <v>4.9943853570578964E-5</v>
      </c>
      <c r="ZA48" s="11">
        <v>0</v>
      </c>
      <c r="ZB48" s="11">
        <v>0</v>
      </c>
      <c r="ZC48" s="11">
        <v>0</v>
      </c>
      <c r="ZD48" s="11">
        <v>0</v>
      </c>
      <c r="ZE48" s="11">
        <v>0</v>
      </c>
      <c r="ZF48" s="11">
        <v>0</v>
      </c>
      <c r="ZG48" s="11">
        <v>0</v>
      </c>
      <c r="ZH48" s="11">
        <v>0</v>
      </c>
      <c r="ZI48" s="11">
        <v>0</v>
      </c>
      <c r="ZJ48" s="11">
        <v>0</v>
      </c>
      <c r="ZK48" s="11">
        <v>0</v>
      </c>
      <c r="ZL48" s="11">
        <v>0</v>
      </c>
      <c r="ZM48" s="11">
        <v>0</v>
      </c>
      <c r="ZN48" s="11">
        <v>0</v>
      </c>
      <c r="ZO48" s="11">
        <v>0</v>
      </c>
      <c r="ZP48" s="11">
        <v>0</v>
      </c>
      <c r="ZQ48" s="11">
        <v>0</v>
      </c>
      <c r="ZR48" s="11">
        <v>0</v>
      </c>
      <c r="ZS48" s="11">
        <v>0</v>
      </c>
      <c r="ZT48" s="11">
        <v>0</v>
      </c>
      <c r="ZU48" s="11">
        <v>20.730265185273417</v>
      </c>
      <c r="ZV48" s="11">
        <v>0</v>
      </c>
      <c r="ZW48" s="11">
        <v>0</v>
      </c>
      <c r="ZX48" s="11">
        <v>0</v>
      </c>
      <c r="ZY48" s="11">
        <v>0</v>
      </c>
      <c r="ZZ48" s="11">
        <v>0</v>
      </c>
      <c r="AAA48" s="11">
        <v>0</v>
      </c>
      <c r="AAB48" s="11">
        <v>0</v>
      </c>
      <c r="AAC48" s="11">
        <v>0</v>
      </c>
      <c r="AAD48" s="11">
        <v>0</v>
      </c>
      <c r="AAE48" s="11">
        <v>0</v>
      </c>
      <c r="AAF48" s="11">
        <v>0</v>
      </c>
      <c r="AAG48" s="11">
        <v>0</v>
      </c>
      <c r="AAH48" s="11">
        <v>0</v>
      </c>
      <c r="AAI48" s="11">
        <v>0</v>
      </c>
      <c r="AAJ48" s="11">
        <v>0</v>
      </c>
      <c r="AAK48" s="11">
        <v>0</v>
      </c>
      <c r="AAL48" s="11">
        <v>3.2184789791746548E-4</v>
      </c>
      <c r="AAM48" s="11">
        <v>0</v>
      </c>
      <c r="AAN48" s="11">
        <v>0</v>
      </c>
      <c r="AAO48" s="11">
        <v>0</v>
      </c>
      <c r="AAP48" s="11">
        <v>0</v>
      </c>
      <c r="AAQ48" s="11">
        <v>0</v>
      </c>
      <c r="AAR48" s="11">
        <v>0</v>
      </c>
      <c r="AAS48" s="11">
        <v>0</v>
      </c>
      <c r="AAT48" s="11">
        <v>0</v>
      </c>
      <c r="AAU48" s="11">
        <v>0</v>
      </c>
      <c r="AAV48" s="11">
        <v>0</v>
      </c>
      <c r="AAW48" s="11">
        <v>0</v>
      </c>
      <c r="AAX48" s="11">
        <v>0</v>
      </c>
      <c r="AAY48" s="11">
        <v>0</v>
      </c>
      <c r="AAZ48" s="11">
        <v>0</v>
      </c>
      <c r="ABA48" s="11">
        <v>0</v>
      </c>
      <c r="ABB48" s="11">
        <v>0</v>
      </c>
      <c r="ABC48" s="11">
        <v>0</v>
      </c>
      <c r="ABD48" s="11">
        <v>0</v>
      </c>
      <c r="ABE48" s="11">
        <v>0</v>
      </c>
      <c r="ABF48" s="11">
        <v>0</v>
      </c>
      <c r="ABG48" s="11">
        <v>4.0766357199107544E-4</v>
      </c>
      <c r="ABH48" s="11">
        <v>0</v>
      </c>
      <c r="ABI48" s="11">
        <v>0.60653662421653032</v>
      </c>
      <c r="ABJ48" s="11">
        <v>0</v>
      </c>
      <c r="ABK48" s="11">
        <v>0</v>
      </c>
      <c r="ABL48" s="11">
        <v>1.1254102055338756E-3</v>
      </c>
      <c r="ABM48" s="11">
        <v>3.6161410479778498E-3</v>
      </c>
      <c r="ABN48" s="11">
        <v>0</v>
      </c>
      <c r="ABO48" s="11">
        <v>1.0968597339737107E-4</v>
      </c>
      <c r="ABP48" s="11">
        <v>0</v>
      </c>
      <c r="ABQ48" s="11">
        <v>0</v>
      </c>
      <c r="ABR48" s="11">
        <v>0</v>
      </c>
      <c r="ABS48" s="11">
        <v>0</v>
      </c>
      <c r="ABT48" s="11">
        <v>0</v>
      </c>
      <c r="ABU48" s="11">
        <v>3.5294685142730014E-3</v>
      </c>
      <c r="ABV48" s="11">
        <v>2.068204790523615E-4</v>
      </c>
      <c r="ABW48" s="11">
        <v>0</v>
      </c>
      <c r="ABX48" s="11">
        <v>1.954027743953428E-3</v>
      </c>
      <c r="ABY48" s="11">
        <v>0</v>
      </c>
      <c r="ABZ48" s="11">
        <v>0</v>
      </c>
      <c r="ACA48" s="11">
        <v>0</v>
      </c>
      <c r="ACB48" s="11">
        <v>1.4145851743287534E-4</v>
      </c>
      <c r="ACC48" s="11">
        <v>0</v>
      </c>
      <c r="ACD48" s="11">
        <v>0</v>
      </c>
      <c r="ACE48" s="11">
        <v>3.2564659485179664E-5</v>
      </c>
      <c r="ACF48" s="11">
        <v>0</v>
      </c>
      <c r="ACG48" s="11">
        <v>0</v>
      </c>
      <c r="ACH48" s="11">
        <v>0</v>
      </c>
      <c r="ACI48" s="11">
        <v>0</v>
      </c>
      <c r="ACJ48" s="11">
        <v>0</v>
      </c>
      <c r="ACK48" s="11">
        <v>0</v>
      </c>
      <c r="ACL48" s="11">
        <v>0</v>
      </c>
      <c r="ACM48" s="11">
        <v>0</v>
      </c>
      <c r="ACN48" s="11">
        <v>0</v>
      </c>
      <c r="ACO48" s="11">
        <v>0</v>
      </c>
      <c r="ACP48" s="11">
        <v>4.6440356471122375E-4</v>
      </c>
      <c r="ACQ48" s="11">
        <v>0</v>
      </c>
      <c r="ACR48" s="11">
        <v>0</v>
      </c>
      <c r="ACS48" s="11">
        <v>0</v>
      </c>
      <c r="ACT48" s="11">
        <v>0</v>
      </c>
      <c r="ACU48" s="11">
        <v>0</v>
      </c>
      <c r="ACV48" s="11">
        <v>0</v>
      </c>
      <c r="ACW48" s="11">
        <v>0</v>
      </c>
      <c r="ACX48" s="11">
        <v>0</v>
      </c>
      <c r="ACY48" s="11">
        <v>0</v>
      </c>
      <c r="ACZ48" s="11">
        <v>5.8413715031365996E-5</v>
      </c>
      <c r="ADA48" s="11">
        <v>0</v>
      </c>
      <c r="ADB48" s="11">
        <v>0</v>
      </c>
      <c r="ADC48" s="11">
        <v>0</v>
      </c>
      <c r="ADD48" s="11">
        <v>3.816840887452577E-4</v>
      </c>
      <c r="ADE48" s="11">
        <v>0</v>
      </c>
      <c r="ADF48" s="11">
        <v>0</v>
      </c>
      <c r="ADG48" s="11">
        <v>3.0598288656399999E-3</v>
      </c>
    </row>
    <row r="49" spans="1:787" x14ac:dyDescent="0.25">
      <c r="A49" s="2">
        <v>85</v>
      </c>
      <c r="B49" s="6">
        <v>520</v>
      </c>
      <c r="C49" s="6" t="s">
        <v>861</v>
      </c>
      <c r="D49" s="8">
        <v>205</v>
      </c>
      <c r="E49" s="2" t="s">
        <v>5</v>
      </c>
      <c r="F49" s="2">
        <v>48</v>
      </c>
      <c r="G49" s="2" t="s">
        <v>863</v>
      </c>
      <c r="H49" s="19">
        <v>99.8</v>
      </c>
      <c r="I49" s="19">
        <v>1420.1</v>
      </c>
      <c r="J49" s="2">
        <v>218</v>
      </c>
      <c r="K49" s="5">
        <v>2.4338624338624339</v>
      </c>
      <c r="L49" s="5">
        <v>115.87301587301587</v>
      </c>
      <c r="M49" s="20" t="s">
        <v>15</v>
      </c>
      <c r="N49" s="5" t="s">
        <v>20</v>
      </c>
      <c r="O49" s="22" t="s">
        <v>866</v>
      </c>
      <c r="P49" s="5" t="s">
        <v>854</v>
      </c>
      <c r="Q49" s="24" t="s">
        <v>1</v>
      </c>
      <c r="R49" s="24" t="s">
        <v>1</v>
      </c>
      <c r="S49" s="27" t="s">
        <v>25</v>
      </c>
      <c r="T49" s="5" t="s">
        <v>44</v>
      </c>
      <c r="U49" s="30" t="s">
        <v>34</v>
      </c>
      <c r="V49" s="31" t="s">
        <v>34</v>
      </c>
      <c r="W49" s="31">
        <v>31.152000000000001</v>
      </c>
      <c r="X49" s="31">
        <v>31.152000000000001</v>
      </c>
      <c r="Y49" s="5">
        <v>0.80600000000000005</v>
      </c>
      <c r="Z49" s="5">
        <v>152</v>
      </c>
      <c r="AA49" s="5">
        <v>57.21</v>
      </c>
      <c r="AB49" s="11">
        <v>0.61606300000000003</v>
      </c>
      <c r="AC49" s="11">
        <v>65.831657726503153</v>
      </c>
      <c r="AD49" s="11">
        <v>312.00897827818346</v>
      </c>
      <c r="AE49" s="11">
        <v>35.881946610241855</v>
      </c>
      <c r="AF49" s="11">
        <v>38.290319983576445</v>
      </c>
      <c r="AG49" s="11">
        <v>12.17956856</v>
      </c>
      <c r="AH49" s="11">
        <v>4.0853252764456709E-3</v>
      </c>
      <c r="AI49" s="11">
        <v>5.4924542641498113E-3</v>
      </c>
      <c r="AJ49" s="11">
        <v>0</v>
      </c>
      <c r="AK49" s="11">
        <v>4.7781460469704679E-3</v>
      </c>
      <c r="AL49" s="11">
        <v>3.3810021914302459E-3</v>
      </c>
      <c r="AM49" s="11">
        <v>2.2044991968227122E-3</v>
      </c>
      <c r="AN49" s="11">
        <v>0</v>
      </c>
      <c r="AO49" s="11">
        <v>0</v>
      </c>
      <c r="AP49" s="11">
        <v>0</v>
      </c>
      <c r="AQ49" s="11">
        <v>2.101545877420001E-3</v>
      </c>
      <c r="AR49" s="11">
        <v>0</v>
      </c>
      <c r="AS49" s="11">
        <v>0.26937104114445914</v>
      </c>
      <c r="AT49" s="11">
        <v>6.006193486460476E-3</v>
      </c>
      <c r="AU49" s="11">
        <v>0</v>
      </c>
      <c r="AV49" s="11">
        <v>0</v>
      </c>
      <c r="AW49" s="11">
        <v>0</v>
      </c>
      <c r="AX49" s="11">
        <v>0</v>
      </c>
      <c r="AY49" s="11">
        <v>0</v>
      </c>
      <c r="AZ49" s="11">
        <v>5.592056922459085E-4</v>
      </c>
      <c r="BA49" s="11">
        <v>0</v>
      </c>
      <c r="BB49" s="11">
        <v>5.1533938544420496E-2</v>
      </c>
      <c r="BC49" s="11">
        <v>0</v>
      </c>
      <c r="BD49" s="11">
        <v>1.6975463321270466E-3</v>
      </c>
      <c r="BE49" s="11">
        <v>0</v>
      </c>
      <c r="BF49" s="11">
        <v>0</v>
      </c>
      <c r="BG49" s="11">
        <v>6.4372787896466808E-3</v>
      </c>
      <c r="BH49" s="11">
        <v>0</v>
      </c>
      <c r="BI49" s="11">
        <v>3.2794433444692799E-3</v>
      </c>
      <c r="BJ49" s="11">
        <v>3.7229621562442235E-3</v>
      </c>
      <c r="BK49" s="11">
        <v>0</v>
      </c>
      <c r="BL49" s="11">
        <v>0</v>
      </c>
      <c r="BM49" s="11">
        <v>0</v>
      </c>
      <c r="BN49" s="11">
        <v>0</v>
      </c>
      <c r="BO49" s="11">
        <v>0</v>
      </c>
      <c r="BP49" s="11">
        <v>0</v>
      </c>
      <c r="BQ49" s="11">
        <v>1.77454720385524E-3</v>
      </c>
      <c r="BR49" s="11">
        <v>0</v>
      </c>
      <c r="BS49" s="11">
        <v>0</v>
      </c>
      <c r="BT49" s="11">
        <v>3.1722860268311712E-2</v>
      </c>
      <c r="BU49" s="11">
        <v>0</v>
      </c>
      <c r="BV49" s="11">
        <v>0</v>
      </c>
      <c r="BW49" s="11">
        <v>2.7769916831982728E-2</v>
      </c>
      <c r="BX49" s="11">
        <v>7.5450102278626807E-2</v>
      </c>
      <c r="BY49" s="11">
        <v>0</v>
      </c>
      <c r="BZ49" s="11">
        <v>8.8057809174203767E-3</v>
      </c>
      <c r="CA49" s="11">
        <v>0</v>
      </c>
      <c r="CB49" s="11">
        <v>0</v>
      </c>
      <c r="CC49" s="11">
        <v>0</v>
      </c>
      <c r="CD49" s="11">
        <v>0</v>
      </c>
      <c r="CE49" s="11">
        <v>0</v>
      </c>
      <c r="CF49" s="11">
        <v>5.5303816590587015E-4</v>
      </c>
      <c r="CG49" s="11">
        <v>0</v>
      </c>
      <c r="CH49" s="11">
        <v>0</v>
      </c>
      <c r="CI49" s="11">
        <v>3.0010158764465088E-3</v>
      </c>
      <c r="CJ49" s="11">
        <v>0</v>
      </c>
      <c r="CK49" s="11">
        <v>1.3798609155382099E-2</v>
      </c>
      <c r="CL49" s="11">
        <v>1.2583409326837677E-2</v>
      </c>
      <c r="CM49" s="11">
        <v>0.28830478102032753</v>
      </c>
      <c r="CN49" s="11">
        <v>1.6683835021994024E-3</v>
      </c>
      <c r="CO49" s="11">
        <v>0</v>
      </c>
      <c r="CP49" s="11">
        <v>0</v>
      </c>
      <c r="CQ49" s="11">
        <v>0</v>
      </c>
      <c r="CR49" s="11">
        <v>0</v>
      </c>
      <c r="CS49" s="11">
        <v>0</v>
      </c>
      <c r="CT49" s="11">
        <v>0</v>
      </c>
      <c r="CU49" s="11">
        <v>0</v>
      </c>
      <c r="CV49" s="11">
        <v>2.5819319038074455E-3</v>
      </c>
      <c r="CW49" s="11">
        <v>4.7221731789958594E-3</v>
      </c>
      <c r="CX49" s="11">
        <v>0</v>
      </c>
      <c r="CY49" s="11">
        <v>7.389736162669687E-2</v>
      </c>
      <c r="CZ49" s="11">
        <v>0</v>
      </c>
      <c r="DA49" s="11">
        <v>0</v>
      </c>
      <c r="DB49" s="11">
        <v>0</v>
      </c>
      <c r="DC49" s="11">
        <v>0</v>
      </c>
      <c r="DD49" s="11">
        <v>0</v>
      </c>
      <c r="DE49" s="11">
        <v>1.21277098323343E-5</v>
      </c>
      <c r="DF49" s="11">
        <v>0</v>
      </c>
      <c r="DG49" s="11">
        <v>9.6165729691549157E-2</v>
      </c>
      <c r="DH49" s="11">
        <v>0</v>
      </c>
      <c r="DI49" s="11">
        <v>1.0450144246804462E-2</v>
      </c>
      <c r="DJ49" s="11">
        <v>0</v>
      </c>
      <c r="DK49" s="11">
        <v>0</v>
      </c>
      <c r="DL49" s="11">
        <v>3.227575740791746E-3</v>
      </c>
      <c r="DM49" s="11">
        <v>0.77898457521236952</v>
      </c>
      <c r="DN49" s="11">
        <v>0</v>
      </c>
      <c r="DO49" s="11">
        <v>0</v>
      </c>
      <c r="DP49" s="11">
        <v>0</v>
      </c>
      <c r="DQ49" s="11">
        <v>0</v>
      </c>
      <c r="DR49" s="11">
        <v>0</v>
      </c>
      <c r="DS49" s="11">
        <v>0</v>
      </c>
      <c r="DT49" s="11">
        <v>0</v>
      </c>
      <c r="DU49" s="11">
        <v>0</v>
      </c>
      <c r="DV49" s="11">
        <v>0</v>
      </c>
      <c r="DW49" s="11">
        <v>0</v>
      </c>
      <c r="DX49" s="11">
        <v>1.9896612927140869E-2</v>
      </c>
      <c r="DY49" s="11">
        <v>7.5760767768906475E-3</v>
      </c>
      <c r="DZ49" s="11">
        <v>0</v>
      </c>
      <c r="EA49" s="11">
        <v>0</v>
      </c>
      <c r="EB49" s="11">
        <v>0</v>
      </c>
      <c r="EC49" s="11">
        <v>0</v>
      </c>
      <c r="ED49" s="11">
        <v>1.9689834041411317E-3</v>
      </c>
      <c r="EE49" s="11">
        <v>0</v>
      </c>
      <c r="EF49" s="11">
        <v>0</v>
      </c>
      <c r="EG49" s="11">
        <v>0</v>
      </c>
      <c r="EH49" s="11">
        <v>0</v>
      </c>
      <c r="EI49" s="11">
        <v>0</v>
      </c>
      <c r="EJ49" s="11">
        <v>0</v>
      </c>
      <c r="EK49" s="11">
        <v>0</v>
      </c>
      <c r="EL49" s="11">
        <v>3.6063085992611175E-2</v>
      </c>
      <c r="EM49" s="11">
        <v>0</v>
      </c>
      <c r="EN49" s="11">
        <v>0</v>
      </c>
      <c r="EO49" s="11">
        <v>0</v>
      </c>
      <c r="EP49" s="11">
        <v>1.4147261895442879E-2</v>
      </c>
      <c r="EQ49" s="11">
        <v>2.5964183481524551E-2</v>
      </c>
      <c r="ER49" s="11">
        <v>5.6948848325812138</v>
      </c>
      <c r="ES49" s="11">
        <v>0</v>
      </c>
      <c r="ET49" s="11">
        <v>0</v>
      </c>
      <c r="EU49" s="11">
        <v>2.0769276366247071E-3</v>
      </c>
      <c r="EV49" s="11">
        <v>0</v>
      </c>
      <c r="EW49" s="11">
        <v>0.72732227527416371</v>
      </c>
      <c r="EX49" s="11">
        <v>1.9351574477836514E-3</v>
      </c>
      <c r="EY49" s="11">
        <v>9.6361105926151512E-3</v>
      </c>
      <c r="EZ49" s="11">
        <v>0</v>
      </c>
      <c r="FA49" s="11">
        <v>6.5543419903769592E-3</v>
      </c>
      <c r="FB49" s="11">
        <v>3.4784653539901454E-3</v>
      </c>
      <c r="FC49" s="11">
        <v>9.7706256836872455E-3</v>
      </c>
      <c r="FD49" s="11">
        <v>2.2540552157125957E-2</v>
      </c>
      <c r="FE49" s="11">
        <v>0</v>
      </c>
      <c r="FF49" s="11">
        <v>0</v>
      </c>
      <c r="FG49" s="11">
        <v>0</v>
      </c>
      <c r="FH49" s="11">
        <v>0</v>
      </c>
      <c r="FI49" s="11">
        <v>0</v>
      </c>
      <c r="FJ49" s="11">
        <v>5.9111996626178866E-3</v>
      </c>
      <c r="FK49" s="11">
        <v>0</v>
      </c>
      <c r="FL49" s="11">
        <v>0</v>
      </c>
      <c r="FM49" s="11">
        <v>0</v>
      </c>
      <c r="FN49" s="11">
        <v>0</v>
      </c>
      <c r="FO49" s="11">
        <v>0</v>
      </c>
      <c r="FP49" s="11">
        <v>0</v>
      </c>
      <c r="FQ49" s="11">
        <v>0</v>
      </c>
      <c r="FR49" s="11">
        <v>8.5062476405338192E-2</v>
      </c>
      <c r="FS49" s="11">
        <v>2.8729300297509031E-2</v>
      </c>
      <c r="FT49" s="11">
        <v>0</v>
      </c>
      <c r="FU49" s="11">
        <v>1.5806553754717557E-2</v>
      </c>
      <c r="FV49" s="11">
        <v>4.1481007967279632E-3</v>
      </c>
      <c r="FW49" s="11">
        <v>0</v>
      </c>
      <c r="FX49" s="11">
        <v>4.0853252764456709E-3</v>
      </c>
      <c r="FY49" s="11">
        <v>0</v>
      </c>
      <c r="FZ49" s="11">
        <v>0</v>
      </c>
      <c r="GA49" s="11">
        <v>4.3666377629207415E-2</v>
      </c>
      <c r="GB49" s="11">
        <v>8.5404207150326011E-5</v>
      </c>
      <c r="GC49" s="11">
        <v>0</v>
      </c>
      <c r="GD49" s="11">
        <v>0</v>
      </c>
      <c r="GE49" s="11">
        <v>0</v>
      </c>
      <c r="GF49" s="11">
        <v>0</v>
      </c>
      <c r="GG49" s="11">
        <v>5.0229080198863456E-2</v>
      </c>
      <c r="GH49" s="11">
        <v>0</v>
      </c>
      <c r="GI49" s="11">
        <v>0</v>
      </c>
      <c r="GJ49" s="11">
        <v>0</v>
      </c>
      <c r="GK49" s="11">
        <v>0</v>
      </c>
      <c r="GL49" s="11">
        <v>0</v>
      </c>
      <c r="GM49" s="11">
        <v>0</v>
      </c>
      <c r="GN49" s="11">
        <v>0</v>
      </c>
      <c r="GO49" s="11">
        <v>9.7846677037387489E-2</v>
      </c>
      <c r="GP49" s="11">
        <v>0</v>
      </c>
      <c r="GQ49" s="11">
        <v>0</v>
      </c>
      <c r="GR49" s="11">
        <v>0</v>
      </c>
      <c r="GS49" s="11">
        <v>0</v>
      </c>
      <c r="GT49" s="11">
        <v>0</v>
      </c>
      <c r="GU49" s="11">
        <v>0</v>
      </c>
      <c r="GV49" s="11">
        <v>0</v>
      </c>
      <c r="GW49" s="11">
        <v>0</v>
      </c>
      <c r="GX49" s="11">
        <v>0</v>
      </c>
      <c r="GY49" s="11">
        <v>0</v>
      </c>
      <c r="GZ49" s="11">
        <v>0</v>
      </c>
      <c r="HA49" s="11">
        <v>0</v>
      </c>
      <c r="HB49" s="11">
        <v>0</v>
      </c>
      <c r="HC49" s="11">
        <v>0</v>
      </c>
      <c r="HD49" s="11">
        <v>0</v>
      </c>
      <c r="HE49" s="11">
        <v>0</v>
      </c>
      <c r="HF49" s="11">
        <v>0</v>
      </c>
      <c r="HG49" s="11">
        <v>1.8255195778666405E-5</v>
      </c>
      <c r="HH49" s="11">
        <v>0</v>
      </c>
      <c r="HI49" s="11">
        <v>5.26281346101E-3</v>
      </c>
      <c r="HJ49" s="11">
        <v>0</v>
      </c>
      <c r="HK49" s="11">
        <v>0</v>
      </c>
      <c r="HL49" s="11">
        <v>0</v>
      </c>
      <c r="HM49" s="11">
        <v>0</v>
      </c>
      <c r="HN49" s="11">
        <v>0</v>
      </c>
      <c r="HO49" s="11">
        <v>0</v>
      </c>
      <c r="HP49" s="11">
        <v>0</v>
      </c>
      <c r="HQ49" s="11">
        <v>0</v>
      </c>
      <c r="HR49" s="11">
        <v>0</v>
      </c>
      <c r="HS49" s="11">
        <v>0</v>
      </c>
      <c r="HT49" s="11">
        <v>1.86406837928E-3</v>
      </c>
      <c r="HU49" s="11">
        <v>0</v>
      </c>
      <c r="HV49" s="11">
        <v>0</v>
      </c>
      <c r="HW49" s="11">
        <v>4.4705457176157874E-3</v>
      </c>
      <c r="HX49" s="11">
        <v>0</v>
      </c>
      <c r="HY49" s="11">
        <v>9.5562920939409358E-3</v>
      </c>
      <c r="HZ49" s="11">
        <v>0</v>
      </c>
      <c r="IA49" s="11">
        <v>0</v>
      </c>
      <c r="IB49" s="11">
        <v>0</v>
      </c>
      <c r="IC49" s="11">
        <v>0</v>
      </c>
      <c r="ID49" s="11">
        <v>0</v>
      </c>
      <c r="IE49" s="11">
        <v>0</v>
      </c>
      <c r="IF49" s="11">
        <v>1.0406254898715672E-3</v>
      </c>
      <c r="IG49" s="11">
        <v>0</v>
      </c>
      <c r="IH49" s="11">
        <v>0</v>
      </c>
      <c r="II49" s="11">
        <v>0</v>
      </c>
      <c r="IJ49" s="11">
        <v>0</v>
      </c>
      <c r="IK49" s="11">
        <v>0</v>
      </c>
      <c r="IL49" s="11">
        <v>0</v>
      </c>
      <c r="IM49" s="11">
        <v>0</v>
      </c>
      <c r="IN49" s="11">
        <v>0</v>
      </c>
      <c r="IO49" s="11">
        <v>0.16720230794887128</v>
      </c>
      <c r="IP49" s="11">
        <v>0</v>
      </c>
      <c r="IQ49" s="11">
        <v>0</v>
      </c>
      <c r="IR49" s="11">
        <v>0</v>
      </c>
      <c r="IS49" s="11">
        <v>2.5944899569340105E-3</v>
      </c>
      <c r="IT49" s="11">
        <v>0</v>
      </c>
      <c r="IU49" s="11">
        <v>0</v>
      </c>
      <c r="IV49" s="11">
        <v>0</v>
      </c>
      <c r="IW49" s="11">
        <v>0</v>
      </c>
      <c r="IX49" s="11">
        <v>0</v>
      </c>
      <c r="IY49" s="11">
        <v>0</v>
      </c>
      <c r="IZ49" s="11">
        <v>0</v>
      </c>
      <c r="JA49" s="11">
        <v>0</v>
      </c>
      <c r="JB49" s="11">
        <v>0</v>
      </c>
      <c r="JC49" s="11">
        <v>0</v>
      </c>
      <c r="JD49" s="11">
        <v>0</v>
      </c>
      <c r="JE49" s="11">
        <v>0</v>
      </c>
      <c r="JF49" s="11">
        <v>0</v>
      </c>
      <c r="JG49" s="11">
        <v>0</v>
      </c>
      <c r="JH49" s="11">
        <v>0</v>
      </c>
      <c r="JI49" s="11">
        <v>0</v>
      </c>
      <c r="JJ49" s="11">
        <v>0</v>
      </c>
      <c r="JK49" s="11">
        <v>0</v>
      </c>
      <c r="JL49" s="11">
        <v>0</v>
      </c>
      <c r="JM49" s="11">
        <v>0</v>
      </c>
      <c r="JN49" s="11">
        <v>0</v>
      </c>
      <c r="JO49" s="11">
        <v>0</v>
      </c>
      <c r="JP49" s="11">
        <v>0</v>
      </c>
      <c r="JQ49" s="11">
        <v>0</v>
      </c>
      <c r="JR49" s="11">
        <v>0</v>
      </c>
      <c r="JS49" s="11">
        <v>165751.99010931086</v>
      </c>
      <c r="JT49" s="11">
        <v>0</v>
      </c>
      <c r="JU49" s="11">
        <v>0</v>
      </c>
      <c r="JV49" s="11">
        <v>0</v>
      </c>
      <c r="JW49" s="11">
        <v>0</v>
      </c>
      <c r="JX49" s="11">
        <v>0</v>
      </c>
      <c r="JY49" s="11">
        <v>0</v>
      </c>
      <c r="JZ49" s="11">
        <v>0</v>
      </c>
      <c r="KA49" s="11">
        <v>0</v>
      </c>
      <c r="KB49" s="11">
        <v>0</v>
      </c>
      <c r="KC49" s="11">
        <v>0</v>
      </c>
      <c r="KD49" s="11">
        <v>0</v>
      </c>
      <c r="KE49" s="11">
        <v>0</v>
      </c>
      <c r="KF49" s="11">
        <v>0</v>
      </c>
      <c r="KG49" s="11">
        <v>0</v>
      </c>
      <c r="KH49" s="11">
        <v>0</v>
      </c>
      <c r="KI49" s="11">
        <v>0</v>
      </c>
      <c r="KJ49" s="11">
        <v>0</v>
      </c>
      <c r="KK49" s="11">
        <v>24.669672643318197</v>
      </c>
      <c r="KL49" s="11">
        <v>3.3089627392913747E-4</v>
      </c>
      <c r="KM49" s="11">
        <v>0</v>
      </c>
      <c r="KN49" s="11">
        <v>0</v>
      </c>
      <c r="KO49" s="11">
        <v>0</v>
      </c>
      <c r="KP49" s="11">
        <v>0</v>
      </c>
      <c r="KQ49" s="11">
        <v>0</v>
      </c>
      <c r="KR49" s="11">
        <v>0</v>
      </c>
      <c r="KS49" s="11">
        <v>0</v>
      </c>
      <c r="KT49" s="11">
        <v>0</v>
      </c>
      <c r="KU49" s="11">
        <v>0</v>
      </c>
      <c r="KV49" s="11">
        <v>0</v>
      </c>
      <c r="KW49" s="11">
        <v>0</v>
      </c>
      <c r="KX49" s="11">
        <v>0</v>
      </c>
      <c r="KY49" s="11">
        <v>0</v>
      </c>
      <c r="KZ49" s="11">
        <v>0</v>
      </c>
      <c r="LA49" s="11">
        <v>0</v>
      </c>
      <c r="LB49" s="11">
        <v>0</v>
      </c>
      <c r="LC49" s="11">
        <v>0</v>
      </c>
      <c r="LD49" s="11">
        <v>0</v>
      </c>
      <c r="LE49" s="11">
        <v>0</v>
      </c>
      <c r="LF49" s="11">
        <v>0</v>
      </c>
      <c r="LG49" s="11">
        <v>0</v>
      </c>
      <c r="LH49" s="11">
        <v>0</v>
      </c>
      <c r="LI49" s="11">
        <v>0</v>
      </c>
      <c r="LJ49" s="11">
        <v>0</v>
      </c>
      <c r="LK49" s="11">
        <v>0</v>
      </c>
      <c r="LL49" s="11">
        <v>0</v>
      </c>
      <c r="LM49" s="11">
        <v>0</v>
      </c>
      <c r="LN49" s="11">
        <v>0</v>
      </c>
      <c r="LO49" s="11">
        <v>0</v>
      </c>
      <c r="LP49" s="11">
        <v>0</v>
      </c>
      <c r="LQ49" s="11">
        <v>0</v>
      </c>
      <c r="LR49" s="11">
        <v>0</v>
      </c>
      <c r="LS49" s="11">
        <v>0</v>
      </c>
      <c r="LT49" s="11">
        <v>2.1412465937894073E-3</v>
      </c>
      <c r="LU49" s="11">
        <v>0</v>
      </c>
      <c r="LV49" s="11">
        <v>0</v>
      </c>
      <c r="LW49" s="11">
        <v>0</v>
      </c>
      <c r="LX49" s="11">
        <v>0</v>
      </c>
      <c r="LY49" s="11">
        <v>8.9225182758654095E-3</v>
      </c>
      <c r="LZ49" s="11">
        <v>0</v>
      </c>
      <c r="MA49" s="11">
        <v>0</v>
      </c>
      <c r="MB49" s="11">
        <v>0</v>
      </c>
      <c r="MC49" s="11">
        <v>0</v>
      </c>
      <c r="MD49" s="11">
        <v>0</v>
      </c>
      <c r="ME49" s="11">
        <v>0</v>
      </c>
      <c r="MF49" s="11">
        <v>0</v>
      </c>
      <c r="MG49" s="11">
        <v>0</v>
      </c>
      <c r="MH49" s="11">
        <v>0</v>
      </c>
      <c r="MI49" s="11">
        <v>0</v>
      </c>
      <c r="MJ49" s="11">
        <v>0</v>
      </c>
      <c r="MK49" s="11">
        <v>0</v>
      </c>
      <c r="ML49" s="11">
        <v>0</v>
      </c>
      <c r="MM49" s="11">
        <v>0</v>
      </c>
      <c r="MN49" s="11">
        <v>0</v>
      </c>
      <c r="MO49" s="11">
        <v>0</v>
      </c>
      <c r="MP49" s="11">
        <v>0</v>
      </c>
      <c r="MQ49" s="11">
        <v>0</v>
      </c>
      <c r="MR49" s="11">
        <v>0</v>
      </c>
      <c r="MS49" s="11">
        <v>0</v>
      </c>
      <c r="MT49" s="11">
        <v>0</v>
      </c>
      <c r="MU49" s="11">
        <v>0</v>
      </c>
      <c r="MV49" s="11">
        <v>0</v>
      </c>
      <c r="MW49" s="11">
        <v>0</v>
      </c>
      <c r="MX49" s="11">
        <v>0</v>
      </c>
      <c r="MY49" s="11">
        <v>0</v>
      </c>
      <c r="MZ49" s="11">
        <v>0</v>
      </c>
      <c r="NA49" s="11">
        <v>0</v>
      </c>
      <c r="NB49" s="11">
        <v>0</v>
      </c>
      <c r="NC49" s="11">
        <v>0</v>
      </c>
      <c r="ND49" s="11">
        <v>0</v>
      </c>
      <c r="NE49" s="11">
        <v>1.9608116368610316E-3</v>
      </c>
      <c r="NF49" s="11">
        <v>0</v>
      </c>
      <c r="NG49" s="11">
        <v>0</v>
      </c>
      <c r="NH49" s="11">
        <v>0</v>
      </c>
      <c r="NI49" s="11">
        <v>0</v>
      </c>
      <c r="NJ49" s="11">
        <v>0</v>
      </c>
      <c r="NK49" s="11">
        <v>0</v>
      </c>
      <c r="NL49" s="11">
        <v>0</v>
      </c>
      <c r="NM49" s="11">
        <v>0</v>
      </c>
      <c r="NN49" s="11">
        <v>0</v>
      </c>
      <c r="NO49" s="11">
        <v>0</v>
      </c>
      <c r="NP49" s="11">
        <v>0</v>
      </c>
      <c r="NQ49" s="11">
        <v>0</v>
      </c>
      <c r="NR49" s="11">
        <v>0</v>
      </c>
      <c r="NS49" s="11">
        <v>0</v>
      </c>
      <c r="NT49" s="11">
        <v>0</v>
      </c>
      <c r="NU49" s="11">
        <v>0</v>
      </c>
      <c r="NV49" s="11">
        <v>0</v>
      </c>
      <c r="NW49" s="11">
        <v>0</v>
      </c>
      <c r="NX49" s="11">
        <v>0.22541675624863078</v>
      </c>
      <c r="NY49" s="11">
        <v>0</v>
      </c>
      <c r="NZ49" s="11">
        <v>0</v>
      </c>
      <c r="OA49" s="11">
        <v>0</v>
      </c>
      <c r="OB49" s="11">
        <v>9.562918307067618E-3</v>
      </c>
      <c r="OC49" s="11">
        <v>0</v>
      </c>
      <c r="OD49" s="11">
        <v>0</v>
      </c>
      <c r="OE49" s="11">
        <v>0</v>
      </c>
      <c r="OF49" s="11">
        <v>7.2168989085969165E-4</v>
      </c>
      <c r="OG49" s="11">
        <v>0</v>
      </c>
      <c r="OH49" s="11">
        <v>1.9072881979869331E-2</v>
      </c>
      <c r="OI49" s="11">
        <v>0</v>
      </c>
      <c r="OJ49" s="11">
        <v>0</v>
      </c>
      <c r="OK49" s="11">
        <v>2.7845630239299998E-3</v>
      </c>
      <c r="OL49" s="11">
        <v>0</v>
      </c>
      <c r="OM49" s="11">
        <v>2.6252429679558963E-3</v>
      </c>
      <c r="ON49" s="11">
        <v>0</v>
      </c>
      <c r="OO49" s="11">
        <v>1.8770290148642653E-3</v>
      </c>
      <c r="OP49" s="11">
        <v>0</v>
      </c>
      <c r="OQ49" s="11">
        <v>0</v>
      </c>
      <c r="OR49" s="11">
        <v>0</v>
      </c>
      <c r="OS49" s="11">
        <v>8.873178254789723E-3</v>
      </c>
      <c r="OT49" s="11">
        <v>0</v>
      </c>
      <c r="OU49" s="11">
        <v>1.362615994276741E-4</v>
      </c>
      <c r="OV49" s="11">
        <v>0</v>
      </c>
      <c r="OW49" s="11">
        <v>0</v>
      </c>
      <c r="OX49" s="11">
        <v>0</v>
      </c>
      <c r="OY49" s="11">
        <v>0</v>
      </c>
      <c r="OZ49" s="11">
        <v>0</v>
      </c>
      <c r="PA49" s="11">
        <v>0</v>
      </c>
      <c r="PB49" s="11">
        <v>0</v>
      </c>
      <c r="PC49" s="11">
        <v>0</v>
      </c>
      <c r="PD49" s="11">
        <v>0</v>
      </c>
      <c r="PE49" s="11">
        <v>0</v>
      </c>
      <c r="PF49" s="11">
        <v>0</v>
      </c>
      <c r="PG49" s="11">
        <v>0</v>
      </c>
      <c r="PH49" s="11">
        <v>7.8257837023469354E-6</v>
      </c>
      <c r="PI49" s="11">
        <v>0</v>
      </c>
      <c r="PJ49" s="11">
        <v>0</v>
      </c>
      <c r="PK49" s="11">
        <v>0</v>
      </c>
      <c r="PL49" s="11">
        <v>0</v>
      </c>
      <c r="PM49" s="11">
        <v>0</v>
      </c>
      <c r="PN49" s="11">
        <v>0</v>
      </c>
      <c r="PO49" s="11">
        <v>4.2413479894400669E-2</v>
      </c>
      <c r="PP49" s="11">
        <v>0</v>
      </c>
      <c r="PQ49" s="11">
        <v>0</v>
      </c>
      <c r="PR49" s="11">
        <v>0</v>
      </c>
      <c r="PS49" s="11">
        <v>0</v>
      </c>
      <c r="PT49" s="11">
        <v>0</v>
      </c>
      <c r="PU49" s="11">
        <v>0</v>
      </c>
      <c r="PV49" s="11">
        <v>0</v>
      </c>
      <c r="PW49" s="11">
        <v>0</v>
      </c>
      <c r="PX49" s="11">
        <v>0</v>
      </c>
      <c r="PY49" s="11">
        <v>0</v>
      </c>
      <c r="PZ49" s="11">
        <v>0</v>
      </c>
      <c r="QA49" s="11">
        <v>0</v>
      </c>
      <c r="QB49" s="11">
        <v>0</v>
      </c>
      <c r="QC49" s="11">
        <v>0</v>
      </c>
      <c r="QD49" s="11">
        <v>0</v>
      </c>
      <c r="QE49" s="11">
        <v>0</v>
      </c>
      <c r="QF49" s="11">
        <v>0</v>
      </c>
      <c r="QG49" s="11">
        <v>0</v>
      </c>
      <c r="QH49" s="11">
        <v>0</v>
      </c>
      <c r="QI49" s="11">
        <v>0.36441813650845267</v>
      </c>
      <c r="QJ49" s="11">
        <v>1.0945812480876225E-4</v>
      </c>
      <c r="QK49" s="11">
        <v>0</v>
      </c>
      <c r="QL49" s="11">
        <v>0</v>
      </c>
      <c r="QM49" s="11">
        <v>0</v>
      </c>
      <c r="QN49" s="11">
        <v>0</v>
      </c>
      <c r="QO49" s="11">
        <v>0</v>
      </c>
      <c r="QP49" s="11">
        <v>0</v>
      </c>
      <c r="QQ49" s="11">
        <v>0</v>
      </c>
      <c r="QR49" s="11">
        <v>0</v>
      </c>
      <c r="QS49" s="11">
        <v>0</v>
      </c>
      <c r="QT49" s="11">
        <v>0</v>
      </c>
      <c r="QU49" s="11">
        <v>0</v>
      </c>
      <c r="QV49" s="11">
        <v>0</v>
      </c>
      <c r="QW49" s="11">
        <v>0</v>
      </c>
      <c r="QX49" s="11">
        <v>0</v>
      </c>
      <c r="QY49" s="11">
        <v>0</v>
      </c>
      <c r="QZ49" s="11">
        <v>0</v>
      </c>
      <c r="RA49" s="11">
        <v>1.4777999156544727E-3</v>
      </c>
      <c r="RB49" s="11">
        <v>0</v>
      </c>
      <c r="RC49" s="11">
        <v>0</v>
      </c>
      <c r="RD49" s="11">
        <v>0</v>
      </c>
      <c r="RE49" s="11">
        <v>0</v>
      </c>
      <c r="RF49" s="11">
        <v>0</v>
      </c>
      <c r="RG49" s="11">
        <v>0</v>
      </c>
      <c r="RH49" s="11">
        <v>0</v>
      </c>
      <c r="RI49" s="11">
        <v>0</v>
      </c>
      <c r="RJ49" s="11">
        <v>0</v>
      </c>
      <c r="RK49" s="11">
        <v>0</v>
      </c>
      <c r="RL49" s="11">
        <v>8.4057645489903749E-4</v>
      </c>
      <c r="RM49" s="11">
        <v>2.1893807263863578E-2</v>
      </c>
      <c r="RN49" s="11">
        <v>0</v>
      </c>
      <c r="RO49" s="11">
        <v>0</v>
      </c>
      <c r="RP49" s="11">
        <v>0</v>
      </c>
      <c r="RQ49" s="11">
        <v>0</v>
      </c>
      <c r="RR49" s="11">
        <v>0</v>
      </c>
      <c r="RS49" s="11">
        <v>0</v>
      </c>
      <c r="RT49" s="11">
        <v>0</v>
      </c>
      <c r="RU49" s="11">
        <v>0</v>
      </c>
      <c r="RV49" s="11">
        <v>0</v>
      </c>
      <c r="RW49" s="11">
        <v>0</v>
      </c>
      <c r="RX49" s="11">
        <v>0</v>
      </c>
      <c r="RY49" s="11">
        <v>6.2087685030052164E-5</v>
      </c>
      <c r="RZ49" s="11">
        <v>0</v>
      </c>
      <c r="SA49" s="11">
        <v>0</v>
      </c>
      <c r="SB49" s="11">
        <v>0</v>
      </c>
      <c r="SC49" s="11">
        <v>0</v>
      </c>
      <c r="SD49" s="11">
        <v>0</v>
      </c>
      <c r="SE49" s="11">
        <v>0</v>
      </c>
      <c r="SF49" s="11">
        <v>0</v>
      </c>
      <c r="SG49" s="11">
        <v>0</v>
      </c>
      <c r="SH49" s="11">
        <v>0</v>
      </c>
      <c r="SI49" s="11">
        <v>0</v>
      </c>
      <c r="SJ49" s="11">
        <v>0</v>
      </c>
      <c r="SK49" s="11">
        <v>0</v>
      </c>
      <c r="SL49" s="11">
        <v>0</v>
      </c>
      <c r="SM49" s="11">
        <v>0</v>
      </c>
      <c r="SN49" s="11">
        <v>0</v>
      </c>
      <c r="SO49" s="11">
        <v>0</v>
      </c>
      <c r="SP49" s="11">
        <v>0</v>
      </c>
      <c r="SQ49" s="11">
        <v>0</v>
      </c>
      <c r="SR49" s="11">
        <v>0</v>
      </c>
      <c r="SS49" s="11">
        <v>0</v>
      </c>
      <c r="ST49" s="11">
        <v>0</v>
      </c>
      <c r="SU49" s="11">
        <v>0</v>
      </c>
      <c r="SV49" s="11">
        <v>0</v>
      </c>
      <c r="SW49" s="11">
        <v>0</v>
      </c>
      <c r="SX49" s="11">
        <v>0</v>
      </c>
      <c r="SY49" s="11">
        <v>0</v>
      </c>
      <c r="SZ49" s="11">
        <v>0</v>
      </c>
      <c r="TA49" s="11">
        <v>0</v>
      </c>
      <c r="TB49" s="11">
        <v>5.6530582864500005E-4</v>
      </c>
      <c r="TC49" s="11">
        <v>3.6919398443355158E-4</v>
      </c>
      <c r="TD49" s="11">
        <v>0</v>
      </c>
      <c r="TE49" s="11">
        <v>0</v>
      </c>
      <c r="TF49" s="11">
        <v>4.5390143401919151E-4</v>
      </c>
      <c r="TG49" s="11">
        <v>0</v>
      </c>
      <c r="TH49" s="11">
        <v>0</v>
      </c>
      <c r="TI49" s="11">
        <v>0</v>
      </c>
      <c r="TJ49" s="11">
        <v>0</v>
      </c>
      <c r="TK49" s="11">
        <v>0</v>
      </c>
      <c r="TL49" s="11">
        <v>0</v>
      </c>
      <c r="TM49" s="11">
        <v>0</v>
      </c>
      <c r="TN49" s="11">
        <v>0</v>
      </c>
      <c r="TO49" s="11">
        <v>0</v>
      </c>
      <c r="TP49" s="11">
        <v>0</v>
      </c>
      <c r="TQ49" s="11">
        <v>0</v>
      </c>
      <c r="TR49" s="11">
        <v>0</v>
      </c>
      <c r="TS49" s="11">
        <v>0</v>
      </c>
      <c r="TT49" s="11">
        <v>0</v>
      </c>
      <c r="TU49" s="11">
        <v>0</v>
      </c>
      <c r="TV49" s="11">
        <v>0</v>
      </c>
      <c r="TW49" s="11">
        <v>0</v>
      </c>
      <c r="TX49" s="11">
        <v>0</v>
      </c>
      <c r="TY49" s="11">
        <v>0</v>
      </c>
      <c r="TZ49" s="11">
        <v>0</v>
      </c>
      <c r="UA49" s="11">
        <v>0</v>
      </c>
      <c r="UB49" s="11">
        <v>0</v>
      </c>
      <c r="UC49" s="11">
        <v>0</v>
      </c>
      <c r="UD49" s="11">
        <v>0</v>
      </c>
      <c r="UE49" s="11">
        <v>0</v>
      </c>
      <c r="UF49" s="11">
        <v>0</v>
      </c>
      <c r="UG49" s="11">
        <v>0</v>
      </c>
      <c r="UH49" s="11">
        <v>0</v>
      </c>
      <c r="UI49" s="11">
        <v>0</v>
      </c>
      <c r="UJ49" s="11">
        <v>0</v>
      </c>
      <c r="UK49" s="11">
        <v>0</v>
      </c>
      <c r="UL49" s="11">
        <v>0</v>
      </c>
      <c r="UM49" s="11">
        <v>0</v>
      </c>
      <c r="UN49" s="11">
        <v>0</v>
      </c>
      <c r="UO49" s="11">
        <v>0</v>
      </c>
      <c r="UP49" s="11">
        <v>3.8380647380754235E-4</v>
      </c>
      <c r="UQ49" s="11">
        <v>0</v>
      </c>
      <c r="UR49" s="11">
        <v>0</v>
      </c>
      <c r="US49" s="11">
        <v>8.4696781106417127E-5</v>
      </c>
      <c r="UT49" s="11">
        <v>0</v>
      </c>
      <c r="UU49" s="11">
        <v>0</v>
      </c>
      <c r="UV49" s="11">
        <v>0</v>
      </c>
      <c r="UW49" s="11">
        <v>0</v>
      </c>
      <c r="UX49" s="11">
        <v>0</v>
      </c>
      <c r="UY49" s="11">
        <v>0</v>
      </c>
      <c r="UZ49" s="11">
        <v>0</v>
      </c>
      <c r="VA49" s="11">
        <v>0</v>
      </c>
      <c r="VB49" s="11">
        <v>0</v>
      </c>
      <c r="VC49" s="11">
        <v>0</v>
      </c>
      <c r="VD49" s="11">
        <v>0</v>
      </c>
      <c r="VE49" s="11">
        <v>0</v>
      </c>
      <c r="VF49" s="11">
        <v>0</v>
      </c>
      <c r="VG49" s="11">
        <v>0</v>
      </c>
      <c r="VH49" s="11">
        <v>0</v>
      </c>
      <c r="VI49" s="11">
        <v>0</v>
      </c>
      <c r="VJ49" s="11">
        <v>0</v>
      </c>
      <c r="VK49" s="11">
        <v>4.5991876001204892E-4</v>
      </c>
      <c r="VL49" s="11">
        <v>0</v>
      </c>
      <c r="VM49" s="11">
        <v>1.1168620112878877E-3</v>
      </c>
      <c r="VN49" s="11">
        <v>0</v>
      </c>
      <c r="VO49" s="11">
        <v>0</v>
      </c>
      <c r="VP49" s="11">
        <v>0</v>
      </c>
      <c r="VQ49" s="11">
        <v>0</v>
      </c>
      <c r="VR49" s="11">
        <v>3.2006813332910238E-4</v>
      </c>
      <c r="VS49" s="11">
        <v>0</v>
      </c>
      <c r="VT49" s="11">
        <v>0</v>
      </c>
      <c r="VU49" s="11">
        <v>0</v>
      </c>
      <c r="VV49" s="11">
        <v>0</v>
      </c>
      <c r="VW49" s="11">
        <v>0</v>
      </c>
      <c r="VX49" s="11">
        <v>0</v>
      </c>
      <c r="VY49" s="11">
        <v>7.3125726168864007E-4</v>
      </c>
      <c r="VZ49" s="11">
        <v>0</v>
      </c>
      <c r="WA49" s="11">
        <v>0</v>
      </c>
      <c r="WB49" s="11">
        <v>0</v>
      </c>
      <c r="WC49" s="11">
        <v>3.2883846088165844E-4</v>
      </c>
      <c r="WD49" s="11">
        <v>0</v>
      </c>
      <c r="WE49" s="11">
        <v>0</v>
      </c>
      <c r="WF49" s="11">
        <v>0</v>
      </c>
      <c r="WG49" s="11">
        <v>0</v>
      </c>
      <c r="WH49" s="11">
        <v>0</v>
      </c>
      <c r="WI49" s="11">
        <v>0</v>
      </c>
      <c r="WJ49" s="11">
        <v>0</v>
      </c>
      <c r="WK49" s="11">
        <v>0</v>
      </c>
      <c r="WL49" s="11">
        <v>0</v>
      </c>
      <c r="WM49" s="11">
        <v>0</v>
      </c>
      <c r="WN49" s="11">
        <v>0</v>
      </c>
      <c r="WO49" s="11">
        <v>0</v>
      </c>
      <c r="WP49" s="11">
        <v>4.1251624989955618E-3</v>
      </c>
      <c r="WQ49" s="11">
        <v>0</v>
      </c>
      <c r="WR49" s="11">
        <v>5.538053712601088E-4</v>
      </c>
      <c r="WS49" s="11">
        <v>0</v>
      </c>
      <c r="WT49" s="11">
        <v>0</v>
      </c>
      <c r="WU49" s="11">
        <v>0</v>
      </c>
      <c r="WV49" s="11">
        <v>0</v>
      </c>
      <c r="WW49" s="11">
        <v>0</v>
      </c>
      <c r="WX49" s="11">
        <v>0</v>
      </c>
      <c r="WY49" s="11">
        <v>0</v>
      </c>
      <c r="WZ49" s="11">
        <v>0</v>
      </c>
      <c r="XA49" s="11">
        <v>0</v>
      </c>
      <c r="XB49" s="11">
        <v>0</v>
      </c>
      <c r="XC49" s="11">
        <v>0</v>
      </c>
      <c r="XD49" s="11">
        <v>0</v>
      </c>
      <c r="XE49" s="11">
        <v>0</v>
      </c>
      <c r="XF49" s="11">
        <v>0</v>
      </c>
      <c r="XG49" s="11">
        <v>2.6450722703362018E-5</v>
      </c>
      <c r="XH49" s="11">
        <v>0</v>
      </c>
      <c r="XI49" s="11">
        <v>0</v>
      </c>
      <c r="XJ49" s="11">
        <v>0</v>
      </c>
      <c r="XK49" s="11">
        <v>0</v>
      </c>
      <c r="XL49" s="11">
        <v>102.94048443050063</v>
      </c>
      <c r="XM49" s="11">
        <v>0</v>
      </c>
      <c r="XN49" s="11">
        <v>0</v>
      </c>
      <c r="XO49" s="11">
        <v>4.2939552055276354E-5</v>
      </c>
      <c r="XP49" s="11">
        <v>0</v>
      </c>
      <c r="XQ49" s="11">
        <v>0</v>
      </c>
      <c r="XR49" s="11">
        <v>0</v>
      </c>
      <c r="XS49" s="11">
        <v>2.0524954818618087E-4</v>
      </c>
      <c r="XT49" s="11">
        <v>0</v>
      </c>
      <c r="XU49" s="11">
        <v>0</v>
      </c>
      <c r="XV49" s="11">
        <v>0</v>
      </c>
      <c r="XW49" s="11">
        <v>0</v>
      </c>
      <c r="XX49" s="11">
        <v>0</v>
      </c>
      <c r="XY49" s="11">
        <v>0</v>
      </c>
      <c r="XZ49" s="11">
        <v>0</v>
      </c>
      <c r="YA49" s="11">
        <v>0</v>
      </c>
      <c r="YB49" s="11">
        <v>0</v>
      </c>
      <c r="YC49" s="11">
        <v>0</v>
      </c>
      <c r="YD49" s="11">
        <v>0</v>
      </c>
      <c r="YE49" s="11">
        <v>0</v>
      </c>
      <c r="YF49" s="11">
        <v>0</v>
      </c>
      <c r="YG49" s="11">
        <v>0</v>
      </c>
      <c r="YH49" s="11">
        <v>0</v>
      </c>
      <c r="YI49" s="11">
        <v>0</v>
      </c>
      <c r="YJ49" s="11">
        <v>0</v>
      </c>
      <c r="YK49" s="11">
        <v>0</v>
      </c>
      <c r="YL49" s="11">
        <v>0</v>
      </c>
      <c r="YM49" s="11">
        <v>0</v>
      </c>
      <c r="YN49" s="11">
        <v>0</v>
      </c>
      <c r="YO49" s="11">
        <v>0</v>
      </c>
      <c r="YP49" s="11">
        <v>0</v>
      </c>
      <c r="YQ49" s="11">
        <v>0</v>
      </c>
      <c r="YR49" s="11">
        <v>0</v>
      </c>
      <c r="YS49" s="11">
        <v>0</v>
      </c>
      <c r="YT49" s="11">
        <v>0</v>
      </c>
      <c r="YU49" s="11">
        <v>0</v>
      </c>
      <c r="YV49" s="11">
        <v>0</v>
      </c>
      <c r="YW49" s="11">
        <v>0</v>
      </c>
      <c r="YX49" s="11">
        <v>1.6846524062347505E-3</v>
      </c>
      <c r="YY49" s="11">
        <v>0</v>
      </c>
      <c r="YZ49" s="11">
        <v>0</v>
      </c>
      <c r="ZA49" s="11">
        <v>0</v>
      </c>
      <c r="ZB49" s="11">
        <v>0</v>
      </c>
      <c r="ZC49" s="11">
        <v>0</v>
      </c>
      <c r="ZD49" s="11">
        <v>0</v>
      </c>
      <c r="ZE49" s="11">
        <v>0</v>
      </c>
      <c r="ZF49" s="11">
        <v>0</v>
      </c>
      <c r="ZG49" s="11">
        <v>0</v>
      </c>
      <c r="ZH49" s="11">
        <v>0</v>
      </c>
      <c r="ZI49" s="11">
        <v>0</v>
      </c>
      <c r="ZJ49" s="11">
        <v>0</v>
      </c>
      <c r="ZK49" s="11">
        <v>0</v>
      </c>
      <c r="ZL49" s="11">
        <v>0</v>
      </c>
      <c r="ZM49" s="11">
        <v>0</v>
      </c>
      <c r="ZN49" s="11">
        <v>0</v>
      </c>
      <c r="ZO49" s="11">
        <v>0</v>
      </c>
      <c r="ZP49" s="11">
        <v>0</v>
      </c>
      <c r="ZQ49" s="11">
        <v>0</v>
      </c>
      <c r="ZR49" s="11">
        <v>0</v>
      </c>
      <c r="ZS49" s="11">
        <v>0</v>
      </c>
      <c r="ZT49" s="11">
        <v>0</v>
      </c>
      <c r="ZU49" s="11">
        <v>4.69955077085146E-2</v>
      </c>
      <c r="ZV49" s="11">
        <v>0</v>
      </c>
      <c r="ZW49" s="11">
        <v>0</v>
      </c>
      <c r="ZX49" s="11">
        <v>0</v>
      </c>
      <c r="ZY49" s="11">
        <v>0</v>
      </c>
      <c r="ZZ49" s="11">
        <v>0</v>
      </c>
      <c r="AAA49" s="11">
        <v>0</v>
      </c>
      <c r="AAB49" s="11">
        <v>0</v>
      </c>
      <c r="AAC49" s="11">
        <v>0</v>
      </c>
      <c r="AAD49" s="11">
        <v>0</v>
      </c>
      <c r="AAE49" s="11">
        <v>0</v>
      </c>
      <c r="AAF49" s="11">
        <v>0</v>
      </c>
      <c r="AAG49" s="11">
        <v>0</v>
      </c>
      <c r="AAH49" s="11">
        <v>0</v>
      </c>
      <c r="AAI49" s="11">
        <v>0</v>
      </c>
      <c r="AAJ49" s="11">
        <v>0</v>
      </c>
      <c r="AAK49" s="11">
        <v>0</v>
      </c>
      <c r="AAL49" s="11">
        <v>9.2876083806144854E-5</v>
      </c>
      <c r="AAM49" s="11">
        <v>0</v>
      </c>
      <c r="AAN49" s="11">
        <v>0</v>
      </c>
      <c r="AAO49" s="11">
        <v>0</v>
      </c>
      <c r="AAP49" s="11">
        <v>0</v>
      </c>
      <c r="AAQ49" s="11">
        <v>0</v>
      </c>
      <c r="AAR49" s="11">
        <v>0</v>
      </c>
      <c r="AAS49" s="11">
        <v>0</v>
      </c>
      <c r="AAT49" s="11">
        <v>0</v>
      </c>
      <c r="AAU49" s="11">
        <v>0</v>
      </c>
      <c r="AAV49" s="11">
        <v>0</v>
      </c>
      <c r="AAW49" s="11">
        <v>0</v>
      </c>
      <c r="AAX49" s="11">
        <v>0</v>
      </c>
      <c r="AAY49" s="11">
        <v>0</v>
      </c>
      <c r="AAZ49" s="11">
        <v>0</v>
      </c>
      <c r="ABA49" s="11">
        <v>0</v>
      </c>
      <c r="ABB49" s="11">
        <v>5.7732313770856897E-4</v>
      </c>
      <c r="ABC49" s="11">
        <v>0</v>
      </c>
      <c r="ABD49" s="11">
        <v>0</v>
      </c>
      <c r="ABE49" s="11">
        <v>0</v>
      </c>
      <c r="ABF49" s="11">
        <v>0</v>
      </c>
      <c r="ABG49" s="11">
        <v>0</v>
      </c>
      <c r="ABH49" s="11">
        <v>0</v>
      </c>
      <c r="ABI49" s="11">
        <v>0</v>
      </c>
      <c r="ABJ49" s="11">
        <v>0</v>
      </c>
      <c r="ABK49" s="11">
        <v>0</v>
      </c>
      <c r="ABL49" s="11">
        <v>2.0131448086913432E-3</v>
      </c>
      <c r="ABM49" s="11">
        <v>0</v>
      </c>
      <c r="ABN49" s="11">
        <v>0</v>
      </c>
      <c r="ABO49" s="11">
        <v>0</v>
      </c>
      <c r="ABP49" s="11">
        <v>0</v>
      </c>
      <c r="ABQ49" s="11">
        <v>0</v>
      </c>
      <c r="ABR49" s="11">
        <v>0</v>
      </c>
      <c r="ABS49" s="11">
        <v>0</v>
      </c>
      <c r="ABT49" s="11">
        <v>0</v>
      </c>
      <c r="ABU49" s="11">
        <v>9.7368218868143976E-3</v>
      </c>
      <c r="ABV49" s="11">
        <v>0</v>
      </c>
      <c r="ABW49" s="11">
        <v>0</v>
      </c>
      <c r="ABX49" s="11">
        <v>3.6921238582529113E-3</v>
      </c>
      <c r="ABY49" s="11">
        <v>0</v>
      </c>
      <c r="ABZ49" s="11">
        <v>0</v>
      </c>
      <c r="ACA49" s="11">
        <v>0</v>
      </c>
      <c r="ACB49" s="11">
        <v>2.7064074361574103E-4</v>
      </c>
      <c r="ACC49" s="11">
        <v>0</v>
      </c>
      <c r="ACD49" s="11">
        <v>0</v>
      </c>
      <c r="ACE49" s="11">
        <v>2.5889714325486989E-4</v>
      </c>
      <c r="ACF49" s="11">
        <v>0</v>
      </c>
      <c r="ACG49" s="11">
        <v>0</v>
      </c>
      <c r="ACH49" s="11">
        <v>0</v>
      </c>
      <c r="ACI49" s="11">
        <v>0</v>
      </c>
      <c r="ACJ49" s="11">
        <v>0</v>
      </c>
      <c r="ACK49" s="11">
        <v>0</v>
      </c>
      <c r="ACL49" s="11">
        <v>0</v>
      </c>
      <c r="ACM49" s="11">
        <v>0</v>
      </c>
      <c r="ACN49" s="11">
        <v>0</v>
      </c>
      <c r="ACO49" s="11">
        <v>0</v>
      </c>
      <c r="ACP49" s="11">
        <v>2.6617573266208791E-4</v>
      </c>
      <c r="ACQ49" s="11">
        <v>0</v>
      </c>
      <c r="ACR49" s="11">
        <v>0</v>
      </c>
      <c r="ACS49" s="11">
        <v>0</v>
      </c>
      <c r="ACT49" s="11">
        <v>0</v>
      </c>
      <c r="ACU49" s="11">
        <v>0</v>
      </c>
      <c r="ACV49" s="11">
        <v>0</v>
      </c>
      <c r="ACW49" s="11">
        <v>0</v>
      </c>
      <c r="ACX49" s="11">
        <v>0</v>
      </c>
      <c r="ACY49" s="11">
        <v>0</v>
      </c>
      <c r="ACZ49" s="11">
        <v>0</v>
      </c>
      <c r="ADA49" s="11">
        <v>0</v>
      </c>
      <c r="ADB49" s="11">
        <v>0</v>
      </c>
      <c r="ADC49" s="11">
        <v>0</v>
      </c>
      <c r="ADD49" s="11">
        <v>1.5480488002730939E-3</v>
      </c>
      <c r="ADE49" s="11">
        <v>0</v>
      </c>
      <c r="ADF49" s="11">
        <v>1.0044314076753523E-4</v>
      </c>
      <c r="ADG49" s="11">
        <v>8.5586250564881295E-4</v>
      </c>
    </row>
    <row r="50" spans="1:787" x14ac:dyDescent="0.25">
      <c r="A50" s="2">
        <v>86</v>
      </c>
      <c r="B50" s="6">
        <v>985</v>
      </c>
      <c r="C50" s="6" t="s">
        <v>1</v>
      </c>
      <c r="D50" s="8">
        <v>294</v>
      </c>
      <c r="E50" s="2" t="s">
        <v>4</v>
      </c>
      <c r="F50" s="2">
        <v>78</v>
      </c>
      <c r="G50" s="2" t="s">
        <v>864</v>
      </c>
      <c r="H50" s="5">
        <v>574.29999999999995</v>
      </c>
      <c r="I50" s="5"/>
      <c r="J50" s="2">
        <v>153</v>
      </c>
      <c r="K50" s="5">
        <v>1.6422413793103448</v>
      </c>
      <c r="L50" s="5">
        <v>123.70689655172414</v>
      </c>
      <c r="M50" s="20" t="s">
        <v>15</v>
      </c>
      <c r="N50" s="5" t="s">
        <v>20</v>
      </c>
      <c r="O50" s="5" t="s">
        <v>864</v>
      </c>
      <c r="P50" s="5" t="s">
        <v>854</v>
      </c>
      <c r="Q50" s="24" t="s">
        <v>1</v>
      </c>
      <c r="R50" s="24" t="s">
        <v>1</v>
      </c>
      <c r="S50" s="27" t="s">
        <v>28</v>
      </c>
      <c r="T50" s="5" t="s">
        <v>44</v>
      </c>
      <c r="U50" s="30" t="s">
        <v>34</v>
      </c>
      <c r="V50" s="31" t="s">
        <v>34</v>
      </c>
      <c r="W50" s="31">
        <v>5.883</v>
      </c>
      <c r="X50" s="31">
        <v>5.883</v>
      </c>
      <c r="Y50" s="5">
        <v>0.33300000000000002</v>
      </c>
      <c r="Z50" s="5">
        <v>158</v>
      </c>
      <c r="AA50" s="5">
        <v>54.26</v>
      </c>
      <c r="AB50" s="11">
        <v>0.27138970000000001</v>
      </c>
      <c r="AC50" s="11">
        <v>169.03385312884353</v>
      </c>
      <c r="AD50" s="11">
        <v>232.43455403791816</v>
      </c>
      <c r="AE50" s="11">
        <v>44.937922990717645</v>
      </c>
      <c r="AF50" s="11">
        <v>12.136978864750425</v>
      </c>
      <c r="AG50" s="11">
        <v>12.846322020000001</v>
      </c>
      <c r="AH50" s="11">
        <v>3.6278570704630824E-3</v>
      </c>
      <c r="AI50" s="11">
        <v>0</v>
      </c>
      <c r="AJ50" s="11">
        <v>0</v>
      </c>
      <c r="AK50" s="11">
        <v>2.0294905438444106E-3</v>
      </c>
      <c r="AL50" s="11">
        <v>5.4043369172992028E-3</v>
      </c>
      <c r="AM50" s="11">
        <v>1.5824036050693772E-3</v>
      </c>
      <c r="AN50" s="11">
        <v>0</v>
      </c>
      <c r="AO50" s="11">
        <v>0</v>
      </c>
      <c r="AP50" s="11">
        <v>4.1154372302475595E-4</v>
      </c>
      <c r="AQ50" s="11">
        <v>5.5524235277220769E-3</v>
      </c>
      <c r="AR50" s="11">
        <v>0</v>
      </c>
      <c r="AS50" s="11">
        <v>0.32949610890565473</v>
      </c>
      <c r="AT50" s="11">
        <v>7.7281206529780915E-3</v>
      </c>
      <c r="AU50" s="11">
        <v>1.1503856765397277E-3</v>
      </c>
      <c r="AV50" s="11">
        <v>0</v>
      </c>
      <c r="AW50" s="11">
        <v>2.7472225903872974E-5</v>
      </c>
      <c r="AX50" s="11">
        <v>3.0464258339679218E-3</v>
      </c>
      <c r="AY50" s="11">
        <v>0</v>
      </c>
      <c r="AZ50" s="11">
        <v>7.9998547607562149E-5</v>
      </c>
      <c r="BA50" s="11">
        <v>6.5889369102790387E-4</v>
      </c>
      <c r="BB50" s="11">
        <v>8.5812601584060844E-2</v>
      </c>
      <c r="BC50" s="11">
        <v>0</v>
      </c>
      <c r="BD50" s="11">
        <v>2.6299688516407673E-4</v>
      </c>
      <c r="BE50" s="11">
        <v>6.2899376353932053E-4</v>
      </c>
      <c r="BF50" s="11">
        <v>0</v>
      </c>
      <c r="BG50" s="11">
        <v>3.4442491857255737E-2</v>
      </c>
      <c r="BH50" s="11">
        <v>1.2826411678500049E-3</v>
      </c>
      <c r="BI50" s="11">
        <v>5.5214443619526227E-4</v>
      </c>
      <c r="BJ50" s="11">
        <v>2.622687128938689E-4</v>
      </c>
      <c r="BK50" s="11">
        <v>0</v>
      </c>
      <c r="BL50" s="11">
        <v>0</v>
      </c>
      <c r="BM50" s="11">
        <v>0</v>
      </c>
      <c r="BN50" s="11">
        <v>0</v>
      </c>
      <c r="BO50" s="11">
        <v>0</v>
      </c>
      <c r="BP50" s="11">
        <v>0</v>
      </c>
      <c r="BQ50" s="11">
        <v>1.6948030357585818E-3</v>
      </c>
      <c r="BR50" s="11">
        <v>1.3774250389077467E-5</v>
      </c>
      <c r="BS50" s="11">
        <v>1.1019949540963477E-3</v>
      </c>
      <c r="BT50" s="11">
        <v>0.10064401822229745</v>
      </c>
      <c r="BU50" s="11">
        <v>2.9506764070966012E-4</v>
      </c>
      <c r="BV50" s="11">
        <v>1.6587743203169355E-3</v>
      </c>
      <c r="BW50" s="11">
        <v>2.9549170216299392E-3</v>
      </c>
      <c r="BX50" s="11">
        <v>7.6062719604412021E-2</v>
      </c>
      <c r="BY50" s="11">
        <v>0</v>
      </c>
      <c r="BZ50" s="11">
        <v>8.5392988557894817E-3</v>
      </c>
      <c r="CA50" s="11">
        <v>0</v>
      </c>
      <c r="CB50" s="11">
        <v>0</v>
      </c>
      <c r="CC50" s="11">
        <v>3.7040860592753855E-3</v>
      </c>
      <c r="CD50" s="11">
        <v>0</v>
      </c>
      <c r="CE50" s="11">
        <v>0</v>
      </c>
      <c r="CF50" s="11">
        <v>2.7436902517514053E-3</v>
      </c>
      <c r="CG50" s="11">
        <v>6.6858807261589515E-3</v>
      </c>
      <c r="CH50" s="11">
        <v>0</v>
      </c>
      <c r="CI50" s="11">
        <v>5.0247287343794795E-4</v>
      </c>
      <c r="CJ50" s="11">
        <v>0</v>
      </c>
      <c r="CK50" s="11">
        <v>1.366219721709817E-2</v>
      </c>
      <c r="CL50" s="11">
        <v>2.0197679094411974E-2</v>
      </c>
      <c r="CM50" s="11">
        <v>0.34828333140805479</v>
      </c>
      <c r="CN50" s="11">
        <v>0</v>
      </c>
      <c r="CO50" s="11">
        <v>7.2646933556411987E-6</v>
      </c>
      <c r="CP50" s="11">
        <v>0</v>
      </c>
      <c r="CQ50" s="11">
        <v>0</v>
      </c>
      <c r="CR50" s="11">
        <v>0</v>
      </c>
      <c r="CS50" s="11">
        <v>2.1200784024946492E-3</v>
      </c>
      <c r="CT50" s="11">
        <v>1.6325391822159055E-3</v>
      </c>
      <c r="CU50" s="11">
        <v>0</v>
      </c>
      <c r="CV50" s="11">
        <v>4.8269691891410322E-3</v>
      </c>
      <c r="CW50" s="11">
        <v>0</v>
      </c>
      <c r="CX50" s="11">
        <v>0</v>
      </c>
      <c r="CY50" s="11">
        <v>4.3234695338393615E-2</v>
      </c>
      <c r="CZ50" s="11">
        <v>3.4680329794085328E-3</v>
      </c>
      <c r="DA50" s="11">
        <v>0</v>
      </c>
      <c r="DB50" s="11">
        <v>0</v>
      </c>
      <c r="DC50" s="11">
        <v>4.0421353139899882E-3</v>
      </c>
      <c r="DD50" s="11">
        <v>4.0114327686757E-3</v>
      </c>
      <c r="DE50" s="11">
        <v>1.7778302968523699E-3</v>
      </c>
      <c r="DF50" s="11">
        <v>0</v>
      </c>
      <c r="DG50" s="11">
        <v>2.0211683911869234E-2</v>
      </c>
      <c r="DH50" s="11">
        <v>0</v>
      </c>
      <c r="DI50" s="11">
        <v>9.8567881450560245E-3</v>
      </c>
      <c r="DJ50" s="11">
        <v>0</v>
      </c>
      <c r="DK50" s="11">
        <v>1.6748660435725727E-4</v>
      </c>
      <c r="DL50" s="11">
        <v>6.5528277907538667E-3</v>
      </c>
      <c r="DM50" s="11">
        <v>0.63522224181743514</v>
      </c>
      <c r="DN50" s="11">
        <v>0</v>
      </c>
      <c r="DO50" s="11">
        <v>0</v>
      </c>
      <c r="DP50" s="11">
        <v>0</v>
      </c>
      <c r="DQ50" s="11">
        <v>1.3287941417250953E-3</v>
      </c>
      <c r="DR50" s="11">
        <v>0</v>
      </c>
      <c r="DS50" s="11">
        <v>7.2603832896247036E-4</v>
      </c>
      <c r="DT50" s="11">
        <v>8.6696503352183486E-5</v>
      </c>
      <c r="DU50" s="11">
        <v>0</v>
      </c>
      <c r="DV50" s="11">
        <v>0</v>
      </c>
      <c r="DW50" s="11">
        <v>0</v>
      </c>
      <c r="DX50" s="11">
        <v>0.21678447294147843</v>
      </c>
      <c r="DY50" s="11">
        <v>1.0630353133800766E-2</v>
      </c>
      <c r="DZ50" s="11">
        <v>0</v>
      </c>
      <c r="EA50" s="11">
        <v>0</v>
      </c>
      <c r="EB50" s="11">
        <v>0</v>
      </c>
      <c r="EC50" s="11">
        <v>1.3510168918487821E-4</v>
      </c>
      <c r="ED50" s="11">
        <v>2.140751917925684E-3</v>
      </c>
      <c r="EE50" s="11">
        <v>0</v>
      </c>
      <c r="EF50" s="11">
        <v>0</v>
      </c>
      <c r="EG50" s="11">
        <v>0</v>
      </c>
      <c r="EH50" s="11">
        <v>1.5487643160204526E-3</v>
      </c>
      <c r="EI50" s="11">
        <v>0</v>
      </c>
      <c r="EJ50" s="11">
        <v>0</v>
      </c>
      <c r="EK50" s="11">
        <v>0</v>
      </c>
      <c r="EL50" s="11">
        <v>0.13643950520977791</v>
      </c>
      <c r="EM50" s="11">
        <v>0</v>
      </c>
      <c r="EN50" s="11">
        <v>0</v>
      </c>
      <c r="EO50" s="11">
        <v>0</v>
      </c>
      <c r="EP50" s="11">
        <v>6.2774973875702911E-2</v>
      </c>
      <c r="EQ50" s="11">
        <v>8.1292238647698318E-3</v>
      </c>
      <c r="ER50" s="11">
        <v>3.8061524116794807</v>
      </c>
      <c r="ES50" s="11">
        <v>0</v>
      </c>
      <c r="ET50" s="11">
        <v>0</v>
      </c>
      <c r="EU50" s="11">
        <v>9.2730614345409705E-4</v>
      </c>
      <c r="EV50" s="11">
        <v>0</v>
      </c>
      <c r="EW50" s="11">
        <v>0.60346137293720759</v>
      </c>
      <c r="EX50" s="11">
        <v>9.4749453232478836E-3</v>
      </c>
      <c r="EY50" s="11">
        <v>2.7059170572768499E-3</v>
      </c>
      <c r="EZ50" s="11">
        <v>9.3699783398925565E-4</v>
      </c>
      <c r="FA50" s="11">
        <v>2.1319735255765186E-2</v>
      </c>
      <c r="FB50" s="11">
        <v>6.8027478626875026E-3</v>
      </c>
      <c r="FC50" s="11">
        <v>1.2355809415316077E-2</v>
      </c>
      <c r="FD50" s="11">
        <v>1.2615431235964796E-2</v>
      </c>
      <c r="FE50" s="11">
        <v>0</v>
      </c>
      <c r="FF50" s="11">
        <v>9.8426426246390575E-4</v>
      </c>
      <c r="FG50" s="11">
        <v>0</v>
      </c>
      <c r="FH50" s="11">
        <v>0</v>
      </c>
      <c r="FI50" s="11">
        <v>0</v>
      </c>
      <c r="FJ50" s="11">
        <v>7.9449917025750606E-4</v>
      </c>
      <c r="FK50" s="11">
        <v>5.348438003715596E-3</v>
      </c>
      <c r="FL50" s="11">
        <v>3.6734041170778733E-3</v>
      </c>
      <c r="FM50" s="11">
        <v>2.9021410076605332E-3</v>
      </c>
      <c r="FN50" s="11">
        <v>0</v>
      </c>
      <c r="FO50" s="11">
        <v>1.5552188582744467E-3</v>
      </c>
      <c r="FP50" s="11">
        <v>0</v>
      </c>
      <c r="FQ50" s="11">
        <v>0</v>
      </c>
      <c r="FR50" s="11">
        <v>3.7847277441202781E-2</v>
      </c>
      <c r="FS50" s="11">
        <v>1.3736797588214623E-4</v>
      </c>
      <c r="FT50" s="11">
        <v>0</v>
      </c>
      <c r="FU50" s="11">
        <v>2.7552620206230106E-2</v>
      </c>
      <c r="FV50" s="11">
        <v>2.6853639251785233E-3</v>
      </c>
      <c r="FW50" s="11">
        <v>1.3491452823504233E-4</v>
      </c>
      <c r="FX50" s="11">
        <v>6.0340122190854946E-3</v>
      </c>
      <c r="FY50" s="11">
        <v>0</v>
      </c>
      <c r="FZ50" s="11">
        <v>0</v>
      </c>
      <c r="GA50" s="11">
        <v>7.5432671617150948E-2</v>
      </c>
      <c r="GB50" s="11">
        <v>0</v>
      </c>
      <c r="GC50" s="11">
        <v>0</v>
      </c>
      <c r="GD50" s="11">
        <v>0</v>
      </c>
      <c r="GE50" s="11">
        <v>0</v>
      </c>
      <c r="GF50" s="11">
        <v>0</v>
      </c>
      <c r="GG50" s="11">
        <v>8.1465517192094231E-2</v>
      </c>
      <c r="GH50" s="11">
        <v>3.2178958171208537E-3</v>
      </c>
      <c r="GI50" s="11">
        <v>0</v>
      </c>
      <c r="GJ50" s="11">
        <v>0</v>
      </c>
      <c r="GK50" s="11">
        <v>0</v>
      </c>
      <c r="GL50" s="11">
        <v>4.6207198343528096E-3</v>
      </c>
      <c r="GM50" s="11">
        <v>0</v>
      </c>
      <c r="GN50" s="11">
        <v>0</v>
      </c>
      <c r="GO50" s="11">
        <v>3.2537820514444626E-3</v>
      </c>
      <c r="GP50" s="11">
        <v>0</v>
      </c>
      <c r="GQ50" s="11">
        <v>2.0749056170423714E-4</v>
      </c>
      <c r="GR50" s="11">
        <v>0</v>
      </c>
      <c r="GS50" s="11">
        <v>5.0636915362220071E-2</v>
      </c>
      <c r="GT50" s="11">
        <v>0</v>
      </c>
      <c r="GU50" s="11">
        <v>9.2026267343688149E-4</v>
      </c>
      <c r="GV50" s="11">
        <v>0</v>
      </c>
      <c r="GW50" s="11">
        <v>0</v>
      </c>
      <c r="GX50" s="11">
        <v>0</v>
      </c>
      <c r="GY50" s="11">
        <v>1.3131627333186748E-4</v>
      </c>
      <c r="GZ50" s="11">
        <v>1.5991811073150684</v>
      </c>
      <c r="HA50" s="11">
        <v>0</v>
      </c>
      <c r="HB50" s="11">
        <v>0</v>
      </c>
      <c r="HC50" s="11">
        <v>0</v>
      </c>
      <c r="HD50" s="11">
        <v>0</v>
      </c>
      <c r="HE50" s="11">
        <v>0.51560327528824201</v>
      </c>
      <c r="HF50" s="11">
        <v>0</v>
      </c>
      <c r="HG50" s="11">
        <v>5.1057313111703842E-3</v>
      </c>
      <c r="HH50" s="11">
        <v>0</v>
      </c>
      <c r="HI50" s="11">
        <v>5.5832982251543201E-3</v>
      </c>
      <c r="HJ50" s="11">
        <v>0</v>
      </c>
      <c r="HK50" s="11">
        <v>2.0393616214014428E-3</v>
      </c>
      <c r="HL50" s="11">
        <v>0</v>
      </c>
      <c r="HM50" s="11">
        <v>0</v>
      </c>
      <c r="HN50" s="11">
        <v>0</v>
      </c>
      <c r="HO50" s="11">
        <v>0</v>
      </c>
      <c r="HP50" s="11">
        <v>0</v>
      </c>
      <c r="HQ50" s="11">
        <v>0</v>
      </c>
      <c r="HR50" s="11">
        <v>0</v>
      </c>
      <c r="HS50" s="11">
        <v>2.4899514597213632E-3</v>
      </c>
      <c r="HT50" s="11">
        <v>0</v>
      </c>
      <c r="HU50" s="11">
        <v>0</v>
      </c>
      <c r="HV50" s="11">
        <v>0</v>
      </c>
      <c r="HW50" s="11">
        <v>2.5706222404406958E-3</v>
      </c>
      <c r="HX50" s="11">
        <v>0</v>
      </c>
      <c r="HY50" s="11">
        <v>0</v>
      </c>
      <c r="HZ50" s="11">
        <v>0</v>
      </c>
      <c r="IA50" s="11">
        <v>0</v>
      </c>
      <c r="IB50" s="11">
        <v>0</v>
      </c>
      <c r="IC50" s="11">
        <v>0</v>
      </c>
      <c r="ID50" s="11">
        <v>0</v>
      </c>
      <c r="IE50" s="11">
        <v>0</v>
      </c>
      <c r="IF50" s="11">
        <v>0</v>
      </c>
      <c r="IG50" s="11">
        <v>0</v>
      </c>
      <c r="IH50" s="11">
        <v>0</v>
      </c>
      <c r="II50" s="11">
        <v>0</v>
      </c>
      <c r="IJ50" s="11">
        <v>0</v>
      </c>
      <c r="IK50" s="11">
        <v>1.14958856624077E-3</v>
      </c>
      <c r="IL50" s="11">
        <v>0</v>
      </c>
      <c r="IM50" s="11">
        <v>8.2704957371893635E-5</v>
      </c>
      <c r="IN50" s="11">
        <v>5.03235798483E-3</v>
      </c>
      <c r="IO50" s="11">
        <v>2.13482471394737E-3</v>
      </c>
      <c r="IP50" s="11">
        <v>0</v>
      </c>
      <c r="IQ50" s="11">
        <v>0</v>
      </c>
      <c r="IR50" s="11">
        <v>0</v>
      </c>
      <c r="IS50" s="11">
        <v>1.0944374652306101E-2</v>
      </c>
      <c r="IT50" s="11">
        <v>0</v>
      </c>
      <c r="IU50" s="11">
        <v>0</v>
      </c>
      <c r="IV50" s="11">
        <v>0</v>
      </c>
      <c r="IW50" s="11">
        <v>0</v>
      </c>
      <c r="IX50" s="11">
        <v>0</v>
      </c>
      <c r="IY50" s="11">
        <v>0</v>
      </c>
      <c r="IZ50" s="11">
        <v>0</v>
      </c>
      <c r="JA50" s="11">
        <v>0</v>
      </c>
      <c r="JB50" s="11">
        <v>0</v>
      </c>
      <c r="JC50" s="11">
        <v>0</v>
      </c>
      <c r="JD50" s="11">
        <v>0</v>
      </c>
      <c r="JE50" s="11">
        <v>0</v>
      </c>
      <c r="JF50" s="11">
        <v>0</v>
      </c>
      <c r="JG50" s="11">
        <v>0</v>
      </c>
      <c r="JH50" s="11">
        <v>0</v>
      </c>
      <c r="JI50" s="11">
        <v>0</v>
      </c>
      <c r="JJ50" s="11">
        <v>0</v>
      </c>
      <c r="JK50" s="11">
        <v>0</v>
      </c>
      <c r="JL50" s="11">
        <v>0</v>
      </c>
      <c r="JM50" s="11">
        <v>0</v>
      </c>
      <c r="JN50" s="11">
        <v>0</v>
      </c>
      <c r="JO50" s="11">
        <v>0</v>
      </c>
      <c r="JP50" s="11">
        <v>0</v>
      </c>
      <c r="JQ50" s="11">
        <v>0</v>
      </c>
      <c r="JR50" s="11">
        <v>0</v>
      </c>
      <c r="JS50" s="11">
        <v>0</v>
      </c>
      <c r="JT50" s="11">
        <v>0</v>
      </c>
      <c r="JU50" s="11">
        <v>0</v>
      </c>
      <c r="JV50" s="11">
        <v>0</v>
      </c>
      <c r="JW50" s="11">
        <v>0</v>
      </c>
      <c r="JX50" s="11">
        <v>0</v>
      </c>
      <c r="JY50" s="11">
        <v>0</v>
      </c>
      <c r="JZ50" s="11">
        <v>0</v>
      </c>
      <c r="KA50" s="11">
        <v>0</v>
      </c>
      <c r="KB50" s="11">
        <v>0</v>
      </c>
      <c r="KC50" s="11">
        <v>0</v>
      </c>
      <c r="KD50" s="11">
        <v>0</v>
      </c>
      <c r="KE50" s="11">
        <v>0</v>
      </c>
      <c r="KF50" s="11">
        <v>0</v>
      </c>
      <c r="KG50" s="11">
        <v>0</v>
      </c>
      <c r="KH50" s="11">
        <v>0</v>
      </c>
      <c r="KI50" s="11">
        <v>0</v>
      </c>
      <c r="KJ50" s="11">
        <v>0</v>
      </c>
      <c r="KK50" s="11">
        <v>0</v>
      </c>
      <c r="KL50" s="11">
        <v>0</v>
      </c>
      <c r="KM50" s="11">
        <v>0</v>
      </c>
      <c r="KN50" s="11">
        <v>0</v>
      </c>
      <c r="KO50" s="11">
        <v>0</v>
      </c>
      <c r="KP50" s="11">
        <v>0</v>
      </c>
      <c r="KQ50" s="11">
        <v>0</v>
      </c>
      <c r="KR50" s="11">
        <v>1.2134524848495445E-3</v>
      </c>
      <c r="KS50" s="11">
        <v>0</v>
      </c>
      <c r="KT50" s="11">
        <v>0.78042577598639928</v>
      </c>
      <c r="KU50" s="11">
        <v>0</v>
      </c>
      <c r="KV50" s="11">
        <v>0</v>
      </c>
      <c r="KW50" s="11">
        <v>0</v>
      </c>
      <c r="KX50" s="11">
        <v>0</v>
      </c>
      <c r="KY50" s="11">
        <v>2.7289261127379434</v>
      </c>
      <c r="KZ50" s="11">
        <v>0</v>
      </c>
      <c r="LA50" s="11">
        <v>0</v>
      </c>
      <c r="LB50" s="11">
        <v>0</v>
      </c>
      <c r="LC50" s="11">
        <v>0</v>
      </c>
      <c r="LD50" s="11">
        <v>2.4777759045262822E-4</v>
      </c>
      <c r="LE50" s="11">
        <v>1.3689954180594757E-3</v>
      </c>
      <c r="LF50" s="11">
        <v>5.3333636973472995E-4</v>
      </c>
      <c r="LG50" s="11">
        <v>0</v>
      </c>
      <c r="LH50" s="11">
        <v>0</v>
      </c>
      <c r="LI50" s="11">
        <v>0</v>
      </c>
      <c r="LJ50" s="11">
        <v>0</v>
      </c>
      <c r="LK50" s="11">
        <v>0</v>
      </c>
      <c r="LL50" s="11">
        <v>0</v>
      </c>
      <c r="LM50" s="11">
        <v>0</v>
      </c>
      <c r="LN50" s="11">
        <v>0</v>
      </c>
      <c r="LO50" s="11">
        <v>0</v>
      </c>
      <c r="LP50" s="11">
        <v>0</v>
      </c>
      <c r="LQ50" s="11">
        <v>0</v>
      </c>
      <c r="LR50" s="11">
        <v>0</v>
      </c>
      <c r="LS50" s="11">
        <v>0</v>
      </c>
      <c r="LT50" s="11">
        <v>0.43537586321200017</v>
      </c>
      <c r="LU50" s="11">
        <v>0</v>
      </c>
      <c r="LV50" s="11">
        <v>0</v>
      </c>
      <c r="LW50" s="11">
        <v>0</v>
      </c>
      <c r="LX50" s="11">
        <v>0</v>
      </c>
      <c r="LY50" s="11">
        <v>4.8875708573974629E-3</v>
      </c>
      <c r="LZ50" s="11">
        <v>0</v>
      </c>
      <c r="MA50" s="11">
        <v>0</v>
      </c>
      <c r="MB50" s="11">
        <v>0</v>
      </c>
      <c r="MC50" s="11">
        <v>0</v>
      </c>
      <c r="MD50" s="11">
        <v>0</v>
      </c>
      <c r="ME50" s="11">
        <v>0</v>
      </c>
      <c r="MF50" s="11">
        <v>2.5687130083025344E-4</v>
      </c>
      <c r="MG50" s="11">
        <v>1.1111993172445089E-3</v>
      </c>
      <c r="MH50" s="11">
        <v>0</v>
      </c>
      <c r="MI50" s="11">
        <v>0</v>
      </c>
      <c r="MJ50" s="11">
        <v>0</v>
      </c>
      <c r="MK50" s="11">
        <v>0</v>
      </c>
      <c r="ML50" s="11">
        <v>0</v>
      </c>
      <c r="MM50" s="11">
        <v>0</v>
      </c>
      <c r="MN50" s="11">
        <v>0</v>
      </c>
      <c r="MO50" s="11">
        <v>1.7136182059649611E-4</v>
      </c>
      <c r="MP50" s="11">
        <v>0</v>
      </c>
      <c r="MQ50" s="11">
        <v>0</v>
      </c>
      <c r="MR50" s="11">
        <v>0</v>
      </c>
      <c r="MS50" s="11">
        <v>0</v>
      </c>
      <c r="MT50" s="11">
        <v>5.034937283549442E-5</v>
      </c>
      <c r="MU50" s="11">
        <v>0</v>
      </c>
      <c r="MV50" s="11">
        <v>0</v>
      </c>
      <c r="MW50" s="11">
        <v>0</v>
      </c>
      <c r="MX50" s="11">
        <v>0</v>
      </c>
      <c r="MY50" s="11">
        <v>3.0422055169894201E-3</v>
      </c>
      <c r="MZ50" s="11">
        <v>0</v>
      </c>
      <c r="NA50" s="11">
        <v>0</v>
      </c>
      <c r="NB50" s="11">
        <v>0</v>
      </c>
      <c r="NC50" s="11">
        <v>0</v>
      </c>
      <c r="ND50" s="11">
        <v>1.4795081235723555E-3</v>
      </c>
      <c r="NE50" s="11">
        <v>8.2422927880997088E-4</v>
      </c>
      <c r="NF50" s="11">
        <v>0</v>
      </c>
      <c r="NG50" s="11">
        <v>0</v>
      </c>
      <c r="NH50" s="11">
        <v>0</v>
      </c>
      <c r="NI50" s="11">
        <v>3.3289004159007412E-4</v>
      </c>
      <c r="NJ50" s="11">
        <v>0</v>
      </c>
      <c r="NK50" s="11">
        <v>0</v>
      </c>
      <c r="NL50" s="11">
        <v>0</v>
      </c>
      <c r="NM50" s="11">
        <v>0</v>
      </c>
      <c r="NN50" s="11">
        <v>2.3736671043904996E-3</v>
      </c>
      <c r="NO50" s="11">
        <v>0</v>
      </c>
      <c r="NP50" s="11">
        <v>0</v>
      </c>
      <c r="NQ50" s="11">
        <v>0</v>
      </c>
      <c r="NR50" s="11">
        <v>0</v>
      </c>
      <c r="NS50" s="11">
        <v>0</v>
      </c>
      <c r="NT50" s="11">
        <v>0</v>
      </c>
      <c r="NU50" s="11">
        <v>0</v>
      </c>
      <c r="NV50" s="11">
        <v>0</v>
      </c>
      <c r="NW50" s="11">
        <v>0</v>
      </c>
      <c r="NX50" s="11">
        <v>0.41360723674588368</v>
      </c>
      <c r="NY50" s="11">
        <v>0</v>
      </c>
      <c r="NZ50" s="11">
        <v>2.3119618917770202E-3</v>
      </c>
      <c r="OA50" s="11">
        <v>2.6984250530831064E-3</v>
      </c>
      <c r="OB50" s="11">
        <v>1.9201107454821967E-2</v>
      </c>
      <c r="OC50" s="11">
        <v>0</v>
      </c>
      <c r="OD50" s="11">
        <v>0</v>
      </c>
      <c r="OE50" s="11">
        <v>0</v>
      </c>
      <c r="OF50" s="11">
        <v>1.0048956607978689E-4</v>
      </c>
      <c r="OG50" s="11">
        <v>0</v>
      </c>
      <c r="OH50" s="11">
        <v>3.5853590884341474E-3</v>
      </c>
      <c r="OI50" s="11">
        <v>0</v>
      </c>
      <c r="OJ50" s="11">
        <v>0</v>
      </c>
      <c r="OK50" s="11">
        <v>2.653906636311622E-3</v>
      </c>
      <c r="OL50" s="11">
        <v>2.96723176608516E-3</v>
      </c>
      <c r="OM50" s="11">
        <v>7.9678446711083623E-2</v>
      </c>
      <c r="ON50" s="11">
        <v>5.4416558298700296E-4</v>
      </c>
      <c r="OO50" s="11">
        <v>1.6483763991310919E-4</v>
      </c>
      <c r="OP50" s="11">
        <v>0</v>
      </c>
      <c r="OQ50" s="11">
        <v>0</v>
      </c>
      <c r="OR50" s="11">
        <v>0</v>
      </c>
      <c r="OS50" s="11">
        <v>1.0853719450160053E-2</v>
      </c>
      <c r="OT50" s="11">
        <v>0</v>
      </c>
      <c r="OU50" s="11">
        <v>0</v>
      </c>
      <c r="OV50" s="11">
        <v>0</v>
      </c>
      <c r="OW50" s="11">
        <v>0</v>
      </c>
      <c r="OX50" s="11">
        <v>0</v>
      </c>
      <c r="OY50" s="11">
        <v>0</v>
      </c>
      <c r="OZ50" s="11">
        <v>0</v>
      </c>
      <c r="PA50" s="11">
        <v>0</v>
      </c>
      <c r="PB50" s="11">
        <v>0</v>
      </c>
      <c r="PC50" s="11">
        <v>0</v>
      </c>
      <c r="PD50" s="11">
        <v>0</v>
      </c>
      <c r="PE50" s="11">
        <v>0</v>
      </c>
      <c r="PF50" s="11">
        <v>0</v>
      </c>
      <c r="PG50" s="11">
        <v>0</v>
      </c>
      <c r="PH50" s="11">
        <v>0</v>
      </c>
      <c r="PI50" s="11">
        <v>0</v>
      </c>
      <c r="PJ50" s="11">
        <v>0</v>
      </c>
      <c r="PK50" s="11">
        <v>0</v>
      </c>
      <c r="PL50" s="11">
        <v>0</v>
      </c>
      <c r="PM50" s="11">
        <v>0</v>
      </c>
      <c r="PN50" s="11">
        <v>0</v>
      </c>
      <c r="PO50" s="11">
        <v>0</v>
      </c>
      <c r="PP50" s="11">
        <v>0</v>
      </c>
      <c r="PQ50" s="11">
        <v>0</v>
      </c>
      <c r="PR50" s="11">
        <v>0</v>
      </c>
      <c r="PS50" s="11">
        <v>0</v>
      </c>
      <c r="PT50" s="11">
        <v>0</v>
      </c>
      <c r="PU50" s="11">
        <v>0</v>
      </c>
      <c r="PV50" s="11">
        <v>0</v>
      </c>
      <c r="PW50" s="11">
        <v>0</v>
      </c>
      <c r="PX50" s="11">
        <v>0</v>
      </c>
      <c r="PY50" s="11">
        <v>0</v>
      </c>
      <c r="PZ50" s="11">
        <v>0</v>
      </c>
      <c r="QA50" s="11">
        <v>0</v>
      </c>
      <c r="QB50" s="11">
        <v>0</v>
      </c>
      <c r="QC50" s="11">
        <v>0</v>
      </c>
      <c r="QD50" s="11">
        <v>0</v>
      </c>
      <c r="QE50" s="11">
        <v>0</v>
      </c>
      <c r="QF50" s="11">
        <v>0</v>
      </c>
      <c r="QG50" s="11">
        <v>0</v>
      </c>
      <c r="QH50" s="11">
        <v>0</v>
      </c>
      <c r="QI50" s="11">
        <v>0</v>
      </c>
      <c r="QJ50" s="11">
        <v>0</v>
      </c>
      <c r="QK50" s="11">
        <v>0</v>
      </c>
      <c r="QL50" s="11">
        <v>0</v>
      </c>
      <c r="QM50" s="11">
        <v>0</v>
      </c>
      <c r="QN50" s="11">
        <v>0</v>
      </c>
      <c r="QO50" s="11">
        <v>0</v>
      </c>
      <c r="QP50" s="11">
        <v>0</v>
      </c>
      <c r="QQ50" s="11">
        <v>0</v>
      </c>
      <c r="QR50" s="11">
        <v>0</v>
      </c>
      <c r="QS50" s="11">
        <v>0</v>
      </c>
      <c r="QT50" s="11">
        <v>0</v>
      </c>
      <c r="QU50" s="11">
        <v>0</v>
      </c>
      <c r="QV50" s="11">
        <v>0</v>
      </c>
      <c r="QW50" s="11">
        <v>0</v>
      </c>
      <c r="QX50" s="11">
        <v>0</v>
      </c>
      <c r="QY50" s="11">
        <v>0</v>
      </c>
      <c r="QZ50" s="11">
        <v>0</v>
      </c>
      <c r="RA50" s="11">
        <v>0</v>
      </c>
      <c r="RB50" s="11">
        <v>0</v>
      </c>
      <c r="RC50" s="11">
        <v>0</v>
      </c>
      <c r="RD50" s="11">
        <v>0</v>
      </c>
      <c r="RE50" s="11">
        <v>0</v>
      </c>
      <c r="RF50" s="11">
        <v>0</v>
      </c>
      <c r="RG50" s="11">
        <v>0</v>
      </c>
      <c r="RH50" s="11">
        <v>0</v>
      </c>
      <c r="RI50" s="11">
        <v>0</v>
      </c>
      <c r="RJ50" s="11">
        <v>3.7424260467009546E-5</v>
      </c>
      <c r="RK50" s="11">
        <v>0</v>
      </c>
      <c r="RL50" s="11">
        <v>1.0763278705392418E-3</v>
      </c>
      <c r="RM50" s="11">
        <v>3.3039446618818039E-2</v>
      </c>
      <c r="RN50" s="11">
        <v>2.0196672450486955E-3</v>
      </c>
      <c r="RO50" s="11">
        <v>0</v>
      </c>
      <c r="RP50" s="11">
        <v>0</v>
      </c>
      <c r="RQ50" s="11">
        <v>0</v>
      </c>
      <c r="RR50" s="11">
        <v>0</v>
      </c>
      <c r="RS50" s="11">
        <v>0</v>
      </c>
      <c r="RT50" s="11">
        <v>0</v>
      </c>
      <c r="RU50" s="11">
        <v>0</v>
      </c>
      <c r="RV50" s="11">
        <v>0</v>
      </c>
      <c r="RW50" s="11">
        <v>0</v>
      </c>
      <c r="RX50" s="11">
        <v>0</v>
      </c>
      <c r="RY50" s="11">
        <v>0</v>
      </c>
      <c r="RZ50" s="11">
        <v>0</v>
      </c>
      <c r="SA50" s="11">
        <v>0</v>
      </c>
      <c r="SB50" s="11">
        <v>0</v>
      </c>
      <c r="SC50" s="11">
        <v>0</v>
      </c>
      <c r="SD50" s="11">
        <v>0</v>
      </c>
      <c r="SE50" s="11">
        <v>0</v>
      </c>
      <c r="SF50" s="11">
        <v>0</v>
      </c>
      <c r="SG50" s="11">
        <v>0</v>
      </c>
      <c r="SH50" s="11">
        <v>0</v>
      </c>
      <c r="SI50" s="11">
        <v>0</v>
      </c>
      <c r="SJ50" s="11">
        <v>0</v>
      </c>
      <c r="SK50" s="11">
        <v>0</v>
      </c>
      <c r="SL50" s="11">
        <v>0</v>
      </c>
      <c r="SM50" s="11">
        <v>0</v>
      </c>
      <c r="SN50" s="11">
        <v>0</v>
      </c>
      <c r="SO50" s="11">
        <v>0</v>
      </c>
      <c r="SP50" s="11">
        <v>0</v>
      </c>
      <c r="SQ50" s="11">
        <v>0</v>
      </c>
      <c r="SR50" s="11">
        <v>0</v>
      </c>
      <c r="SS50" s="11">
        <v>0</v>
      </c>
      <c r="ST50" s="11">
        <v>0</v>
      </c>
      <c r="SU50" s="11">
        <v>7.5788229694815048E-5</v>
      </c>
      <c r="SV50" s="11">
        <v>0</v>
      </c>
      <c r="SW50" s="11">
        <v>0</v>
      </c>
      <c r="SX50" s="11">
        <v>0</v>
      </c>
      <c r="SY50" s="11">
        <v>0</v>
      </c>
      <c r="SZ50" s="11">
        <v>8.1284135706904186E-5</v>
      </c>
      <c r="TA50" s="11">
        <v>0</v>
      </c>
      <c r="TB50" s="11">
        <v>1.0726040589961357E-3</v>
      </c>
      <c r="TC50" s="11">
        <v>2.5936320213029632E-5</v>
      </c>
      <c r="TD50" s="11">
        <v>0</v>
      </c>
      <c r="TE50" s="11">
        <v>0</v>
      </c>
      <c r="TF50" s="11">
        <v>8.3111361668403801E-4</v>
      </c>
      <c r="TG50" s="11">
        <v>8.2655889392185405E-3</v>
      </c>
      <c r="TH50" s="11">
        <v>0</v>
      </c>
      <c r="TI50" s="11">
        <v>0</v>
      </c>
      <c r="TJ50" s="11">
        <v>0</v>
      </c>
      <c r="TK50" s="11">
        <v>0</v>
      </c>
      <c r="TL50" s="11">
        <v>0</v>
      </c>
      <c r="TM50" s="11">
        <v>0</v>
      </c>
      <c r="TN50" s="11">
        <v>0</v>
      </c>
      <c r="TO50" s="11">
        <v>0</v>
      </c>
      <c r="TP50" s="11">
        <v>0</v>
      </c>
      <c r="TQ50" s="11">
        <v>0</v>
      </c>
      <c r="TR50" s="11">
        <v>0</v>
      </c>
      <c r="TS50" s="11">
        <v>0</v>
      </c>
      <c r="TT50" s="11">
        <v>0</v>
      </c>
      <c r="TU50" s="11">
        <v>0</v>
      </c>
      <c r="TV50" s="11">
        <v>0</v>
      </c>
      <c r="TW50" s="11">
        <v>0</v>
      </c>
      <c r="TX50" s="11">
        <v>0</v>
      </c>
      <c r="TY50" s="11">
        <v>0</v>
      </c>
      <c r="TZ50" s="11">
        <v>0</v>
      </c>
      <c r="UA50" s="11">
        <v>0</v>
      </c>
      <c r="UB50" s="11">
        <v>0</v>
      </c>
      <c r="UC50" s="11">
        <v>0</v>
      </c>
      <c r="UD50" s="11">
        <v>0</v>
      </c>
      <c r="UE50" s="11">
        <v>0</v>
      </c>
      <c r="UF50" s="11">
        <v>0</v>
      </c>
      <c r="UG50" s="11">
        <v>0</v>
      </c>
      <c r="UH50" s="11">
        <v>0</v>
      </c>
      <c r="UI50" s="11">
        <v>0</v>
      </c>
      <c r="UJ50" s="11">
        <v>0</v>
      </c>
      <c r="UK50" s="11">
        <v>0</v>
      </c>
      <c r="UL50" s="11">
        <v>0</v>
      </c>
      <c r="UM50" s="11">
        <v>0</v>
      </c>
      <c r="UN50" s="11">
        <v>0</v>
      </c>
      <c r="UO50" s="11">
        <v>0</v>
      </c>
      <c r="UP50" s="11">
        <v>9.2153931308653454E-4</v>
      </c>
      <c r="UQ50" s="11">
        <v>0</v>
      </c>
      <c r="UR50" s="11">
        <v>0</v>
      </c>
      <c r="US50" s="11">
        <v>0</v>
      </c>
      <c r="UT50" s="11">
        <v>0</v>
      </c>
      <c r="UU50" s="11">
        <v>0</v>
      </c>
      <c r="UV50" s="11">
        <v>0</v>
      </c>
      <c r="UW50" s="11">
        <v>2.072031179953916E-4</v>
      </c>
      <c r="UX50" s="11">
        <v>0</v>
      </c>
      <c r="UY50" s="11">
        <v>0</v>
      </c>
      <c r="UZ50" s="11">
        <v>0</v>
      </c>
      <c r="VA50" s="11">
        <v>0</v>
      </c>
      <c r="VB50" s="11">
        <v>0</v>
      </c>
      <c r="VC50" s="11">
        <v>0</v>
      </c>
      <c r="VD50" s="11">
        <v>0</v>
      </c>
      <c r="VE50" s="11">
        <v>0</v>
      </c>
      <c r="VF50" s="11">
        <v>0</v>
      </c>
      <c r="VG50" s="11">
        <v>0</v>
      </c>
      <c r="VH50" s="11">
        <v>0</v>
      </c>
      <c r="VI50" s="11">
        <v>0</v>
      </c>
      <c r="VJ50" s="11">
        <v>0</v>
      </c>
      <c r="VK50" s="11">
        <v>0</v>
      </c>
      <c r="VL50" s="11">
        <v>0</v>
      </c>
      <c r="VM50" s="11">
        <v>0</v>
      </c>
      <c r="VN50" s="11">
        <v>0</v>
      </c>
      <c r="VO50" s="11">
        <v>0</v>
      </c>
      <c r="VP50" s="11">
        <v>0</v>
      </c>
      <c r="VQ50" s="11">
        <v>0</v>
      </c>
      <c r="VR50" s="11">
        <v>2.8761075353525892E-3</v>
      </c>
      <c r="VS50" s="11">
        <v>0</v>
      </c>
      <c r="VT50" s="11">
        <v>0</v>
      </c>
      <c r="VU50" s="11">
        <v>0</v>
      </c>
      <c r="VV50" s="11">
        <v>5.1196518728463427E-4</v>
      </c>
      <c r="VW50" s="11">
        <v>0</v>
      </c>
      <c r="VX50" s="11">
        <v>0</v>
      </c>
      <c r="VY50" s="11">
        <v>5.4078146800933067E-4</v>
      </c>
      <c r="VZ50" s="11">
        <v>0</v>
      </c>
      <c r="WA50" s="11">
        <v>0</v>
      </c>
      <c r="WB50" s="11">
        <v>9.2026267343688149E-4</v>
      </c>
      <c r="WC50" s="11">
        <v>0</v>
      </c>
      <c r="WD50" s="11">
        <v>0</v>
      </c>
      <c r="WE50" s="11">
        <v>0</v>
      </c>
      <c r="WF50" s="11">
        <v>0</v>
      </c>
      <c r="WG50" s="11">
        <v>0</v>
      </c>
      <c r="WH50" s="11">
        <v>0</v>
      </c>
      <c r="WI50" s="11">
        <v>0</v>
      </c>
      <c r="WJ50" s="11">
        <v>0</v>
      </c>
      <c r="WK50" s="11">
        <v>0</v>
      </c>
      <c r="WL50" s="11">
        <v>0</v>
      </c>
      <c r="WM50" s="11">
        <v>0</v>
      </c>
      <c r="WN50" s="11">
        <v>1.2579248295035414E-4</v>
      </c>
      <c r="WO50" s="11">
        <v>0</v>
      </c>
      <c r="WP50" s="11">
        <v>0</v>
      </c>
      <c r="WQ50" s="11">
        <v>8.963397721085376E-4</v>
      </c>
      <c r="WR50" s="11">
        <v>0</v>
      </c>
      <c r="WS50" s="11">
        <v>0</v>
      </c>
      <c r="WT50" s="11">
        <v>0</v>
      </c>
      <c r="WU50" s="11">
        <v>0</v>
      </c>
      <c r="WV50" s="11">
        <v>4.3708137489007705E-6</v>
      </c>
      <c r="WW50" s="11">
        <v>0</v>
      </c>
      <c r="WX50" s="11">
        <v>0</v>
      </c>
      <c r="WY50" s="11">
        <v>3.4012044082817839E-4</v>
      </c>
      <c r="WZ50" s="11">
        <v>0</v>
      </c>
      <c r="XA50" s="11">
        <v>0</v>
      </c>
      <c r="XB50" s="11">
        <v>1.4550267865278159E-4</v>
      </c>
      <c r="XC50" s="11">
        <v>0</v>
      </c>
      <c r="XD50" s="11">
        <v>0</v>
      </c>
      <c r="XE50" s="11">
        <v>0</v>
      </c>
      <c r="XF50" s="11">
        <v>0</v>
      </c>
      <c r="XG50" s="11">
        <v>9.3625524950034077E-6</v>
      </c>
      <c r="XH50" s="11">
        <v>0</v>
      </c>
      <c r="XI50" s="11">
        <v>0</v>
      </c>
      <c r="XJ50" s="11">
        <v>0</v>
      </c>
      <c r="XK50" s="11">
        <v>0</v>
      </c>
      <c r="XL50" s="11">
        <v>901.59351816037815</v>
      </c>
      <c r="XM50" s="11">
        <v>0</v>
      </c>
      <c r="XN50" s="11">
        <v>31.852469731303387</v>
      </c>
      <c r="XO50" s="11">
        <v>4.8566913632067803E-5</v>
      </c>
      <c r="XP50" s="11">
        <v>0</v>
      </c>
      <c r="XQ50" s="11">
        <v>0</v>
      </c>
      <c r="XR50" s="11">
        <v>0</v>
      </c>
      <c r="XS50" s="11">
        <v>2.2721305226057118E-4</v>
      </c>
      <c r="XT50" s="11">
        <v>5.3776423442495689E-5</v>
      </c>
      <c r="XU50" s="11">
        <v>0</v>
      </c>
      <c r="XV50" s="11">
        <v>0</v>
      </c>
      <c r="XW50" s="11">
        <v>0</v>
      </c>
      <c r="XX50" s="11">
        <v>0</v>
      </c>
      <c r="XY50" s="11">
        <v>0</v>
      </c>
      <c r="XZ50" s="11">
        <v>0</v>
      </c>
      <c r="YA50" s="11">
        <v>0</v>
      </c>
      <c r="YB50" s="11">
        <v>0</v>
      </c>
      <c r="YC50" s="11">
        <v>0</v>
      </c>
      <c r="YD50" s="11">
        <v>0</v>
      </c>
      <c r="YE50" s="11">
        <v>0</v>
      </c>
      <c r="YF50" s="11">
        <v>0</v>
      </c>
      <c r="YG50" s="11">
        <v>0</v>
      </c>
      <c r="YH50" s="11">
        <v>0</v>
      </c>
      <c r="YI50" s="11">
        <v>0</v>
      </c>
      <c r="YJ50" s="11">
        <v>0</v>
      </c>
      <c r="YK50" s="11">
        <v>0</v>
      </c>
      <c r="YL50" s="11">
        <v>0</v>
      </c>
      <c r="YM50" s="11">
        <v>0</v>
      </c>
      <c r="YN50" s="11">
        <v>0</v>
      </c>
      <c r="YO50" s="11">
        <v>0</v>
      </c>
      <c r="YP50" s="11">
        <v>0</v>
      </c>
      <c r="YQ50" s="11">
        <v>0</v>
      </c>
      <c r="YR50" s="11">
        <v>0</v>
      </c>
      <c r="YS50" s="11">
        <v>0</v>
      </c>
      <c r="YT50" s="11">
        <v>0</v>
      </c>
      <c r="YU50" s="11">
        <v>0</v>
      </c>
      <c r="YV50" s="11">
        <v>0</v>
      </c>
      <c r="YW50" s="11">
        <v>0</v>
      </c>
      <c r="YX50" s="11">
        <v>2.0535465032428539E-3</v>
      </c>
      <c r="YY50" s="11">
        <v>0</v>
      </c>
      <c r="YZ50" s="11">
        <v>0</v>
      </c>
      <c r="ZA50" s="11">
        <v>0</v>
      </c>
      <c r="ZB50" s="11">
        <v>0</v>
      </c>
      <c r="ZC50" s="11">
        <v>0</v>
      </c>
      <c r="ZD50" s="11">
        <v>0</v>
      </c>
      <c r="ZE50" s="11">
        <v>0</v>
      </c>
      <c r="ZF50" s="11">
        <v>0</v>
      </c>
      <c r="ZG50" s="11">
        <v>0</v>
      </c>
      <c r="ZH50" s="11">
        <v>0</v>
      </c>
      <c r="ZI50" s="11">
        <v>0</v>
      </c>
      <c r="ZJ50" s="11">
        <v>0</v>
      </c>
      <c r="ZK50" s="11">
        <v>0</v>
      </c>
      <c r="ZL50" s="11">
        <v>0</v>
      </c>
      <c r="ZM50" s="11">
        <v>0</v>
      </c>
      <c r="ZN50" s="11">
        <v>0</v>
      </c>
      <c r="ZO50" s="11">
        <v>0</v>
      </c>
      <c r="ZP50" s="11">
        <v>0</v>
      </c>
      <c r="ZQ50" s="11">
        <v>0</v>
      </c>
      <c r="ZR50" s="11">
        <v>0</v>
      </c>
      <c r="ZS50" s="11">
        <v>0</v>
      </c>
      <c r="ZT50" s="11">
        <v>0</v>
      </c>
      <c r="ZU50" s="11">
        <v>5.3481714397901245E-4</v>
      </c>
      <c r="ZV50" s="11">
        <v>0</v>
      </c>
      <c r="ZW50" s="11">
        <v>0</v>
      </c>
      <c r="ZX50" s="11">
        <v>0</v>
      </c>
      <c r="ZY50" s="11">
        <v>0</v>
      </c>
      <c r="ZZ50" s="11">
        <v>0</v>
      </c>
      <c r="AAA50" s="11">
        <v>0</v>
      </c>
      <c r="AAB50" s="11">
        <v>0</v>
      </c>
      <c r="AAC50" s="11">
        <v>0</v>
      </c>
      <c r="AAD50" s="11">
        <v>0</v>
      </c>
      <c r="AAE50" s="11">
        <v>0</v>
      </c>
      <c r="AAF50" s="11">
        <v>0</v>
      </c>
      <c r="AAG50" s="11">
        <v>0</v>
      </c>
      <c r="AAH50" s="11">
        <v>0</v>
      </c>
      <c r="AAI50" s="11">
        <v>0</v>
      </c>
      <c r="AAJ50" s="11">
        <v>0</v>
      </c>
      <c r="AAK50" s="11">
        <v>0</v>
      </c>
      <c r="AAL50" s="11">
        <v>7.0130679813673949E-4</v>
      </c>
      <c r="AAM50" s="11">
        <v>0</v>
      </c>
      <c r="AAN50" s="11">
        <v>0</v>
      </c>
      <c r="AAO50" s="11">
        <v>0</v>
      </c>
      <c r="AAP50" s="11">
        <v>0</v>
      </c>
      <c r="AAQ50" s="11">
        <v>0</v>
      </c>
      <c r="AAR50" s="11">
        <v>0</v>
      </c>
      <c r="AAS50" s="11">
        <v>0</v>
      </c>
      <c r="AAT50" s="11">
        <v>0</v>
      </c>
      <c r="AAU50" s="11">
        <v>0</v>
      </c>
      <c r="AAV50" s="11">
        <v>1.3842625656467391E-3</v>
      </c>
      <c r="AAW50" s="11">
        <v>0</v>
      </c>
      <c r="AAX50" s="11">
        <v>0</v>
      </c>
      <c r="AAY50" s="11">
        <v>0</v>
      </c>
      <c r="AAZ50" s="11">
        <v>0</v>
      </c>
      <c r="ABA50" s="11">
        <v>0</v>
      </c>
      <c r="ABB50" s="11">
        <v>5.9630304873302604E-4</v>
      </c>
      <c r="ABC50" s="11">
        <v>0</v>
      </c>
      <c r="ABD50" s="11">
        <v>0</v>
      </c>
      <c r="ABE50" s="11">
        <v>0</v>
      </c>
      <c r="ABF50" s="11">
        <v>0</v>
      </c>
      <c r="ABG50" s="11">
        <v>0</v>
      </c>
      <c r="ABH50" s="11">
        <v>0</v>
      </c>
      <c r="ABI50" s="11">
        <v>0</v>
      </c>
      <c r="ABJ50" s="11">
        <v>0</v>
      </c>
      <c r="ABK50" s="11">
        <v>4.3021138753996524E-4</v>
      </c>
      <c r="ABL50" s="11">
        <v>0</v>
      </c>
      <c r="ABM50" s="11">
        <v>0</v>
      </c>
      <c r="ABN50" s="11">
        <v>0</v>
      </c>
      <c r="ABO50" s="11">
        <v>9.8085896680785841E-4</v>
      </c>
      <c r="ABP50" s="11">
        <v>0</v>
      </c>
      <c r="ABQ50" s="11">
        <v>0</v>
      </c>
      <c r="ABR50" s="11">
        <v>0</v>
      </c>
      <c r="ABS50" s="11">
        <v>0</v>
      </c>
      <c r="ABT50" s="11">
        <v>0</v>
      </c>
      <c r="ABU50" s="11">
        <v>7.6428865640781355E-3</v>
      </c>
      <c r="ABV50" s="11">
        <v>0</v>
      </c>
      <c r="ABW50" s="11">
        <v>0</v>
      </c>
      <c r="ABX50" s="11">
        <v>1.8533272130546055E-3</v>
      </c>
      <c r="ABY50" s="11">
        <v>0</v>
      </c>
      <c r="ABZ50" s="11">
        <v>0</v>
      </c>
      <c r="ACA50" s="11">
        <v>0</v>
      </c>
      <c r="ACB50" s="11">
        <v>0</v>
      </c>
      <c r="ACC50" s="11">
        <v>0</v>
      </c>
      <c r="ACD50" s="11">
        <v>0</v>
      </c>
      <c r="ACE50" s="11">
        <v>1.3576556603936464E-3</v>
      </c>
      <c r="ACF50" s="11">
        <v>0</v>
      </c>
      <c r="ACG50" s="11">
        <v>0</v>
      </c>
      <c r="ACH50" s="11">
        <v>6.4619689023123671E-5</v>
      </c>
      <c r="ACI50" s="11">
        <v>0</v>
      </c>
      <c r="ACJ50" s="11">
        <v>0</v>
      </c>
      <c r="ACK50" s="11">
        <v>0</v>
      </c>
      <c r="ACL50" s="11">
        <v>0</v>
      </c>
      <c r="ACM50" s="11">
        <v>0</v>
      </c>
      <c r="ACN50" s="11">
        <v>0</v>
      </c>
      <c r="ACO50" s="11">
        <v>0</v>
      </c>
      <c r="ACP50" s="11">
        <v>1.676027374688687E-4</v>
      </c>
      <c r="ACQ50" s="11">
        <v>0</v>
      </c>
      <c r="ACR50" s="11">
        <v>0</v>
      </c>
      <c r="ACS50" s="11">
        <v>0</v>
      </c>
      <c r="ACT50" s="11">
        <v>0</v>
      </c>
      <c r="ACU50" s="11">
        <v>0</v>
      </c>
      <c r="ACV50" s="11">
        <v>0</v>
      </c>
      <c r="ACW50" s="11">
        <v>0</v>
      </c>
      <c r="ACX50" s="11">
        <v>0</v>
      </c>
      <c r="ACY50" s="11">
        <v>4.8907160743485003E-4</v>
      </c>
      <c r="ACZ50" s="11">
        <v>0</v>
      </c>
      <c r="ADA50" s="11">
        <v>0</v>
      </c>
      <c r="ADB50" s="11">
        <v>0</v>
      </c>
      <c r="ADC50" s="11">
        <v>0</v>
      </c>
      <c r="ADD50" s="11">
        <v>1.8430786261730691E-3</v>
      </c>
      <c r="ADE50" s="11">
        <v>0</v>
      </c>
      <c r="ADF50" s="11">
        <v>0</v>
      </c>
      <c r="ADG50" s="11">
        <v>2.2549846579884999E-3</v>
      </c>
    </row>
    <row r="51" spans="1:787" x14ac:dyDescent="0.25">
      <c r="A51" s="2">
        <v>87</v>
      </c>
      <c r="B51" s="6">
        <v>1178</v>
      </c>
      <c r="C51" s="6" t="s">
        <v>1</v>
      </c>
      <c r="D51" s="8">
        <v>196</v>
      </c>
      <c r="E51" s="2" t="s">
        <v>4</v>
      </c>
      <c r="F51" s="2">
        <v>68</v>
      </c>
      <c r="G51" s="2" t="s">
        <v>863</v>
      </c>
      <c r="H51" s="5">
        <v>34.200000000000003</v>
      </c>
      <c r="I51" s="5"/>
      <c r="J51" s="2">
        <v>202</v>
      </c>
      <c r="K51" s="5">
        <v>1.8756218905472637</v>
      </c>
      <c r="L51" s="5">
        <v>165.67164179104478</v>
      </c>
      <c r="M51" s="20" t="s">
        <v>15</v>
      </c>
      <c r="N51" s="5" t="s">
        <v>20</v>
      </c>
      <c r="O51" s="5" t="s">
        <v>864</v>
      </c>
      <c r="P51" s="5" t="s">
        <v>854</v>
      </c>
      <c r="Q51" s="24" t="s">
        <v>1</v>
      </c>
      <c r="R51" s="24" t="s">
        <v>1</v>
      </c>
      <c r="S51" s="27" t="s">
        <v>28</v>
      </c>
      <c r="T51" s="5" t="s">
        <v>44</v>
      </c>
      <c r="U51" s="30" t="s">
        <v>34</v>
      </c>
      <c r="V51" s="31" t="s">
        <v>34</v>
      </c>
      <c r="W51" s="31">
        <v>0.54100000000000004</v>
      </c>
      <c r="X51" s="31">
        <v>0.54100000000000004</v>
      </c>
      <c r="Y51" s="5">
        <v>0.40300000000000002</v>
      </c>
      <c r="Z51" s="5">
        <v>149</v>
      </c>
      <c r="AA51" s="5">
        <v>44.64</v>
      </c>
      <c r="AB51" s="11">
        <v>0.38187389999999999</v>
      </c>
      <c r="AC51" s="11">
        <v>91.283879987380118</v>
      </c>
      <c r="AD51" s="11">
        <v>106.62975008584905</v>
      </c>
      <c r="AE51" s="11">
        <v>47.327982928488623</v>
      </c>
      <c r="AF51" s="11">
        <v>13.970392108137663</v>
      </c>
      <c r="AG51" s="11">
        <v>14.95993492</v>
      </c>
      <c r="AH51" s="11">
        <v>1.7861536490844317E-2</v>
      </c>
      <c r="AI51" s="11">
        <v>5.6247317129479854E-3</v>
      </c>
      <c r="AJ51" s="11">
        <v>4.9785043115146033E-4</v>
      </c>
      <c r="AK51" s="11">
        <v>5.5089764081421508E-3</v>
      </c>
      <c r="AL51" s="11">
        <v>3.1903448581376253E-4</v>
      </c>
      <c r="AM51" s="11">
        <v>0</v>
      </c>
      <c r="AN51" s="11">
        <v>0</v>
      </c>
      <c r="AO51" s="11">
        <v>1.2216104297981111E-3</v>
      </c>
      <c r="AP51" s="11">
        <v>0</v>
      </c>
      <c r="AQ51" s="11">
        <v>7.5098510030371952E-3</v>
      </c>
      <c r="AR51" s="11">
        <v>0</v>
      </c>
      <c r="AS51" s="11">
        <v>0.36298956997597331</v>
      </c>
      <c r="AT51" s="11">
        <v>1.6322433794753621E-2</v>
      </c>
      <c r="AU51" s="11">
        <v>0</v>
      </c>
      <c r="AV51" s="11">
        <v>0</v>
      </c>
      <c r="AW51" s="11">
        <v>4.2745847705497565E-3</v>
      </c>
      <c r="AX51" s="11">
        <v>0</v>
      </c>
      <c r="AY51" s="11">
        <v>0</v>
      </c>
      <c r="AZ51" s="11">
        <v>9.2000421725975403E-5</v>
      </c>
      <c r="BA51" s="11">
        <v>5.8514099000944644E-3</v>
      </c>
      <c r="BB51" s="11">
        <v>3.7629293163481722E-2</v>
      </c>
      <c r="BC51" s="11">
        <v>0</v>
      </c>
      <c r="BD51" s="11">
        <v>6.6378332124352487E-4</v>
      </c>
      <c r="BE51" s="11">
        <v>1.1816348527532163E-3</v>
      </c>
      <c r="BF51" s="11">
        <v>0</v>
      </c>
      <c r="BG51" s="11">
        <v>2.8261855548783979E-2</v>
      </c>
      <c r="BH51" s="11">
        <v>8.4490215897157547E-3</v>
      </c>
      <c r="BI51" s="11">
        <v>4.1576960252084332E-3</v>
      </c>
      <c r="BJ51" s="11">
        <v>8.8134836666252869E-4</v>
      </c>
      <c r="BK51" s="11">
        <v>0</v>
      </c>
      <c r="BL51" s="11">
        <v>0</v>
      </c>
      <c r="BM51" s="11">
        <v>0</v>
      </c>
      <c r="BN51" s="11">
        <v>0</v>
      </c>
      <c r="BO51" s="11">
        <v>0</v>
      </c>
      <c r="BP51" s="11">
        <v>9.7932267221928857E-3</v>
      </c>
      <c r="BQ51" s="11">
        <v>4.1924229937244234E-3</v>
      </c>
      <c r="BR51" s="11">
        <v>8.697739344169813E-5</v>
      </c>
      <c r="BS51" s="11">
        <v>0</v>
      </c>
      <c r="BT51" s="11">
        <v>4.6455718263469149E-2</v>
      </c>
      <c r="BU51" s="11">
        <v>2.2356779453567533E-4</v>
      </c>
      <c r="BV51" s="11">
        <v>0</v>
      </c>
      <c r="BW51" s="11">
        <v>4.9443616951963991E-3</v>
      </c>
      <c r="BX51" s="11">
        <v>6.6523136403334918E-2</v>
      </c>
      <c r="BY51" s="11">
        <v>0</v>
      </c>
      <c r="BZ51" s="11">
        <v>4.7232643587240674E-3</v>
      </c>
      <c r="CA51" s="11">
        <v>0</v>
      </c>
      <c r="CB51" s="11">
        <v>0</v>
      </c>
      <c r="CC51" s="11">
        <v>3.7315739702438937E-3</v>
      </c>
      <c r="CD51" s="11">
        <v>1.9927825375946418E-3</v>
      </c>
      <c r="CE51" s="11">
        <v>0</v>
      </c>
      <c r="CF51" s="11">
        <v>7.6836099533300548E-3</v>
      </c>
      <c r="CG51" s="11">
        <v>9.1691263928230706E-3</v>
      </c>
      <c r="CH51" s="11">
        <v>0</v>
      </c>
      <c r="CI51" s="11">
        <v>0</v>
      </c>
      <c r="CJ51" s="11">
        <v>0</v>
      </c>
      <c r="CK51" s="11">
        <v>2.7834153143958786E-2</v>
      </c>
      <c r="CL51" s="11">
        <v>1.0068551800664167E-2</v>
      </c>
      <c r="CM51" s="11">
        <v>0.34484023045676537</v>
      </c>
      <c r="CN51" s="11">
        <v>2.5540456026108549E-3</v>
      </c>
      <c r="CO51" s="11">
        <v>1.7686400633307701E-5</v>
      </c>
      <c r="CP51" s="11">
        <v>0</v>
      </c>
      <c r="CQ51" s="11">
        <v>0</v>
      </c>
      <c r="CR51" s="11">
        <v>2.1004702895787106E-4</v>
      </c>
      <c r="CS51" s="11">
        <v>7.1340057546175539E-4</v>
      </c>
      <c r="CT51" s="11">
        <v>1.1117129190184351E-3</v>
      </c>
      <c r="CU51" s="11">
        <v>0</v>
      </c>
      <c r="CV51" s="11">
        <v>8.071206153782276E-3</v>
      </c>
      <c r="CW51" s="11">
        <v>0</v>
      </c>
      <c r="CX51" s="11">
        <v>0</v>
      </c>
      <c r="CY51" s="11">
        <v>6.5244495463857438E-2</v>
      </c>
      <c r="CZ51" s="11">
        <v>5.1222734930298722E-3</v>
      </c>
      <c r="DA51" s="11">
        <v>0</v>
      </c>
      <c r="DB51" s="11">
        <v>0</v>
      </c>
      <c r="DC51" s="11">
        <v>8.0095010859055347E-4</v>
      </c>
      <c r="DD51" s="11">
        <v>6.4659223844931751E-2</v>
      </c>
      <c r="DE51" s="11">
        <v>9.2640335264529606E-5</v>
      </c>
      <c r="DF51" s="11">
        <v>0</v>
      </c>
      <c r="DG51" s="11">
        <v>3.2061817041785588E-2</v>
      </c>
      <c r="DH51" s="11">
        <v>0</v>
      </c>
      <c r="DI51" s="11">
        <v>1.0358795002333252E-2</v>
      </c>
      <c r="DJ51" s="11">
        <v>4.3250367143669876E-4</v>
      </c>
      <c r="DK51" s="11">
        <v>2.810277078436918E-4</v>
      </c>
      <c r="DL51" s="11">
        <v>3.6169766504973552E-3</v>
      </c>
      <c r="DM51" s="11">
        <v>0.89254697147297724</v>
      </c>
      <c r="DN51" s="11">
        <v>0</v>
      </c>
      <c r="DO51" s="11">
        <v>6.0371020557802739E-2</v>
      </c>
      <c r="DP51" s="11">
        <v>0</v>
      </c>
      <c r="DQ51" s="11">
        <v>6.8623959971031174E-4</v>
      </c>
      <c r="DR51" s="11">
        <v>1.1256141576081915E-4</v>
      </c>
      <c r="DS51" s="11">
        <v>8.4724797565864322E-3</v>
      </c>
      <c r="DT51" s="11">
        <v>0</v>
      </c>
      <c r="DU51" s="11">
        <v>0</v>
      </c>
      <c r="DV51" s="11">
        <v>0</v>
      </c>
      <c r="DW51" s="11">
        <v>0</v>
      </c>
      <c r="DX51" s="11">
        <v>0.12413656192962953</v>
      </c>
      <c r="DY51" s="11">
        <v>4.726539411012861E-3</v>
      </c>
      <c r="DZ51" s="11">
        <v>1.2762015486094107E-2</v>
      </c>
      <c r="EA51" s="11">
        <v>0</v>
      </c>
      <c r="EB51" s="11">
        <v>3.9062499999999974E-3</v>
      </c>
      <c r="EC51" s="11">
        <v>0</v>
      </c>
      <c r="ED51" s="11">
        <v>2.6959323308527882E-3</v>
      </c>
      <c r="EE51" s="11">
        <v>0</v>
      </c>
      <c r="EF51" s="11">
        <v>0</v>
      </c>
      <c r="EG51" s="11">
        <v>0</v>
      </c>
      <c r="EH51" s="11">
        <v>1.529207609876061E-3</v>
      </c>
      <c r="EI51" s="11">
        <v>0</v>
      </c>
      <c r="EJ51" s="11">
        <v>0</v>
      </c>
      <c r="EK51" s="11">
        <v>0</v>
      </c>
      <c r="EL51" s="11">
        <v>0.2360231047875625</v>
      </c>
      <c r="EM51" s="11">
        <v>0</v>
      </c>
      <c r="EN51" s="11">
        <v>0</v>
      </c>
      <c r="EO51" s="11">
        <v>0</v>
      </c>
      <c r="EP51" s="11">
        <v>8.3620472174132029E-2</v>
      </c>
      <c r="EQ51" s="11">
        <v>9.6450203663557745E-3</v>
      </c>
      <c r="ER51" s="11">
        <v>3.1777376003844142</v>
      </c>
      <c r="ES51" s="11">
        <v>0</v>
      </c>
      <c r="ET51" s="11">
        <v>1.661926051395602E-2</v>
      </c>
      <c r="EU51" s="11">
        <v>7.6885544586836267E-4</v>
      </c>
      <c r="EV51" s="11">
        <v>0</v>
      </c>
      <c r="EW51" s="11">
        <v>1.2125128190617378</v>
      </c>
      <c r="EX51" s="11">
        <v>1.2073602338249787E-2</v>
      </c>
      <c r="EY51" s="11">
        <v>7.391075365043717E-3</v>
      </c>
      <c r="EZ51" s="11">
        <v>2.131374759872919E-3</v>
      </c>
      <c r="FA51" s="11">
        <v>3.2894723584669952E-2</v>
      </c>
      <c r="FB51" s="11">
        <v>1.6968466505035827E-2</v>
      </c>
      <c r="FC51" s="11">
        <v>1.0145614083827224E-2</v>
      </c>
      <c r="FD51" s="11">
        <v>1.6187230680625296E-2</v>
      </c>
      <c r="FE51" s="11">
        <v>0</v>
      </c>
      <c r="FF51" s="11">
        <v>6.319385534076077E-3</v>
      </c>
      <c r="FG51" s="11">
        <v>0</v>
      </c>
      <c r="FH51" s="11">
        <v>0</v>
      </c>
      <c r="FI51" s="11">
        <v>0</v>
      </c>
      <c r="FJ51" s="11">
        <v>2.7890702728223878E-3</v>
      </c>
      <c r="FK51" s="11">
        <v>0</v>
      </c>
      <c r="FL51" s="11">
        <v>9.9708215401093079E-4</v>
      </c>
      <c r="FM51" s="11">
        <v>2.7335661437406129E-3</v>
      </c>
      <c r="FN51" s="11">
        <v>0</v>
      </c>
      <c r="FO51" s="11">
        <v>0.25489942074954786</v>
      </c>
      <c r="FP51" s="11">
        <v>0</v>
      </c>
      <c r="FQ51" s="11">
        <v>1.4151941603266558</v>
      </c>
      <c r="FR51" s="11">
        <v>0.15789090773072476</v>
      </c>
      <c r="FS51" s="11">
        <v>9.0999346812442955E-2</v>
      </c>
      <c r="FT51" s="11">
        <v>0</v>
      </c>
      <c r="FU51" s="11">
        <v>1.13440617492E-2</v>
      </c>
      <c r="FV51" s="11">
        <v>3.079381206801395E-5</v>
      </c>
      <c r="FW51" s="11">
        <v>4.7197563333250636E-4</v>
      </c>
      <c r="FX51" s="11">
        <v>9.0116062895314111E-3</v>
      </c>
      <c r="FY51" s="11">
        <v>0</v>
      </c>
      <c r="FZ51" s="11">
        <v>0</v>
      </c>
      <c r="GA51" s="11">
        <v>7.9494562921473361E-2</v>
      </c>
      <c r="GB51" s="11">
        <v>0</v>
      </c>
      <c r="GC51" s="11">
        <v>0</v>
      </c>
      <c r="GD51" s="11">
        <v>0</v>
      </c>
      <c r="GE51" s="11">
        <v>1.9666120386932376E-4</v>
      </c>
      <c r="GF51" s="11">
        <v>0</v>
      </c>
      <c r="GG51" s="11">
        <v>6.4257114166004062E-2</v>
      </c>
      <c r="GH51" s="11">
        <v>4.6260609838032476E-3</v>
      </c>
      <c r="GI51" s="11">
        <v>0</v>
      </c>
      <c r="GJ51" s="11">
        <v>0</v>
      </c>
      <c r="GK51" s="11">
        <v>5.8959013256176622E-4</v>
      </c>
      <c r="GL51" s="11">
        <v>0</v>
      </c>
      <c r="GM51" s="11">
        <v>0</v>
      </c>
      <c r="GN51" s="11">
        <v>4.1688240257397295E-5</v>
      </c>
      <c r="GO51" s="11">
        <v>9.4334421209882544E-3</v>
      </c>
      <c r="GP51" s="11">
        <v>0</v>
      </c>
      <c r="GQ51" s="11">
        <v>1.0466537720080988E-3</v>
      </c>
      <c r="GR51" s="11">
        <v>0</v>
      </c>
      <c r="GS51" s="11">
        <v>0.51050606285359656</v>
      </c>
      <c r="GT51" s="11">
        <v>0</v>
      </c>
      <c r="GU51" s="11">
        <v>3.2216154242581288E-3</v>
      </c>
      <c r="GV51" s="11">
        <v>0</v>
      </c>
      <c r="GW51" s="11">
        <v>0</v>
      </c>
      <c r="GX51" s="11">
        <v>0</v>
      </c>
      <c r="GY51" s="11">
        <v>2.1579186437577773E-5</v>
      </c>
      <c r="GZ51" s="11">
        <v>2.6665973541823931</v>
      </c>
      <c r="HA51" s="11">
        <v>0</v>
      </c>
      <c r="HB51" s="11">
        <v>0</v>
      </c>
      <c r="HC51" s="11">
        <v>0</v>
      </c>
      <c r="HD51" s="11">
        <v>0</v>
      </c>
      <c r="HE51" s="11">
        <v>8.9799809194497865E-4</v>
      </c>
      <c r="HF51" s="11">
        <v>0</v>
      </c>
      <c r="HG51" s="11">
        <v>7.9541754206075672E-4</v>
      </c>
      <c r="HH51" s="11">
        <v>1.2585689750830215E-3</v>
      </c>
      <c r="HI51" s="11">
        <v>1.6142412307564556E-2</v>
      </c>
      <c r="HJ51" s="11">
        <v>0</v>
      </c>
      <c r="HK51" s="11">
        <v>3.5521989346551673E-4</v>
      </c>
      <c r="HL51" s="11">
        <v>0</v>
      </c>
      <c r="HM51" s="11">
        <v>0</v>
      </c>
      <c r="HN51" s="11">
        <v>4.2330935718490521E-4</v>
      </c>
      <c r="HO51" s="11">
        <v>0</v>
      </c>
      <c r="HP51" s="11">
        <v>0</v>
      </c>
      <c r="HQ51" s="11">
        <v>0</v>
      </c>
      <c r="HR51" s="11">
        <v>0</v>
      </c>
      <c r="HS51" s="11">
        <v>0</v>
      </c>
      <c r="HT51" s="11">
        <v>2.1775598618654592E-4</v>
      </c>
      <c r="HU51" s="11">
        <v>0</v>
      </c>
      <c r="HV51" s="11">
        <v>0</v>
      </c>
      <c r="HW51" s="11">
        <v>1.5207513497298058E-3</v>
      </c>
      <c r="HX51" s="11">
        <v>0</v>
      </c>
      <c r="HY51" s="11">
        <v>0</v>
      </c>
      <c r="HZ51" s="11">
        <v>0</v>
      </c>
      <c r="IA51" s="11">
        <v>0</v>
      </c>
      <c r="IB51" s="11">
        <v>0</v>
      </c>
      <c r="IC51" s="11">
        <v>0</v>
      </c>
      <c r="ID51" s="11">
        <v>0</v>
      </c>
      <c r="IE51" s="11">
        <v>0</v>
      </c>
      <c r="IF51" s="11">
        <v>0</v>
      </c>
      <c r="IG51" s="11">
        <v>0</v>
      </c>
      <c r="IH51" s="11">
        <v>0</v>
      </c>
      <c r="II51" s="11">
        <v>0</v>
      </c>
      <c r="IJ51" s="11">
        <v>0</v>
      </c>
      <c r="IK51" s="11">
        <v>0</v>
      </c>
      <c r="IL51" s="11">
        <v>0</v>
      </c>
      <c r="IM51" s="11">
        <v>0</v>
      </c>
      <c r="IN51" s="11">
        <v>8.9569031092339095</v>
      </c>
      <c r="IO51" s="11">
        <v>0.1960101135189346</v>
      </c>
      <c r="IP51" s="11">
        <v>6.1804521189955022E-4</v>
      </c>
      <c r="IQ51" s="11">
        <v>0</v>
      </c>
      <c r="IR51" s="11">
        <v>0</v>
      </c>
      <c r="IS51" s="11">
        <v>3.7109389956050259E-3</v>
      </c>
      <c r="IT51" s="11">
        <v>0</v>
      </c>
      <c r="IU51" s="11">
        <v>0</v>
      </c>
      <c r="IV51" s="11">
        <v>0</v>
      </c>
      <c r="IW51" s="11">
        <v>0</v>
      </c>
      <c r="IX51" s="11">
        <v>0</v>
      </c>
      <c r="IY51" s="11">
        <v>0</v>
      </c>
      <c r="IZ51" s="11">
        <v>0</v>
      </c>
      <c r="JA51" s="11">
        <v>0</v>
      </c>
      <c r="JB51" s="11">
        <v>0</v>
      </c>
      <c r="JC51" s="11">
        <v>0</v>
      </c>
      <c r="JD51" s="11">
        <v>0</v>
      </c>
      <c r="JE51" s="11">
        <v>0</v>
      </c>
      <c r="JF51" s="11">
        <v>0</v>
      </c>
      <c r="JG51" s="11">
        <v>0</v>
      </c>
      <c r="JH51" s="11">
        <v>0</v>
      </c>
      <c r="JI51" s="11">
        <v>0</v>
      </c>
      <c r="JJ51" s="11">
        <v>0</v>
      </c>
      <c r="JK51" s="11">
        <v>0</v>
      </c>
      <c r="JL51" s="11">
        <v>0</v>
      </c>
      <c r="JM51" s="11">
        <v>0</v>
      </c>
      <c r="JN51" s="11">
        <v>0</v>
      </c>
      <c r="JO51" s="11">
        <v>0</v>
      </c>
      <c r="JP51" s="11">
        <v>0</v>
      </c>
      <c r="JQ51" s="11">
        <v>0</v>
      </c>
      <c r="JR51" s="11">
        <v>0</v>
      </c>
      <c r="JS51" s="11">
        <v>0</v>
      </c>
      <c r="JT51" s="11">
        <v>0</v>
      </c>
      <c r="JU51" s="11">
        <v>0</v>
      </c>
      <c r="JV51" s="11">
        <v>0</v>
      </c>
      <c r="JW51" s="11">
        <v>0</v>
      </c>
      <c r="JX51" s="11">
        <v>0</v>
      </c>
      <c r="JY51" s="11">
        <v>0</v>
      </c>
      <c r="JZ51" s="11">
        <v>0</v>
      </c>
      <c r="KA51" s="11">
        <v>0</v>
      </c>
      <c r="KB51" s="11">
        <v>0</v>
      </c>
      <c r="KC51" s="11">
        <v>0</v>
      </c>
      <c r="KD51" s="11">
        <v>0</v>
      </c>
      <c r="KE51" s="11">
        <v>0</v>
      </c>
      <c r="KF51" s="11">
        <v>0</v>
      </c>
      <c r="KG51" s="11">
        <v>0</v>
      </c>
      <c r="KH51" s="11">
        <v>0</v>
      </c>
      <c r="KI51" s="11">
        <v>0</v>
      </c>
      <c r="KJ51" s="11">
        <v>0</v>
      </c>
      <c r="KK51" s="11">
        <v>61.095744904941853</v>
      </c>
      <c r="KL51" s="11">
        <v>0</v>
      </c>
      <c r="KM51" s="11">
        <v>0</v>
      </c>
      <c r="KN51" s="11">
        <v>0</v>
      </c>
      <c r="KO51" s="11">
        <v>0</v>
      </c>
      <c r="KP51" s="11">
        <v>0</v>
      </c>
      <c r="KQ51" s="11">
        <v>0</v>
      </c>
      <c r="KR51" s="11">
        <v>6.6283072285296213E-5</v>
      </c>
      <c r="KS51" s="11">
        <v>0</v>
      </c>
      <c r="KT51" s="11">
        <v>0.29463485195292066</v>
      </c>
      <c r="KU51" s="11">
        <v>2.3034308442601847E-3</v>
      </c>
      <c r="KV51" s="11">
        <v>0</v>
      </c>
      <c r="KW51" s="11">
        <v>0</v>
      </c>
      <c r="KX51" s="11">
        <v>0</v>
      </c>
      <c r="KY51" s="11">
        <v>4.6589343458738206</v>
      </c>
      <c r="KZ51" s="11">
        <v>0</v>
      </c>
      <c r="LA51" s="11">
        <v>0</v>
      </c>
      <c r="LB51" s="11">
        <v>0</v>
      </c>
      <c r="LC51" s="11">
        <v>0</v>
      </c>
      <c r="LD51" s="11">
        <v>9.9565123698609366E-5</v>
      </c>
      <c r="LE51" s="11">
        <v>2.0745296611237724E-3</v>
      </c>
      <c r="LF51" s="11">
        <v>0</v>
      </c>
      <c r="LG51" s="11">
        <v>0</v>
      </c>
      <c r="LH51" s="11">
        <v>0</v>
      </c>
      <c r="LI51" s="11">
        <v>0</v>
      </c>
      <c r="LJ51" s="11">
        <v>0</v>
      </c>
      <c r="LK51" s="11">
        <v>0</v>
      </c>
      <c r="LL51" s="11">
        <v>0</v>
      </c>
      <c r="LM51" s="11">
        <v>0</v>
      </c>
      <c r="LN51" s="11">
        <v>0</v>
      </c>
      <c r="LO51" s="11">
        <v>0</v>
      </c>
      <c r="LP51" s="11">
        <v>0</v>
      </c>
      <c r="LQ51" s="11">
        <v>2.810277078436918E-4</v>
      </c>
      <c r="LR51" s="11">
        <v>0</v>
      </c>
      <c r="LS51" s="11">
        <v>0</v>
      </c>
      <c r="LT51" s="11">
        <v>235.56803855996785</v>
      </c>
      <c r="LU51" s="11">
        <v>0</v>
      </c>
      <c r="LV51" s="11">
        <v>0</v>
      </c>
      <c r="LW51" s="11">
        <v>0</v>
      </c>
      <c r="LX51" s="11">
        <v>0</v>
      </c>
      <c r="LY51" s="11">
        <v>2.7774949425532652E-3</v>
      </c>
      <c r="LZ51" s="11">
        <v>0</v>
      </c>
      <c r="MA51" s="11">
        <v>0</v>
      </c>
      <c r="MB51" s="11">
        <v>0</v>
      </c>
      <c r="MC51" s="11">
        <v>0</v>
      </c>
      <c r="MD51" s="11">
        <v>0</v>
      </c>
      <c r="ME51" s="11">
        <v>0</v>
      </c>
      <c r="MF51" s="11">
        <v>0</v>
      </c>
      <c r="MG51" s="11">
        <v>5.523996400614746E-4</v>
      </c>
      <c r="MH51" s="11">
        <v>8.8252703524520576E-5</v>
      </c>
      <c r="MI51" s="11">
        <v>0</v>
      </c>
      <c r="MJ51" s="11">
        <v>0</v>
      </c>
      <c r="MK51" s="11">
        <v>65.526201627420235</v>
      </c>
      <c r="ML51" s="11">
        <v>6.2533985780810597E-5</v>
      </c>
      <c r="MM51" s="11">
        <v>0</v>
      </c>
      <c r="MN51" s="11">
        <v>70.668726218437868</v>
      </c>
      <c r="MO51" s="11">
        <v>80.560459104310837</v>
      </c>
      <c r="MP51" s="11">
        <v>9.4849520115240305E-5</v>
      </c>
      <c r="MQ51" s="11">
        <v>2.3130304919016234E-3</v>
      </c>
      <c r="MR51" s="11">
        <v>0</v>
      </c>
      <c r="MS51" s="11">
        <v>0</v>
      </c>
      <c r="MT51" s="11">
        <v>1.2318138758117666E-3</v>
      </c>
      <c r="MU51" s="11">
        <v>0</v>
      </c>
      <c r="MV51" s="11">
        <v>0</v>
      </c>
      <c r="MW51" s="11">
        <v>2.5346460291780929E-3</v>
      </c>
      <c r="MX51" s="11">
        <v>0</v>
      </c>
      <c r="MY51" s="11">
        <v>0</v>
      </c>
      <c r="MZ51" s="11">
        <v>1.0820089101499838E-4</v>
      </c>
      <c r="NA51" s="11">
        <v>0</v>
      </c>
      <c r="NB51" s="11">
        <v>0</v>
      </c>
      <c r="NC51" s="11">
        <v>0</v>
      </c>
      <c r="ND51" s="11">
        <v>1.7639189651402773E-3</v>
      </c>
      <c r="NE51" s="11">
        <v>0</v>
      </c>
      <c r="NF51" s="11">
        <v>0</v>
      </c>
      <c r="NG51" s="11">
        <v>0</v>
      </c>
      <c r="NH51" s="11">
        <v>0</v>
      </c>
      <c r="NI51" s="11">
        <v>60809.116154021976</v>
      </c>
      <c r="NJ51" s="11">
        <v>0</v>
      </c>
      <c r="NK51" s="11">
        <v>0</v>
      </c>
      <c r="NL51" s="11">
        <v>0</v>
      </c>
      <c r="NM51" s="11">
        <v>0</v>
      </c>
      <c r="NN51" s="11">
        <v>0</v>
      </c>
      <c r="NO51" s="11">
        <v>0</v>
      </c>
      <c r="NP51" s="11">
        <v>0</v>
      </c>
      <c r="NQ51" s="11">
        <v>0</v>
      </c>
      <c r="NR51" s="11">
        <v>0</v>
      </c>
      <c r="NS51" s="11">
        <v>0</v>
      </c>
      <c r="NT51" s="11">
        <v>0</v>
      </c>
      <c r="NU51" s="11">
        <v>0</v>
      </c>
      <c r="NV51" s="11">
        <v>0</v>
      </c>
      <c r="NW51" s="11">
        <v>0</v>
      </c>
      <c r="NX51" s="11">
        <v>0.35257449012109759</v>
      </c>
      <c r="NY51" s="11">
        <v>1.7971519313576378E-4</v>
      </c>
      <c r="NZ51" s="11">
        <v>0</v>
      </c>
      <c r="OA51" s="11">
        <v>0</v>
      </c>
      <c r="OB51" s="11">
        <v>2.901615163458526E-2</v>
      </c>
      <c r="OC51" s="11">
        <v>1.8097423083796287E-3</v>
      </c>
      <c r="OD51" s="11">
        <v>0</v>
      </c>
      <c r="OE51" s="11">
        <v>0</v>
      </c>
      <c r="OF51" s="11">
        <v>1.1620824078339009E-4</v>
      </c>
      <c r="OG51" s="11">
        <v>0</v>
      </c>
      <c r="OH51" s="11">
        <v>4.0834378914264237E-3</v>
      </c>
      <c r="OI51" s="11">
        <v>0</v>
      </c>
      <c r="OJ51" s="11">
        <v>0</v>
      </c>
      <c r="OK51" s="11">
        <v>1.9997009773993022E-3</v>
      </c>
      <c r="OL51" s="11">
        <v>1.1948125401678371E-3</v>
      </c>
      <c r="OM51" s="11">
        <v>2.9275876801540822E-4</v>
      </c>
      <c r="ON51" s="11">
        <v>0</v>
      </c>
      <c r="OO51" s="11">
        <v>0</v>
      </c>
      <c r="OP51" s="11">
        <v>0</v>
      </c>
      <c r="OQ51" s="11">
        <v>0</v>
      </c>
      <c r="OR51" s="11">
        <v>0</v>
      </c>
      <c r="OS51" s="11">
        <v>1.5218816695988124E-2</v>
      </c>
      <c r="OT51" s="11">
        <v>0</v>
      </c>
      <c r="OU51" s="11">
        <v>0</v>
      </c>
      <c r="OV51" s="11">
        <v>0</v>
      </c>
      <c r="OW51" s="11">
        <v>0</v>
      </c>
      <c r="OX51" s="11">
        <v>0</v>
      </c>
      <c r="OY51" s="11">
        <v>0</v>
      </c>
      <c r="OZ51" s="11">
        <v>0</v>
      </c>
      <c r="PA51" s="11">
        <v>0</v>
      </c>
      <c r="PB51" s="11">
        <v>0</v>
      </c>
      <c r="PC51" s="11">
        <v>0</v>
      </c>
      <c r="PD51" s="11">
        <v>0</v>
      </c>
      <c r="PE51" s="11">
        <v>0</v>
      </c>
      <c r="PF51" s="11">
        <v>0</v>
      </c>
      <c r="PG51" s="11">
        <v>0</v>
      </c>
      <c r="PH51" s="11">
        <v>0</v>
      </c>
      <c r="PI51" s="11">
        <v>0</v>
      </c>
      <c r="PJ51" s="11">
        <v>0</v>
      </c>
      <c r="PK51" s="11">
        <v>0</v>
      </c>
      <c r="PL51" s="11">
        <v>0</v>
      </c>
      <c r="PM51" s="11">
        <v>0</v>
      </c>
      <c r="PN51" s="11">
        <v>0</v>
      </c>
      <c r="PO51" s="11">
        <v>0</v>
      </c>
      <c r="PP51" s="11">
        <v>0</v>
      </c>
      <c r="PQ51" s="11">
        <v>0</v>
      </c>
      <c r="PR51" s="11">
        <v>0</v>
      </c>
      <c r="PS51" s="11">
        <v>0</v>
      </c>
      <c r="PT51" s="11">
        <v>0</v>
      </c>
      <c r="PU51" s="11">
        <v>0</v>
      </c>
      <c r="PV51" s="11">
        <v>0</v>
      </c>
      <c r="PW51" s="11">
        <v>0</v>
      </c>
      <c r="PX51" s="11">
        <v>0</v>
      </c>
      <c r="PY51" s="11">
        <v>0</v>
      </c>
      <c r="PZ51" s="11">
        <v>0</v>
      </c>
      <c r="QA51" s="11">
        <v>0</v>
      </c>
      <c r="QB51" s="11">
        <v>0</v>
      </c>
      <c r="QC51" s="11">
        <v>0</v>
      </c>
      <c r="QD51" s="11">
        <v>0</v>
      </c>
      <c r="QE51" s="11">
        <v>0</v>
      </c>
      <c r="QF51" s="11">
        <v>0</v>
      </c>
      <c r="QG51" s="11">
        <v>0</v>
      </c>
      <c r="QH51" s="11">
        <v>0</v>
      </c>
      <c r="QI51" s="11">
        <v>543.44868298229403</v>
      </c>
      <c r="QJ51" s="11">
        <v>0</v>
      </c>
      <c r="QK51" s="11">
        <v>0</v>
      </c>
      <c r="QL51" s="11">
        <v>0</v>
      </c>
      <c r="QM51" s="11">
        <v>0</v>
      </c>
      <c r="QN51" s="11">
        <v>0</v>
      </c>
      <c r="QO51" s="11">
        <v>0</v>
      </c>
      <c r="QP51" s="11">
        <v>0</v>
      </c>
      <c r="QQ51" s="11">
        <v>0</v>
      </c>
      <c r="QR51" s="11">
        <v>0</v>
      </c>
      <c r="QS51" s="11">
        <v>0</v>
      </c>
      <c r="QT51" s="11">
        <v>0</v>
      </c>
      <c r="QU51" s="11">
        <v>0</v>
      </c>
      <c r="QV51" s="11">
        <v>0</v>
      </c>
      <c r="QW51" s="11">
        <v>0</v>
      </c>
      <c r="QX51" s="11">
        <v>0</v>
      </c>
      <c r="QY51" s="11">
        <v>0</v>
      </c>
      <c r="QZ51" s="11">
        <v>0</v>
      </c>
      <c r="RA51" s="11">
        <v>1.761475348402828E-3</v>
      </c>
      <c r="RB51" s="11">
        <v>1.6231364484250918E-3</v>
      </c>
      <c r="RC51" s="11">
        <v>0</v>
      </c>
      <c r="RD51" s="11">
        <v>0</v>
      </c>
      <c r="RE51" s="11">
        <v>0</v>
      </c>
      <c r="RF51" s="11">
        <v>0</v>
      </c>
      <c r="RG51" s="11">
        <v>0</v>
      </c>
      <c r="RH51" s="11">
        <v>0</v>
      </c>
      <c r="RI51" s="11">
        <v>0</v>
      </c>
      <c r="RJ51" s="11">
        <v>8.6427873446210271E-7</v>
      </c>
      <c r="RK51" s="11">
        <v>0</v>
      </c>
      <c r="RL51" s="11">
        <v>1.4619117153615609E-2</v>
      </c>
      <c r="RM51" s="11">
        <v>6.0034186769062975E-3</v>
      </c>
      <c r="RN51" s="11">
        <v>0</v>
      </c>
      <c r="RO51" s="11">
        <v>0</v>
      </c>
      <c r="RP51" s="11">
        <v>0</v>
      </c>
      <c r="RQ51" s="11">
        <v>0</v>
      </c>
      <c r="RR51" s="11">
        <v>0</v>
      </c>
      <c r="RS51" s="11">
        <v>0</v>
      </c>
      <c r="RT51" s="11">
        <v>0</v>
      </c>
      <c r="RU51" s="11">
        <v>0</v>
      </c>
      <c r="RV51" s="11">
        <v>0</v>
      </c>
      <c r="RW51" s="11">
        <v>0</v>
      </c>
      <c r="RX51" s="11">
        <v>0</v>
      </c>
      <c r="RY51" s="11">
        <v>1.2602521185098143E-4</v>
      </c>
      <c r="RZ51" s="11">
        <v>0</v>
      </c>
      <c r="SA51" s="11">
        <v>0</v>
      </c>
      <c r="SB51" s="11">
        <v>0</v>
      </c>
      <c r="SC51" s="11">
        <v>0</v>
      </c>
      <c r="SD51" s="11">
        <v>0</v>
      </c>
      <c r="SE51" s="11">
        <v>0</v>
      </c>
      <c r="SF51" s="11">
        <v>0</v>
      </c>
      <c r="SG51" s="11">
        <v>0</v>
      </c>
      <c r="SH51" s="11">
        <v>0</v>
      </c>
      <c r="SI51" s="11">
        <v>0</v>
      </c>
      <c r="SJ51" s="11">
        <v>0</v>
      </c>
      <c r="SK51" s="11">
        <v>0</v>
      </c>
      <c r="SL51" s="11">
        <v>0</v>
      </c>
      <c r="SM51" s="11">
        <v>0</v>
      </c>
      <c r="SN51" s="11">
        <v>0</v>
      </c>
      <c r="SO51" s="11">
        <v>0</v>
      </c>
      <c r="SP51" s="11">
        <v>0</v>
      </c>
      <c r="SQ51" s="11">
        <v>0</v>
      </c>
      <c r="SR51" s="11">
        <v>0</v>
      </c>
      <c r="SS51" s="11">
        <v>0</v>
      </c>
      <c r="ST51" s="11">
        <v>0</v>
      </c>
      <c r="SU51" s="11">
        <v>0</v>
      </c>
      <c r="SV51" s="11">
        <v>0</v>
      </c>
      <c r="SW51" s="11">
        <v>0</v>
      </c>
      <c r="SX51" s="11">
        <v>0</v>
      </c>
      <c r="SY51" s="11">
        <v>0</v>
      </c>
      <c r="SZ51" s="11">
        <v>0</v>
      </c>
      <c r="TA51" s="11">
        <v>0</v>
      </c>
      <c r="TB51" s="11">
        <v>1.2386634759041664E-3</v>
      </c>
      <c r="TC51" s="11">
        <v>2.316123816260869E-4</v>
      </c>
      <c r="TD51" s="11">
        <v>0</v>
      </c>
      <c r="TE51" s="11">
        <v>0</v>
      </c>
      <c r="TF51" s="11">
        <v>6.3936531195055979E-5</v>
      </c>
      <c r="TG51" s="11">
        <v>0</v>
      </c>
      <c r="TH51" s="11">
        <v>0</v>
      </c>
      <c r="TI51" s="11">
        <v>0</v>
      </c>
      <c r="TJ51" s="11">
        <v>1.947426082052603E-6</v>
      </c>
      <c r="TK51" s="11">
        <v>7.8392323116792222E-4</v>
      </c>
      <c r="TL51" s="11">
        <v>0</v>
      </c>
      <c r="TM51" s="11">
        <v>0</v>
      </c>
      <c r="TN51" s="11">
        <v>0</v>
      </c>
      <c r="TO51" s="11">
        <v>0</v>
      </c>
      <c r="TP51" s="11">
        <v>0</v>
      </c>
      <c r="TQ51" s="11">
        <v>0</v>
      </c>
      <c r="TR51" s="11">
        <v>0</v>
      </c>
      <c r="TS51" s="11">
        <v>0</v>
      </c>
      <c r="TT51" s="11">
        <v>0</v>
      </c>
      <c r="TU51" s="11">
        <v>184.95109091099999</v>
      </c>
      <c r="TV51" s="11">
        <v>0</v>
      </c>
      <c r="TW51" s="11">
        <v>0</v>
      </c>
      <c r="TX51" s="11">
        <v>0</v>
      </c>
      <c r="TY51" s="11">
        <v>0</v>
      </c>
      <c r="TZ51" s="11">
        <v>0</v>
      </c>
      <c r="UA51" s="11">
        <v>0</v>
      </c>
      <c r="UB51" s="11">
        <v>0</v>
      </c>
      <c r="UC51" s="11">
        <v>0</v>
      </c>
      <c r="UD51" s="11">
        <v>0</v>
      </c>
      <c r="UE51" s="11">
        <v>0</v>
      </c>
      <c r="UF51" s="11">
        <v>0</v>
      </c>
      <c r="UG51" s="11">
        <v>0</v>
      </c>
      <c r="UH51" s="11">
        <v>1.8362777392756365E-3</v>
      </c>
      <c r="UI51" s="11">
        <v>0</v>
      </c>
      <c r="UJ51" s="11">
        <v>0</v>
      </c>
      <c r="UK51" s="11">
        <v>0</v>
      </c>
      <c r="UL51" s="11">
        <v>0</v>
      </c>
      <c r="UM51" s="11">
        <v>0</v>
      </c>
      <c r="UN51" s="11">
        <v>0</v>
      </c>
      <c r="UO51" s="11">
        <v>0</v>
      </c>
      <c r="UP51" s="11">
        <v>1.9221386146709064E-4</v>
      </c>
      <c r="UQ51" s="11">
        <v>0</v>
      </c>
      <c r="UR51" s="11">
        <v>0</v>
      </c>
      <c r="US51" s="11">
        <v>3.8256698581510732E-4</v>
      </c>
      <c r="UT51" s="11">
        <v>0</v>
      </c>
      <c r="UU51" s="11">
        <v>0</v>
      </c>
      <c r="UV51" s="11">
        <v>0</v>
      </c>
      <c r="UW51" s="11">
        <v>0</v>
      </c>
      <c r="UX51" s="11">
        <v>0</v>
      </c>
      <c r="UY51" s="11">
        <v>0</v>
      </c>
      <c r="UZ51" s="11">
        <v>0</v>
      </c>
      <c r="VA51" s="11">
        <v>1.1161791243310871E-6</v>
      </c>
      <c r="VB51" s="11">
        <v>0</v>
      </c>
      <c r="VC51" s="11">
        <v>0</v>
      </c>
      <c r="VD51" s="11">
        <v>0</v>
      </c>
      <c r="VE51" s="11">
        <v>0</v>
      </c>
      <c r="VF51" s="11">
        <v>0</v>
      </c>
      <c r="VG51" s="11">
        <v>0</v>
      </c>
      <c r="VH51" s="11">
        <v>0</v>
      </c>
      <c r="VI51" s="11">
        <v>8.2698214994257432E-2</v>
      </c>
      <c r="VJ51" s="11">
        <v>0</v>
      </c>
      <c r="VK51" s="11">
        <v>0</v>
      </c>
      <c r="VL51" s="11">
        <v>1.7096634776455122E-4</v>
      </c>
      <c r="VM51" s="11">
        <v>6.1380665364654677E-3</v>
      </c>
      <c r="VN51" s="11">
        <v>0</v>
      </c>
      <c r="VO51" s="11">
        <v>0</v>
      </c>
      <c r="VP51" s="11">
        <v>0</v>
      </c>
      <c r="VQ51" s="11">
        <v>0</v>
      </c>
      <c r="VR51" s="11">
        <v>3.4984415292312011E-4</v>
      </c>
      <c r="VS51" s="11">
        <v>2.4213041014433277E-3</v>
      </c>
      <c r="VT51" s="11">
        <v>0</v>
      </c>
      <c r="VU51" s="11">
        <v>0</v>
      </c>
      <c r="VV51" s="11">
        <v>6.7348250734982831E-5</v>
      </c>
      <c r="VW51" s="11">
        <v>0</v>
      </c>
      <c r="VX51" s="11">
        <v>0</v>
      </c>
      <c r="VY51" s="11">
        <v>0</v>
      </c>
      <c r="VZ51" s="11">
        <v>0</v>
      </c>
      <c r="WA51" s="11">
        <v>0</v>
      </c>
      <c r="WB51" s="11">
        <v>1.086518229067988E-4</v>
      </c>
      <c r="WC51" s="11">
        <v>1.2831700550387025E-4</v>
      </c>
      <c r="WD51" s="11">
        <v>0</v>
      </c>
      <c r="WE51" s="11">
        <v>0</v>
      </c>
      <c r="WF51" s="11">
        <v>0</v>
      </c>
      <c r="WG51" s="11">
        <v>0</v>
      </c>
      <c r="WH51" s="11">
        <v>0</v>
      </c>
      <c r="WI51" s="11">
        <v>0</v>
      </c>
      <c r="WJ51" s="11">
        <v>0</v>
      </c>
      <c r="WK51" s="11">
        <v>0</v>
      </c>
      <c r="WL51" s="11">
        <v>0</v>
      </c>
      <c r="WM51" s="11">
        <v>0</v>
      </c>
      <c r="WN51" s="11">
        <v>0</v>
      </c>
      <c r="WO51" s="11">
        <v>0</v>
      </c>
      <c r="WP51" s="11">
        <v>2.5487401322049925E-3</v>
      </c>
      <c r="WQ51" s="11">
        <v>0</v>
      </c>
      <c r="WR51" s="11">
        <v>0</v>
      </c>
      <c r="WS51" s="11">
        <v>0</v>
      </c>
      <c r="WT51" s="11">
        <v>0</v>
      </c>
      <c r="WU51" s="11">
        <v>0</v>
      </c>
      <c r="WV51" s="11">
        <v>0</v>
      </c>
      <c r="WW51" s="11">
        <v>0</v>
      </c>
      <c r="WX51" s="11">
        <v>0</v>
      </c>
      <c r="WY51" s="11">
        <v>0</v>
      </c>
      <c r="WZ51" s="11">
        <v>0</v>
      </c>
      <c r="XA51" s="11">
        <v>0</v>
      </c>
      <c r="XB51" s="11">
        <v>0</v>
      </c>
      <c r="XC51" s="11">
        <v>0</v>
      </c>
      <c r="XD51" s="11">
        <v>0</v>
      </c>
      <c r="XE51" s="11">
        <v>0</v>
      </c>
      <c r="XF51" s="11">
        <v>0</v>
      </c>
      <c r="XG51" s="11">
        <v>1.422708872126517E-5</v>
      </c>
      <c r="XH51" s="11">
        <v>0</v>
      </c>
      <c r="XI51" s="11">
        <v>0</v>
      </c>
      <c r="XJ51" s="11">
        <v>0</v>
      </c>
      <c r="XK51" s="11">
        <v>0</v>
      </c>
      <c r="XL51" s="11">
        <v>0</v>
      </c>
      <c r="XM51" s="11">
        <v>0</v>
      </c>
      <c r="XN51" s="11">
        <v>0</v>
      </c>
      <c r="XO51" s="11">
        <v>0</v>
      </c>
      <c r="XP51" s="11">
        <v>0</v>
      </c>
      <c r="XQ51" s="11">
        <v>0</v>
      </c>
      <c r="XR51" s="11">
        <v>0</v>
      </c>
      <c r="XS51" s="11">
        <v>0</v>
      </c>
      <c r="XT51" s="11">
        <v>0</v>
      </c>
      <c r="XU51" s="11">
        <v>0</v>
      </c>
      <c r="XV51" s="11">
        <v>0</v>
      </c>
      <c r="XW51" s="11">
        <v>0</v>
      </c>
      <c r="XX51" s="11">
        <v>0</v>
      </c>
      <c r="XY51" s="11">
        <v>0</v>
      </c>
      <c r="XZ51" s="11">
        <v>0</v>
      </c>
      <c r="YA51" s="11">
        <v>0</v>
      </c>
      <c r="YB51" s="11">
        <v>0</v>
      </c>
      <c r="YC51" s="11">
        <v>0</v>
      </c>
      <c r="YD51" s="11">
        <v>0</v>
      </c>
      <c r="YE51" s="11">
        <v>0</v>
      </c>
      <c r="YF51" s="11">
        <v>0</v>
      </c>
      <c r="YG51" s="11">
        <v>0</v>
      </c>
      <c r="YH51" s="11">
        <v>0</v>
      </c>
      <c r="YI51" s="11">
        <v>0</v>
      </c>
      <c r="YJ51" s="11">
        <v>0</v>
      </c>
      <c r="YK51" s="11">
        <v>0</v>
      </c>
      <c r="YL51" s="11">
        <v>0</v>
      </c>
      <c r="YM51" s="11">
        <v>0</v>
      </c>
      <c r="YN51" s="11">
        <v>0</v>
      </c>
      <c r="YO51" s="11">
        <v>0</v>
      </c>
      <c r="YP51" s="11">
        <v>0</v>
      </c>
      <c r="YQ51" s="11">
        <v>0</v>
      </c>
      <c r="YR51" s="11">
        <v>0</v>
      </c>
      <c r="YS51" s="11">
        <v>0</v>
      </c>
      <c r="YT51" s="11">
        <v>0</v>
      </c>
      <c r="YU51" s="11">
        <v>0</v>
      </c>
      <c r="YV51" s="11">
        <v>0</v>
      </c>
      <c r="YW51" s="11">
        <v>0</v>
      </c>
      <c r="YX51" s="11">
        <v>7.9105844324257202E-3</v>
      </c>
      <c r="YY51" s="11">
        <v>0</v>
      </c>
      <c r="YZ51" s="11">
        <v>0</v>
      </c>
      <c r="ZA51" s="11">
        <v>0</v>
      </c>
      <c r="ZB51" s="11">
        <v>0</v>
      </c>
      <c r="ZC51" s="11">
        <v>0</v>
      </c>
      <c r="ZD51" s="11">
        <v>0</v>
      </c>
      <c r="ZE51" s="11">
        <v>0</v>
      </c>
      <c r="ZF51" s="11">
        <v>0</v>
      </c>
      <c r="ZG51" s="11">
        <v>0</v>
      </c>
      <c r="ZH51" s="11">
        <v>0</v>
      </c>
      <c r="ZI51" s="11">
        <v>0</v>
      </c>
      <c r="ZJ51" s="11">
        <v>0</v>
      </c>
      <c r="ZK51" s="11">
        <v>0</v>
      </c>
      <c r="ZL51" s="11">
        <v>0</v>
      </c>
      <c r="ZM51" s="11">
        <v>0</v>
      </c>
      <c r="ZN51" s="11">
        <v>0</v>
      </c>
      <c r="ZO51" s="11">
        <v>0</v>
      </c>
      <c r="ZP51" s="11">
        <v>0</v>
      </c>
      <c r="ZQ51" s="11">
        <v>0</v>
      </c>
      <c r="ZR51" s="11">
        <v>0</v>
      </c>
      <c r="ZS51" s="11">
        <v>0</v>
      </c>
      <c r="ZT51" s="11">
        <v>0</v>
      </c>
      <c r="ZU51" s="11">
        <v>0</v>
      </c>
      <c r="ZV51" s="11">
        <v>0</v>
      </c>
      <c r="ZW51" s="11">
        <v>0</v>
      </c>
      <c r="ZX51" s="11">
        <v>0</v>
      </c>
      <c r="ZY51" s="11">
        <v>0</v>
      </c>
      <c r="ZZ51" s="11">
        <v>0</v>
      </c>
      <c r="AAA51" s="11">
        <v>0</v>
      </c>
      <c r="AAB51" s="11">
        <v>0</v>
      </c>
      <c r="AAC51" s="11">
        <v>0</v>
      </c>
      <c r="AAD51" s="11">
        <v>0</v>
      </c>
      <c r="AAE51" s="11">
        <v>0</v>
      </c>
      <c r="AAF51" s="11">
        <v>0</v>
      </c>
      <c r="AAG51" s="11">
        <v>0</v>
      </c>
      <c r="AAH51" s="11">
        <v>0</v>
      </c>
      <c r="AAI51" s="11">
        <v>0</v>
      </c>
      <c r="AAJ51" s="11">
        <v>0</v>
      </c>
      <c r="AAK51" s="11">
        <v>0</v>
      </c>
      <c r="AAL51" s="11">
        <v>1.5409117985399714E-3</v>
      </c>
      <c r="AAM51" s="11">
        <v>0</v>
      </c>
      <c r="AAN51" s="11">
        <v>0</v>
      </c>
      <c r="AAO51" s="11">
        <v>0</v>
      </c>
      <c r="AAP51" s="11">
        <v>0</v>
      </c>
      <c r="AAQ51" s="11">
        <v>0</v>
      </c>
      <c r="AAR51" s="11">
        <v>0</v>
      </c>
      <c r="AAS51" s="11">
        <v>0</v>
      </c>
      <c r="AAT51" s="11">
        <v>0</v>
      </c>
      <c r="AAU51" s="11">
        <v>0</v>
      </c>
      <c r="AAV51" s="11">
        <v>4.310073224075461E-4</v>
      </c>
      <c r="AAW51" s="11">
        <v>0</v>
      </c>
      <c r="AAX51" s="11">
        <v>0</v>
      </c>
      <c r="AAY51" s="11">
        <v>0</v>
      </c>
      <c r="AAZ51" s="11">
        <v>0</v>
      </c>
      <c r="ABA51" s="11">
        <v>0</v>
      </c>
      <c r="ABB51" s="11">
        <v>1.0553432999363564E-4</v>
      </c>
      <c r="ABC51" s="11">
        <v>0</v>
      </c>
      <c r="ABD51" s="11">
        <v>0</v>
      </c>
      <c r="ABE51" s="11">
        <v>0</v>
      </c>
      <c r="ABF51" s="11">
        <v>0</v>
      </c>
      <c r="ABG51" s="11">
        <v>3.2800376604523831E-4</v>
      </c>
      <c r="ABH51" s="11">
        <v>0</v>
      </c>
      <c r="ABI51" s="11">
        <v>0.15507091221442346</v>
      </c>
      <c r="ABJ51" s="11">
        <v>0</v>
      </c>
      <c r="ABK51" s="11">
        <v>4.4806634878484622E-4</v>
      </c>
      <c r="ABL51" s="11">
        <v>0</v>
      </c>
      <c r="ABM51" s="11">
        <v>0</v>
      </c>
      <c r="ABN51" s="11">
        <v>0</v>
      </c>
      <c r="ABO51" s="11">
        <v>1.2437016790811545E-5</v>
      </c>
      <c r="ABP51" s="11">
        <v>0</v>
      </c>
      <c r="ABQ51" s="11">
        <v>0</v>
      </c>
      <c r="ABR51" s="11">
        <v>0</v>
      </c>
      <c r="ABS51" s="11">
        <v>0</v>
      </c>
      <c r="ABT51" s="11">
        <v>0</v>
      </c>
      <c r="ABU51" s="11">
        <v>3.3259910458943152E-3</v>
      </c>
      <c r="ABV51" s="11">
        <v>9.8808864324634739E-5</v>
      </c>
      <c r="ABW51" s="11">
        <v>0</v>
      </c>
      <c r="ABX51" s="11">
        <v>1.627642982732849E-3</v>
      </c>
      <c r="ABY51" s="11">
        <v>0</v>
      </c>
      <c r="ABZ51" s="11">
        <v>0</v>
      </c>
      <c r="ACA51" s="11">
        <v>0</v>
      </c>
      <c r="ACB51" s="11">
        <v>2.6660657855118403E-4</v>
      </c>
      <c r="ACC51" s="11">
        <v>0</v>
      </c>
      <c r="ACD51" s="11">
        <v>0</v>
      </c>
      <c r="ACE51" s="11">
        <v>7.9097959315999216E-5</v>
      </c>
      <c r="ACF51" s="11">
        <v>0</v>
      </c>
      <c r="ACG51" s="11">
        <v>0</v>
      </c>
      <c r="ACH51" s="11">
        <v>0</v>
      </c>
      <c r="ACI51" s="11">
        <v>0</v>
      </c>
      <c r="ACJ51" s="11">
        <v>0</v>
      </c>
      <c r="ACK51" s="11">
        <v>0</v>
      </c>
      <c r="ACL51" s="11">
        <v>0</v>
      </c>
      <c r="ACM51" s="11">
        <v>0</v>
      </c>
      <c r="ACN51" s="11">
        <v>0</v>
      </c>
      <c r="ACO51" s="11">
        <v>0</v>
      </c>
      <c r="ACP51" s="11">
        <v>4.5716418331762299E-4</v>
      </c>
      <c r="ACQ51" s="11">
        <v>0</v>
      </c>
      <c r="ACR51" s="11">
        <v>0</v>
      </c>
      <c r="ACS51" s="11">
        <v>0</v>
      </c>
      <c r="ACT51" s="11">
        <v>0</v>
      </c>
      <c r="ACU51" s="11">
        <v>0</v>
      </c>
      <c r="ACV51" s="11">
        <v>0</v>
      </c>
      <c r="ACW51" s="11">
        <v>1.1147439575341678E-4</v>
      </c>
      <c r="ACX51" s="11">
        <v>0</v>
      </c>
      <c r="ACY51" s="11">
        <v>0</v>
      </c>
      <c r="ACZ51" s="11">
        <v>0</v>
      </c>
      <c r="ADA51" s="11">
        <v>0</v>
      </c>
      <c r="ADB51" s="11">
        <v>0</v>
      </c>
      <c r="ADC51" s="11">
        <v>0</v>
      </c>
      <c r="ADD51" s="11">
        <v>1.8721712154212537E-4</v>
      </c>
      <c r="ADE51" s="11">
        <v>0</v>
      </c>
      <c r="ADF51" s="11">
        <v>2.2542389886208451E-5</v>
      </c>
      <c r="ADG51" s="11">
        <v>2.8026358097787149E-3</v>
      </c>
    </row>
    <row r="52" spans="1:787" x14ac:dyDescent="0.25">
      <c r="A52" s="2">
        <v>88</v>
      </c>
      <c r="B52" s="6">
        <v>970</v>
      </c>
      <c r="C52" s="6" t="s">
        <v>1</v>
      </c>
      <c r="D52" s="8">
        <v>0</v>
      </c>
      <c r="E52" s="2" t="s">
        <v>5</v>
      </c>
      <c r="F52" s="2">
        <v>55</v>
      </c>
      <c r="G52" s="2" t="s">
        <v>863</v>
      </c>
      <c r="H52" s="5"/>
      <c r="I52" s="5"/>
      <c r="J52" s="2"/>
      <c r="K52" s="5"/>
      <c r="L52" s="5"/>
      <c r="M52" s="20" t="s">
        <v>15</v>
      </c>
      <c r="N52" s="5" t="s">
        <v>21</v>
      </c>
      <c r="O52" s="5" t="s">
        <v>864</v>
      </c>
      <c r="P52" s="5" t="s">
        <v>855</v>
      </c>
      <c r="Q52" s="24" t="s">
        <v>2</v>
      </c>
      <c r="R52" s="24" t="s">
        <v>1</v>
      </c>
      <c r="S52" s="27" t="s">
        <v>28</v>
      </c>
      <c r="T52" s="5" t="s">
        <v>48</v>
      </c>
      <c r="U52" s="30" t="s">
        <v>33</v>
      </c>
      <c r="V52" s="31" t="s">
        <v>33</v>
      </c>
      <c r="W52" s="31">
        <v>0</v>
      </c>
      <c r="X52" s="31"/>
      <c r="Y52" s="5">
        <v>0.252</v>
      </c>
      <c r="Z52" s="5">
        <v>128</v>
      </c>
      <c r="AA52" s="5">
        <v>1.92</v>
      </c>
      <c r="AB52" s="11">
        <v>0.20157459999999999</v>
      </c>
      <c r="AC52" s="11">
        <v>55.985839055027597</v>
      </c>
      <c r="AD52" s="11">
        <v>71.108561207930393</v>
      </c>
      <c r="AE52" s="11">
        <v>39.485895849633245</v>
      </c>
      <c r="AF52" s="11">
        <v>13.454392581186566</v>
      </c>
      <c r="AG52" s="11">
        <v>11.525357469999999</v>
      </c>
      <c r="AH52" s="11">
        <v>0</v>
      </c>
      <c r="AI52" s="11">
        <v>0</v>
      </c>
      <c r="AJ52" s="11">
        <v>0</v>
      </c>
      <c r="AK52" s="11">
        <v>0</v>
      </c>
      <c r="AL52" s="11">
        <v>1.3789048002376349E-2</v>
      </c>
      <c r="AM52" s="11">
        <v>0</v>
      </c>
      <c r="AN52" s="11">
        <v>0</v>
      </c>
      <c r="AO52" s="11">
        <v>0</v>
      </c>
      <c r="AP52" s="11">
        <v>0</v>
      </c>
      <c r="AQ52" s="11">
        <v>4.8855563359392992E-2</v>
      </c>
      <c r="AR52" s="11">
        <v>0</v>
      </c>
      <c r="AS52" s="11">
        <v>0.78114737595337336</v>
      </c>
      <c r="AT52" s="11">
        <v>9.4247277967358691E-3</v>
      </c>
      <c r="AU52" s="11">
        <v>2.864832819422747E-3</v>
      </c>
      <c r="AV52" s="11">
        <v>0</v>
      </c>
      <c r="AW52" s="11">
        <v>0</v>
      </c>
      <c r="AX52" s="11">
        <v>0</v>
      </c>
      <c r="AY52" s="11">
        <v>0</v>
      </c>
      <c r="AZ52" s="11">
        <v>0</v>
      </c>
      <c r="BA52" s="11">
        <v>0</v>
      </c>
      <c r="BB52" s="11">
        <v>3.3438794931077875E-2</v>
      </c>
      <c r="BC52" s="11">
        <v>0</v>
      </c>
      <c r="BD52" s="11">
        <v>0</v>
      </c>
      <c r="BE52" s="11">
        <v>0</v>
      </c>
      <c r="BF52" s="11">
        <v>0</v>
      </c>
      <c r="BG52" s="11">
        <v>0</v>
      </c>
      <c r="BH52" s="11">
        <v>1.08788258598378E-2</v>
      </c>
      <c r="BI52" s="11">
        <v>0</v>
      </c>
      <c r="BJ52" s="11">
        <v>0</v>
      </c>
      <c r="BK52" s="11">
        <v>0</v>
      </c>
      <c r="BL52" s="11">
        <v>0</v>
      </c>
      <c r="BM52" s="11">
        <v>0</v>
      </c>
      <c r="BN52" s="11">
        <v>0</v>
      </c>
      <c r="BO52" s="11">
        <v>0</v>
      </c>
      <c r="BP52" s="11">
        <v>0</v>
      </c>
      <c r="BQ52" s="11">
        <v>9.1797251038788757E-3</v>
      </c>
      <c r="BR52" s="11">
        <v>0</v>
      </c>
      <c r="BS52" s="11">
        <v>0</v>
      </c>
      <c r="BT52" s="11">
        <v>6.7623414151438965E-2</v>
      </c>
      <c r="BU52" s="11">
        <v>0</v>
      </c>
      <c r="BV52" s="11">
        <v>8.8854876220013593E-3</v>
      </c>
      <c r="BW52" s="11">
        <v>1.5353024140638872E-2</v>
      </c>
      <c r="BX52" s="11">
        <v>3.9082502734748968E-2</v>
      </c>
      <c r="BY52" s="11">
        <v>0</v>
      </c>
      <c r="BZ52" s="11">
        <v>7.0004659524371239E-3</v>
      </c>
      <c r="CA52" s="11">
        <v>0</v>
      </c>
      <c r="CB52" s="11">
        <v>0</v>
      </c>
      <c r="CC52" s="11">
        <v>0</v>
      </c>
      <c r="CD52" s="11">
        <v>0</v>
      </c>
      <c r="CE52" s="11">
        <v>0</v>
      </c>
      <c r="CF52" s="11">
        <v>7.897800641412045E-3</v>
      </c>
      <c r="CG52" s="11">
        <v>0</v>
      </c>
      <c r="CH52" s="11">
        <v>0</v>
      </c>
      <c r="CI52" s="11">
        <v>0.3187874338729636</v>
      </c>
      <c r="CJ52" s="11">
        <v>0</v>
      </c>
      <c r="CK52" s="11">
        <v>0.11255223938740178</v>
      </c>
      <c r="CL52" s="11">
        <v>1.5299906712314877E-2</v>
      </c>
      <c r="CM52" s="11">
        <v>0.80533819691761044</v>
      </c>
      <c r="CN52" s="11">
        <v>0</v>
      </c>
      <c r="CO52" s="11">
        <v>0</v>
      </c>
      <c r="CP52" s="11">
        <v>0</v>
      </c>
      <c r="CQ52" s="11">
        <v>0</v>
      </c>
      <c r="CR52" s="11">
        <v>0</v>
      </c>
      <c r="CS52" s="11">
        <v>0</v>
      </c>
      <c r="CT52" s="11">
        <v>0</v>
      </c>
      <c r="CU52" s="11">
        <v>0</v>
      </c>
      <c r="CV52" s="11">
        <v>1.8144381209769089E-2</v>
      </c>
      <c r="CW52" s="11">
        <v>2.1089470252301287E-2</v>
      </c>
      <c r="CX52" s="11">
        <v>0</v>
      </c>
      <c r="CY52" s="11">
        <v>0.12715557894154675</v>
      </c>
      <c r="CZ52" s="11">
        <v>0</v>
      </c>
      <c r="DA52" s="11">
        <v>0</v>
      </c>
      <c r="DB52" s="11">
        <v>0</v>
      </c>
      <c r="DC52" s="11">
        <v>0</v>
      </c>
      <c r="DD52" s="11">
        <v>0</v>
      </c>
      <c r="DE52" s="11">
        <v>1.09995991626227E-3</v>
      </c>
      <c r="DF52" s="11">
        <v>0</v>
      </c>
      <c r="DG52" s="11">
        <v>2.9231479621035061E-2</v>
      </c>
      <c r="DH52" s="11">
        <v>0</v>
      </c>
      <c r="DI52" s="11">
        <v>2.6509746168722918E-2</v>
      </c>
      <c r="DJ52" s="11">
        <v>0</v>
      </c>
      <c r="DK52" s="11">
        <v>0</v>
      </c>
      <c r="DL52" s="11">
        <v>8.2789680515057886E-3</v>
      </c>
      <c r="DM52" s="11">
        <v>0.89605964191195187</v>
      </c>
      <c r="DN52" s="11">
        <v>0</v>
      </c>
      <c r="DO52" s="11">
        <v>0</v>
      </c>
      <c r="DP52" s="11">
        <v>0</v>
      </c>
      <c r="DQ52" s="11">
        <v>0</v>
      </c>
      <c r="DR52" s="11">
        <v>0</v>
      </c>
      <c r="DS52" s="11">
        <v>4.156735504417257E-3</v>
      </c>
      <c r="DT52" s="11">
        <v>0</v>
      </c>
      <c r="DU52" s="11">
        <v>0</v>
      </c>
      <c r="DV52" s="11">
        <v>0</v>
      </c>
      <c r="DW52" s="11">
        <v>0</v>
      </c>
      <c r="DX52" s="11">
        <v>0.21864566751395895</v>
      </c>
      <c r="DY52" s="11">
        <v>4.1858565076380479E-2</v>
      </c>
      <c r="DZ52" s="11">
        <v>0</v>
      </c>
      <c r="EA52" s="11">
        <v>0</v>
      </c>
      <c r="EB52" s="11">
        <v>0</v>
      </c>
      <c r="EC52" s="11">
        <v>0</v>
      </c>
      <c r="ED52" s="11">
        <v>0</v>
      </c>
      <c r="EE52" s="11">
        <v>0</v>
      </c>
      <c r="EF52" s="11">
        <v>0</v>
      </c>
      <c r="EG52" s="11">
        <v>0</v>
      </c>
      <c r="EH52" s="11">
        <v>5.7695186150047524E-3</v>
      </c>
      <c r="EI52" s="11">
        <v>0</v>
      </c>
      <c r="EJ52" s="11">
        <v>0</v>
      </c>
      <c r="EK52" s="11">
        <v>0</v>
      </c>
      <c r="EL52" s="11">
        <v>9.5633949426937662E-2</v>
      </c>
      <c r="EM52" s="11">
        <v>0</v>
      </c>
      <c r="EN52" s="11">
        <v>0</v>
      </c>
      <c r="EO52" s="11">
        <v>0</v>
      </c>
      <c r="EP52" s="11">
        <v>3.6693457632034666E-2</v>
      </c>
      <c r="EQ52" s="11">
        <v>4.6507099015344168E-3</v>
      </c>
      <c r="ER52" s="11">
        <v>5.6281729669891662</v>
      </c>
      <c r="ES52" s="11">
        <v>0</v>
      </c>
      <c r="ET52" s="11">
        <v>0</v>
      </c>
      <c r="EU52" s="11">
        <v>0</v>
      </c>
      <c r="EV52" s="11">
        <v>0</v>
      </c>
      <c r="EW52" s="11">
        <v>0.76454147194423161</v>
      </c>
      <c r="EX52" s="11">
        <v>0</v>
      </c>
      <c r="EY52" s="11">
        <v>0</v>
      </c>
      <c r="EZ52" s="11">
        <v>0</v>
      </c>
      <c r="FA52" s="11">
        <v>2.0076709782106662E-2</v>
      </c>
      <c r="FB52" s="11">
        <v>0</v>
      </c>
      <c r="FC52" s="11">
        <v>2.1398695592241751E-2</v>
      </c>
      <c r="FD52" s="11">
        <v>1.3561557309184626E-2</v>
      </c>
      <c r="FE52" s="11">
        <v>0</v>
      </c>
      <c r="FF52" s="11">
        <v>0</v>
      </c>
      <c r="FG52" s="11">
        <v>0</v>
      </c>
      <c r="FH52" s="11">
        <v>0</v>
      </c>
      <c r="FI52" s="11">
        <v>0</v>
      </c>
      <c r="FJ52" s="11">
        <v>7.5760767768906414E-3</v>
      </c>
      <c r="FK52" s="11">
        <v>0</v>
      </c>
      <c r="FL52" s="11">
        <v>0</v>
      </c>
      <c r="FM52" s="11">
        <v>8.5768682014240611E-3</v>
      </c>
      <c r="FN52" s="11">
        <v>0</v>
      </c>
      <c r="FO52" s="11">
        <v>0</v>
      </c>
      <c r="FP52" s="11">
        <v>0</v>
      </c>
      <c r="FQ52" s="11">
        <v>0</v>
      </c>
      <c r="FR52" s="11">
        <v>0.14636745068331217</v>
      </c>
      <c r="FS52" s="11">
        <v>0.14657049976522632</v>
      </c>
      <c r="FT52" s="11">
        <v>0</v>
      </c>
      <c r="FU52" s="11">
        <v>1.6592403186911842E-2</v>
      </c>
      <c r="FV52" s="11">
        <v>2.3173098338056383E-3</v>
      </c>
      <c r="FW52" s="11">
        <v>2.6252429679558915E-3</v>
      </c>
      <c r="FX52" s="11">
        <v>1.2539874037837453E-2</v>
      </c>
      <c r="FY52" s="11">
        <v>0</v>
      </c>
      <c r="FZ52" s="11">
        <v>0</v>
      </c>
      <c r="GA52" s="11">
        <v>4.693040323858659E-2</v>
      </c>
      <c r="GB52" s="11">
        <v>2.8509662316377887E-3</v>
      </c>
      <c r="GC52" s="11">
        <v>0</v>
      </c>
      <c r="GD52" s="11">
        <v>0</v>
      </c>
      <c r="GE52" s="11">
        <v>0</v>
      </c>
      <c r="GF52" s="11">
        <v>0</v>
      </c>
      <c r="GG52" s="11">
        <v>7.4102532914512007E-2</v>
      </c>
      <c r="GH52" s="11">
        <v>0</v>
      </c>
      <c r="GI52" s="11">
        <v>0</v>
      </c>
      <c r="GJ52" s="11">
        <v>0</v>
      </c>
      <c r="GK52" s="11">
        <v>0</v>
      </c>
      <c r="GL52" s="11">
        <v>0</v>
      </c>
      <c r="GM52" s="11">
        <v>0</v>
      </c>
      <c r="GN52" s="11">
        <v>0</v>
      </c>
      <c r="GO52" s="11">
        <v>2.8274918317019216E-2</v>
      </c>
      <c r="GP52" s="11">
        <v>0</v>
      </c>
      <c r="GQ52" s="11">
        <v>0</v>
      </c>
      <c r="GR52" s="11">
        <v>0</v>
      </c>
      <c r="GS52" s="11">
        <v>0</v>
      </c>
      <c r="GT52" s="11">
        <v>0</v>
      </c>
      <c r="GU52" s="11">
        <v>0</v>
      </c>
      <c r="GV52" s="11">
        <v>0</v>
      </c>
      <c r="GW52" s="11">
        <v>0</v>
      </c>
      <c r="GX52" s="11">
        <v>0</v>
      </c>
      <c r="GY52" s="11">
        <v>0</v>
      </c>
      <c r="GZ52" s="11">
        <v>0</v>
      </c>
      <c r="HA52" s="11">
        <v>0</v>
      </c>
      <c r="HB52" s="11">
        <v>0</v>
      </c>
      <c r="HC52" s="11">
        <v>2.9414405061082505E-2</v>
      </c>
      <c r="HD52" s="11">
        <v>0</v>
      </c>
      <c r="HE52" s="11">
        <v>0</v>
      </c>
      <c r="HF52" s="11">
        <v>0</v>
      </c>
      <c r="HG52" s="11">
        <v>0</v>
      </c>
      <c r="HH52" s="11">
        <v>3.2726310191161126E-3</v>
      </c>
      <c r="HI52" s="11">
        <v>2.0132451479921241E-2</v>
      </c>
      <c r="HJ52" s="11">
        <v>0</v>
      </c>
      <c r="HK52" s="11">
        <v>0</v>
      </c>
      <c r="HL52" s="11">
        <v>0</v>
      </c>
      <c r="HM52" s="11">
        <v>0</v>
      </c>
      <c r="HN52" s="11">
        <v>0</v>
      </c>
      <c r="HO52" s="11">
        <v>0</v>
      </c>
      <c r="HP52" s="11">
        <v>0</v>
      </c>
      <c r="HQ52" s="11">
        <v>0</v>
      </c>
      <c r="HR52" s="11">
        <v>0</v>
      </c>
      <c r="HS52" s="11">
        <v>0</v>
      </c>
      <c r="HT52" s="11">
        <v>1.2154772210524231E-2</v>
      </c>
      <c r="HU52" s="11">
        <v>0</v>
      </c>
      <c r="HV52" s="11">
        <v>0</v>
      </c>
      <c r="HW52" s="11">
        <v>0</v>
      </c>
      <c r="HX52" s="11">
        <v>0</v>
      </c>
      <c r="HY52" s="11">
        <v>0</v>
      </c>
      <c r="HZ52" s="11">
        <v>0</v>
      </c>
      <c r="IA52" s="11">
        <v>0</v>
      </c>
      <c r="IB52" s="11">
        <v>0</v>
      </c>
      <c r="IC52" s="11">
        <v>0</v>
      </c>
      <c r="ID52" s="11">
        <v>0</v>
      </c>
      <c r="IE52" s="11">
        <v>0</v>
      </c>
      <c r="IF52" s="11">
        <v>0</v>
      </c>
      <c r="IG52" s="11">
        <v>0</v>
      </c>
      <c r="IH52" s="11">
        <v>0</v>
      </c>
      <c r="II52" s="11">
        <v>0</v>
      </c>
      <c r="IJ52" s="11">
        <v>0</v>
      </c>
      <c r="IK52" s="11">
        <v>8.1540842118979218E-2</v>
      </c>
      <c r="IL52" s="11">
        <v>0</v>
      </c>
      <c r="IM52" s="11">
        <v>0</v>
      </c>
      <c r="IN52" s="11">
        <v>0</v>
      </c>
      <c r="IO52" s="11">
        <v>0.21970912077718574</v>
      </c>
      <c r="IP52" s="11">
        <v>0</v>
      </c>
      <c r="IQ52" s="11">
        <v>0</v>
      </c>
      <c r="IR52" s="11">
        <v>0</v>
      </c>
      <c r="IS52" s="11">
        <v>2.1265619101334534E-2</v>
      </c>
      <c r="IT52" s="11">
        <v>0</v>
      </c>
      <c r="IU52" s="11">
        <v>0</v>
      </c>
      <c r="IV52" s="11">
        <v>0</v>
      </c>
      <c r="IW52" s="11">
        <v>0</v>
      </c>
      <c r="IX52" s="11">
        <v>0</v>
      </c>
      <c r="IY52" s="11">
        <v>0</v>
      </c>
      <c r="IZ52" s="11">
        <v>0</v>
      </c>
      <c r="JA52" s="11">
        <v>0</v>
      </c>
      <c r="JB52" s="11">
        <v>6.7854803614979487E-3</v>
      </c>
      <c r="JC52" s="11">
        <v>0</v>
      </c>
      <c r="JD52" s="11">
        <v>0</v>
      </c>
      <c r="JE52" s="11">
        <v>0</v>
      </c>
      <c r="JF52" s="11">
        <v>0</v>
      </c>
      <c r="JG52" s="11">
        <v>0</v>
      </c>
      <c r="JH52" s="11">
        <v>0</v>
      </c>
      <c r="JI52" s="11">
        <v>0</v>
      </c>
      <c r="JJ52" s="11">
        <v>0</v>
      </c>
      <c r="JK52" s="11">
        <v>0</v>
      </c>
      <c r="JL52" s="11">
        <v>0</v>
      </c>
      <c r="JM52" s="11">
        <v>0</v>
      </c>
      <c r="JN52" s="11">
        <v>0</v>
      </c>
      <c r="JO52" s="11">
        <v>0</v>
      </c>
      <c r="JP52" s="11">
        <v>0</v>
      </c>
      <c r="JQ52" s="11">
        <v>0</v>
      </c>
      <c r="JR52" s="11">
        <v>0</v>
      </c>
      <c r="JS52" s="11">
        <v>0</v>
      </c>
      <c r="JT52" s="11">
        <v>0</v>
      </c>
      <c r="JU52" s="11">
        <v>0</v>
      </c>
      <c r="JV52" s="11">
        <v>0</v>
      </c>
      <c r="JW52" s="11">
        <v>0</v>
      </c>
      <c r="JX52" s="11">
        <v>0</v>
      </c>
      <c r="JY52" s="11">
        <v>0</v>
      </c>
      <c r="JZ52" s="11">
        <v>0</v>
      </c>
      <c r="KA52" s="11">
        <v>0</v>
      </c>
      <c r="KB52" s="11">
        <v>0</v>
      </c>
      <c r="KC52" s="11">
        <v>0</v>
      </c>
      <c r="KD52" s="11">
        <v>0</v>
      </c>
      <c r="KE52" s="11">
        <v>0</v>
      </c>
      <c r="KF52" s="11">
        <v>0</v>
      </c>
      <c r="KG52" s="11">
        <v>0</v>
      </c>
      <c r="KH52" s="11">
        <v>0</v>
      </c>
      <c r="KI52" s="11">
        <v>0</v>
      </c>
      <c r="KJ52" s="11">
        <v>0</v>
      </c>
      <c r="KK52" s="11">
        <v>269.038096545418</v>
      </c>
      <c r="KL52" s="11">
        <v>0</v>
      </c>
      <c r="KM52" s="11">
        <v>0</v>
      </c>
      <c r="KN52" s="11">
        <v>0</v>
      </c>
      <c r="KO52" s="11">
        <v>0</v>
      </c>
      <c r="KP52" s="11">
        <v>0</v>
      </c>
      <c r="KQ52" s="11">
        <v>0</v>
      </c>
      <c r="KR52" s="11">
        <v>2.4716097185187125E-3</v>
      </c>
      <c r="KS52" s="11">
        <v>0</v>
      </c>
      <c r="KT52" s="11">
        <v>0</v>
      </c>
      <c r="KU52" s="11">
        <v>0</v>
      </c>
      <c r="KV52" s="11">
        <v>0</v>
      </c>
      <c r="KW52" s="11">
        <v>0</v>
      </c>
      <c r="KX52" s="11">
        <v>1.5448330679117398E-3</v>
      </c>
      <c r="KY52" s="11">
        <v>0</v>
      </c>
      <c r="KZ52" s="11">
        <v>0</v>
      </c>
      <c r="LA52" s="11">
        <v>0</v>
      </c>
      <c r="LB52" s="11">
        <v>0</v>
      </c>
      <c r="LC52" s="11">
        <v>0</v>
      </c>
      <c r="LD52" s="11">
        <v>0</v>
      </c>
      <c r="LE52" s="11">
        <v>0</v>
      </c>
      <c r="LF52" s="11">
        <v>0</v>
      </c>
      <c r="LG52" s="11">
        <v>0</v>
      </c>
      <c r="LH52" s="11">
        <v>0</v>
      </c>
      <c r="LI52" s="11">
        <v>0</v>
      </c>
      <c r="LJ52" s="11">
        <v>0</v>
      </c>
      <c r="LK52" s="11">
        <v>0</v>
      </c>
      <c r="LL52" s="11">
        <v>0</v>
      </c>
      <c r="LM52" s="11">
        <v>0</v>
      </c>
      <c r="LN52" s="11">
        <v>0</v>
      </c>
      <c r="LO52" s="11">
        <v>0</v>
      </c>
      <c r="LP52" s="11">
        <v>0</v>
      </c>
      <c r="LQ52" s="11">
        <v>0</v>
      </c>
      <c r="LR52" s="11">
        <v>0</v>
      </c>
      <c r="LS52" s="11">
        <v>0</v>
      </c>
      <c r="LT52" s="11">
        <v>6.6100751171414904</v>
      </c>
      <c r="LU52" s="11">
        <v>0</v>
      </c>
      <c r="LV52" s="11">
        <v>0</v>
      </c>
      <c r="LW52" s="11">
        <v>0</v>
      </c>
      <c r="LX52" s="11">
        <v>0</v>
      </c>
      <c r="LY52" s="11">
        <v>8.8670299673799958E-3</v>
      </c>
      <c r="LZ52" s="11">
        <v>0</v>
      </c>
      <c r="MA52" s="11">
        <v>0</v>
      </c>
      <c r="MB52" s="11">
        <v>0</v>
      </c>
      <c r="MC52" s="11">
        <v>0</v>
      </c>
      <c r="MD52" s="11">
        <v>0</v>
      </c>
      <c r="ME52" s="11">
        <v>0</v>
      </c>
      <c r="MF52" s="11">
        <v>0</v>
      </c>
      <c r="MG52" s="11">
        <v>0</v>
      </c>
      <c r="MH52" s="11">
        <v>0</v>
      </c>
      <c r="MI52" s="11">
        <v>0</v>
      </c>
      <c r="MJ52" s="11">
        <v>0</v>
      </c>
      <c r="MK52" s="11">
        <v>0</v>
      </c>
      <c r="ML52" s="11">
        <v>0</v>
      </c>
      <c r="MM52" s="11">
        <v>0</v>
      </c>
      <c r="MN52" s="11">
        <v>0</v>
      </c>
      <c r="MO52" s="11">
        <v>0</v>
      </c>
      <c r="MP52" s="11">
        <v>0</v>
      </c>
      <c r="MQ52" s="11">
        <v>0</v>
      </c>
      <c r="MR52" s="11">
        <v>9.2559370087104702E-4</v>
      </c>
      <c r="MS52" s="11">
        <v>0</v>
      </c>
      <c r="MT52" s="11">
        <v>9.5095630055501131E-4</v>
      </c>
      <c r="MU52" s="11">
        <v>0</v>
      </c>
      <c r="MV52" s="11">
        <v>0</v>
      </c>
      <c r="MW52" s="11">
        <v>2.2091981990682082E-2</v>
      </c>
      <c r="MX52" s="11">
        <v>0</v>
      </c>
      <c r="MY52" s="11">
        <v>0</v>
      </c>
      <c r="MZ52" s="11">
        <v>0</v>
      </c>
      <c r="NA52" s="11">
        <v>0</v>
      </c>
      <c r="NB52" s="11">
        <v>0</v>
      </c>
      <c r="NC52" s="11">
        <v>0</v>
      </c>
      <c r="ND52" s="11">
        <v>0</v>
      </c>
      <c r="NE52" s="11">
        <v>0</v>
      </c>
      <c r="NF52" s="11">
        <v>0</v>
      </c>
      <c r="NG52" s="11">
        <v>0</v>
      </c>
      <c r="NH52" s="11">
        <v>0</v>
      </c>
      <c r="NI52" s="11">
        <v>0</v>
      </c>
      <c r="NJ52" s="11">
        <v>0</v>
      </c>
      <c r="NK52" s="11">
        <v>0</v>
      </c>
      <c r="NL52" s="11">
        <v>0</v>
      </c>
      <c r="NM52" s="11">
        <v>0</v>
      </c>
      <c r="NN52" s="11">
        <v>0</v>
      </c>
      <c r="NO52" s="11">
        <v>0</v>
      </c>
      <c r="NP52" s="11">
        <v>0</v>
      </c>
      <c r="NQ52" s="11">
        <v>0</v>
      </c>
      <c r="NR52" s="11">
        <v>0</v>
      </c>
      <c r="NS52" s="11">
        <v>0</v>
      </c>
      <c r="NT52" s="11">
        <v>0</v>
      </c>
      <c r="NU52" s="11">
        <v>0</v>
      </c>
      <c r="NV52" s="11">
        <v>0</v>
      </c>
      <c r="NW52" s="11">
        <v>0</v>
      </c>
      <c r="NX52" s="11">
        <v>0.19828764133154109</v>
      </c>
      <c r="NY52" s="11">
        <v>0</v>
      </c>
      <c r="NZ52" s="11">
        <v>0</v>
      </c>
      <c r="OA52" s="11">
        <v>0</v>
      </c>
      <c r="OB52" s="11">
        <v>1.7758661610689633E-2</v>
      </c>
      <c r="OC52" s="11">
        <v>0</v>
      </c>
      <c r="OD52" s="11">
        <v>0</v>
      </c>
      <c r="OE52" s="11">
        <v>0</v>
      </c>
      <c r="OF52" s="11">
        <v>6.2395887795765968E-3</v>
      </c>
      <c r="OG52" s="11">
        <v>0</v>
      </c>
      <c r="OH52" s="11">
        <v>5.5153443047837227E-3</v>
      </c>
      <c r="OI52" s="11">
        <v>0</v>
      </c>
      <c r="OJ52" s="11">
        <v>0</v>
      </c>
      <c r="OK52" s="11">
        <v>0</v>
      </c>
      <c r="OL52" s="11">
        <v>0</v>
      </c>
      <c r="OM52" s="11">
        <v>2.1622914110600001E-2</v>
      </c>
      <c r="ON52" s="11">
        <v>0</v>
      </c>
      <c r="OO52" s="11">
        <v>0</v>
      </c>
      <c r="OP52" s="11">
        <v>0</v>
      </c>
      <c r="OQ52" s="11">
        <v>0</v>
      </c>
      <c r="OR52" s="11">
        <v>0</v>
      </c>
      <c r="OS52" s="11">
        <v>6.0279467258982997</v>
      </c>
      <c r="OT52" s="11">
        <v>0</v>
      </c>
      <c r="OU52" s="11">
        <v>0</v>
      </c>
      <c r="OV52" s="11">
        <v>0</v>
      </c>
      <c r="OW52" s="11">
        <v>0</v>
      </c>
      <c r="OX52" s="11">
        <v>0</v>
      </c>
      <c r="OY52" s="11">
        <v>0</v>
      </c>
      <c r="OZ52" s="11">
        <v>0</v>
      </c>
      <c r="PA52" s="11">
        <v>0</v>
      </c>
      <c r="PB52" s="11">
        <v>0</v>
      </c>
      <c r="PC52" s="11">
        <v>0</v>
      </c>
      <c r="PD52" s="11">
        <v>0</v>
      </c>
      <c r="PE52" s="11">
        <v>0</v>
      </c>
      <c r="PF52" s="11">
        <v>0</v>
      </c>
      <c r="PG52" s="11">
        <v>0</v>
      </c>
      <c r="PH52" s="11">
        <v>0</v>
      </c>
      <c r="PI52" s="11">
        <v>0</v>
      </c>
      <c r="PJ52" s="11">
        <v>0</v>
      </c>
      <c r="PK52" s="11">
        <v>0</v>
      </c>
      <c r="PL52" s="11">
        <v>0</v>
      </c>
      <c r="PM52" s="11">
        <v>0</v>
      </c>
      <c r="PN52" s="11">
        <v>0</v>
      </c>
      <c r="PO52" s="11">
        <v>0</v>
      </c>
      <c r="PP52" s="11">
        <v>0</v>
      </c>
      <c r="PQ52" s="11">
        <v>0</v>
      </c>
      <c r="PR52" s="11">
        <v>0</v>
      </c>
      <c r="PS52" s="11">
        <v>0</v>
      </c>
      <c r="PT52" s="11">
        <v>0</v>
      </c>
      <c r="PU52" s="11">
        <v>0</v>
      </c>
      <c r="PV52" s="11">
        <v>0</v>
      </c>
      <c r="PW52" s="11">
        <v>0</v>
      </c>
      <c r="PX52" s="11">
        <v>0</v>
      </c>
      <c r="PY52" s="11">
        <v>0</v>
      </c>
      <c r="PZ52" s="11">
        <v>0</v>
      </c>
      <c r="QA52" s="11">
        <v>0</v>
      </c>
      <c r="QB52" s="11">
        <v>0</v>
      </c>
      <c r="QC52" s="11">
        <v>0</v>
      </c>
      <c r="QD52" s="11">
        <v>0</v>
      </c>
      <c r="QE52" s="11">
        <v>0</v>
      </c>
      <c r="QF52" s="11">
        <v>0</v>
      </c>
      <c r="QG52" s="11">
        <v>0</v>
      </c>
      <c r="QH52" s="11">
        <v>0</v>
      </c>
      <c r="QI52" s="11">
        <v>0</v>
      </c>
      <c r="QJ52" s="11">
        <v>0</v>
      </c>
      <c r="QK52" s="11">
        <v>0</v>
      </c>
      <c r="QL52" s="11">
        <v>0</v>
      </c>
      <c r="QM52" s="11">
        <v>0</v>
      </c>
      <c r="QN52" s="11">
        <v>0</v>
      </c>
      <c r="QO52" s="11">
        <v>0</v>
      </c>
      <c r="QP52" s="11">
        <v>0</v>
      </c>
      <c r="QQ52" s="11">
        <v>0</v>
      </c>
      <c r="QR52" s="11">
        <v>0</v>
      </c>
      <c r="QS52" s="11">
        <v>0</v>
      </c>
      <c r="QT52" s="11">
        <v>0</v>
      </c>
      <c r="QU52" s="11">
        <v>0</v>
      </c>
      <c r="QV52" s="11">
        <v>0</v>
      </c>
      <c r="QW52" s="11">
        <v>0</v>
      </c>
      <c r="QX52" s="11">
        <v>0</v>
      </c>
      <c r="QY52" s="11">
        <v>0</v>
      </c>
      <c r="QZ52" s="11">
        <v>0</v>
      </c>
      <c r="RA52" s="11">
        <v>0</v>
      </c>
      <c r="RB52" s="11">
        <v>0</v>
      </c>
      <c r="RC52" s="11">
        <v>0</v>
      </c>
      <c r="RD52" s="11">
        <v>0</v>
      </c>
      <c r="RE52" s="11">
        <v>0</v>
      </c>
      <c r="RF52" s="11">
        <v>0</v>
      </c>
      <c r="RG52" s="11">
        <v>0</v>
      </c>
      <c r="RH52" s="11">
        <v>0</v>
      </c>
      <c r="RI52" s="11">
        <v>0</v>
      </c>
      <c r="RJ52" s="11">
        <v>0</v>
      </c>
      <c r="RK52" s="11">
        <v>0</v>
      </c>
      <c r="RL52" s="11">
        <v>2.6692805610553593E-3</v>
      </c>
      <c r="RM52" s="11">
        <v>3.651585108971267E-2</v>
      </c>
      <c r="RN52" s="11">
        <v>0</v>
      </c>
      <c r="RO52" s="11">
        <v>0</v>
      </c>
      <c r="RP52" s="11">
        <v>0</v>
      </c>
      <c r="RQ52" s="11">
        <v>0</v>
      </c>
      <c r="RR52" s="11">
        <v>0</v>
      </c>
      <c r="RS52" s="11">
        <v>0</v>
      </c>
      <c r="RT52" s="11">
        <v>0</v>
      </c>
      <c r="RU52" s="11">
        <v>0</v>
      </c>
      <c r="RV52" s="11">
        <v>0</v>
      </c>
      <c r="RW52" s="11">
        <v>0</v>
      </c>
      <c r="RX52" s="11">
        <v>0</v>
      </c>
      <c r="RY52" s="11">
        <v>0</v>
      </c>
      <c r="RZ52" s="11">
        <v>0</v>
      </c>
      <c r="SA52" s="11">
        <v>0</v>
      </c>
      <c r="SB52" s="11">
        <v>0</v>
      </c>
      <c r="SC52" s="11">
        <v>0</v>
      </c>
      <c r="SD52" s="11">
        <v>0</v>
      </c>
      <c r="SE52" s="11">
        <v>0</v>
      </c>
      <c r="SF52" s="11">
        <v>0</v>
      </c>
      <c r="SG52" s="11">
        <v>0</v>
      </c>
      <c r="SH52" s="11">
        <v>0</v>
      </c>
      <c r="SI52" s="11">
        <v>0</v>
      </c>
      <c r="SJ52" s="11">
        <v>0</v>
      </c>
      <c r="SK52" s="11">
        <v>0</v>
      </c>
      <c r="SL52" s="11">
        <v>0</v>
      </c>
      <c r="SM52" s="11">
        <v>0</v>
      </c>
      <c r="SN52" s="11">
        <v>0</v>
      </c>
      <c r="SO52" s="11">
        <v>0</v>
      </c>
      <c r="SP52" s="11">
        <v>0</v>
      </c>
      <c r="SQ52" s="11">
        <v>1.7513299969401921E-3</v>
      </c>
      <c r="SR52" s="11">
        <v>0</v>
      </c>
      <c r="SS52" s="11">
        <v>0</v>
      </c>
      <c r="ST52" s="11">
        <v>0</v>
      </c>
      <c r="SU52" s="11">
        <v>0</v>
      </c>
      <c r="SV52" s="11">
        <v>0</v>
      </c>
      <c r="SW52" s="11">
        <v>0</v>
      </c>
      <c r="SX52" s="11">
        <v>0</v>
      </c>
      <c r="SY52" s="11">
        <v>0</v>
      </c>
      <c r="SZ52" s="11">
        <v>0</v>
      </c>
      <c r="TA52" s="11">
        <v>0</v>
      </c>
      <c r="TB52" s="11">
        <v>1.8563271049039088E-3</v>
      </c>
      <c r="TC52" s="11">
        <v>9.9616108012455041E-4</v>
      </c>
      <c r="TD52" s="11">
        <v>0</v>
      </c>
      <c r="TE52" s="11">
        <v>0</v>
      </c>
      <c r="TF52" s="11">
        <v>0</v>
      </c>
      <c r="TG52" s="11">
        <v>0</v>
      </c>
      <c r="TH52" s="11">
        <v>0</v>
      </c>
      <c r="TI52" s="11">
        <v>0</v>
      </c>
      <c r="TJ52" s="11">
        <v>0</v>
      </c>
      <c r="TK52" s="11">
        <v>0</v>
      </c>
      <c r="TL52" s="11">
        <v>0</v>
      </c>
      <c r="TM52" s="11">
        <v>0</v>
      </c>
      <c r="TN52" s="11">
        <v>0</v>
      </c>
      <c r="TO52" s="11">
        <v>0</v>
      </c>
      <c r="TP52" s="11">
        <v>0</v>
      </c>
      <c r="TQ52" s="11">
        <v>0</v>
      </c>
      <c r="TR52" s="11">
        <v>0</v>
      </c>
      <c r="TS52" s="11">
        <v>0</v>
      </c>
      <c r="TT52" s="11">
        <v>0</v>
      </c>
      <c r="TU52" s="11">
        <v>0</v>
      </c>
      <c r="TV52" s="11">
        <v>0</v>
      </c>
      <c r="TW52" s="11">
        <v>0</v>
      </c>
      <c r="TX52" s="11">
        <v>0</v>
      </c>
      <c r="TY52" s="11">
        <v>0</v>
      </c>
      <c r="TZ52" s="11">
        <v>0</v>
      </c>
      <c r="UA52" s="11">
        <v>0</v>
      </c>
      <c r="UB52" s="11">
        <v>0</v>
      </c>
      <c r="UC52" s="11">
        <v>0</v>
      </c>
      <c r="UD52" s="11">
        <v>0</v>
      </c>
      <c r="UE52" s="11">
        <v>0</v>
      </c>
      <c r="UF52" s="11">
        <v>0</v>
      </c>
      <c r="UG52" s="11">
        <v>0</v>
      </c>
      <c r="UH52" s="11">
        <v>5.468841446973311E-6</v>
      </c>
      <c r="UI52" s="11">
        <v>0</v>
      </c>
      <c r="UJ52" s="11">
        <v>0</v>
      </c>
      <c r="UK52" s="11">
        <v>0</v>
      </c>
      <c r="UL52" s="11">
        <v>0</v>
      </c>
      <c r="UM52" s="11">
        <v>0</v>
      </c>
      <c r="UN52" s="11">
        <v>0</v>
      </c>
      <c r="UO52" s="11">
        <v>0</v>
      </c>
      <c r="UP52" s="11">
        <v>2.1457038235757897E-3</v>
      </c>
      <c r="UQ52" s="11">
        <v>0</v>
      </c>
      <c r="UR52" s="11">
        <v>0</v>
      </c>
      <c r="US52" s="11">
        <v>0</v>
      </c>
      <c r="UT52" s="11">
        <v>0</v>
      </c>
      <c r="UU52" s="11">
        <v>0</v>
      </c>
      <c r="UV52" s="11">
        <v>0</v>
      </c>
      <c r="UW52" s="11">
        <v>0</v>
      </c>
      <c r="UX52" s="11">
        <v>0</v>
      </c>
      <c r="UY52" s="11">
        <v>0</v>
      </c>
      <c r="UZ52" s="11">
        <v>0</v>
      </c>
      <c r="VA52" s="11">
        <v>0</v>
      </c>
      <c r="VB52" s="11">
        <v>0</v>
      </c>
      <c r="VC52" s="11">
        <v>0</v>
      </c>
      <c r="VD52" s="11">
        <v>0</v>
      </c>
      <c r="VE52" s="11">
        <v>0</v>
      </c>
      <c r="VF52" s="11">
        <v>0</v>
      </c>
      <c r="VG52" s="11">
        <v>0</v>
      </c>
      <c r="VH52" s="11">
        <v>0</v>
      </c>
      <c r="VI52" s="11">
        <v>0</v>
      </c>
      <c r="VJ52" s="11">
        <v>0</v>
      </c>
      <c r="VK52" s="11">
        <v>0</v>
      </c>
      <c r="VL52" s="11">
        <v>0</v>
      </c>
      <c r="VM52" s="11">
        <v>0</v>
      </c>
      <c r="VN52" s="11">
        <v>0</v>
      </c>
      <c r="VO52" s="11">
        <v>0</v>
      </c>
      <c r="VP52" s="11">
        <v>0</v>
      </c>
      <c r="VQ52" s="11">
        <v>0</v>
      </c>
      <c r="VR52" s="11">
        <v>0</v>
      </c>
      <c r="VS52" s="11">
        <v>0</v>
      </c>
      <c r="VT52" s="11">
        <v>0</v>
      </c>
      <c r="VU52" s="11">
        <v>0</v>
      </c>
      <c r="VV52" s="11">
        <v>0</v>
      </c>
      <c r="VW52" s="11">
        <v>0</v>
      </c>
      <c r="VX52" s="11">
        <v>0</v>
      </c>
      <c r="VY52" s="11">
        <v>1.0199672689574106E-2</v>
      </c>
      <c r="VZ52" s="11">
        <v>0</v>
      </c>
      <c r="WA52" s="11">
        <v>0</v>
      </c>
      <c r="WB52" s="11">
        <v>0</v>
      </c>
      <c r="WC52" s="11">
        <v>0</v>
      </c>
      <c r="WD52" s="11">
        <v>0</v>
      </c>
      <c r="WE52" s="11">
        <v>0</v>
      </c>
      <c r="WF52" s="11">
        <v>0</v>
      </c>
      <c r="WG52" s="11">
        <v>0</v>
      </c>
      <c r="WH52" s="11">
        <v>0</v>
      </c>
      <c r="WI52" s="11">
        <v>0</v>
      </c>
      <c r="WJ52" s="11">
        <v>0</v>
      </c>
      <c r="WK52" s="11">
        <v>0</v>
      </c>
      <c r="WL52" s="11">
        <v>0</v>
      </c>
      <c r="WM52" s="11">
        <v>0</v>
      </c>
      <c r="WN52" s="11">
        <v>0</v>
      </c>
      <c r="WO52" s="11">
        <v>0</v>
      </c>
      <c r="WP52" s="11">
        <v>2.3497753854257307E-2</v>
      </c>
      <c r="WQ52" s="11">
        <v>0</v>
      </c>
      <c r="WR52" s="11">
        <v>0</v>
      </c>
      <c r="WS52" s="11">
        <v>0</v>
      </c>
      <c r="WT52" s="11">
        <v>0</v>
      </c>
      <c r="WU52" s="11">
        <v>0</v>
      </c>
      <c r="WV52" s="11">
        <v>0</v>
      </c>
      <c r="WW52" s="11">
        <v>0</v>
      </c>
      <c r="WX52" s="11">
        <v>0</v>
      </c>
      <c r="WY52" s="11">
        <v>0</v>
      </c>
      <c r="WZ52" s="11">
        <v>0</v>
      </c>
      <c r="XA52" s="11">
        <v>0</v>
      </c>
      <c r="XB52" s="11">
        <v>0</v>
      </c>
      <c r="XC52" s="11">
        <v>0</v>
      </c>
      <c r="XD52" s="11">
        <v>0</v>
      </c>
      <c r="XE52" s="11">
        <v>0</v>
      </c>
      <c r="XF52" s="11">
        <v>0</v>
      </c>
      <c r="XG52" s="11">
        <v>0</v>
      </c>
      <c r="XH52" s="11">
        <v>0</v>
      </c>
      <c r="XI52" s="11">
        <v>0</v>
      </c>
      <c r="XJ52" s="11">
        <v>0</v>
      </c>
      <c r="XK52" s="11">
        <v>0</v>
      </c>
      <c r="XL52" s="11">
        <v>9195.2090997503801</v>
      </c>
      <c r="XM52" s="11">
        <v>0</v>
      </c>
      <c r="XN52" s="11">
        <v>0</v>
      </c>
      <c r="XO52" s="11">
        <v>0</v>
      </c>
      <c r="XP52" s="11">
        <v>0</v>
      </c>
      <c r="XQ52" s="11">
        <v>0</v>
      </c>
      <c r="XR52" s="11">
        <v>0</v>
      </c>
      <c r="XS52" s="11">
        <v>0</v>
      </c>
      <c r="XT52" s="11">
        <v>0</v>
      </c>
      <c r="XU52" s="11">
        <v>0</v>
      </c>
      <c r="XV52" s="11">
        <v>0</v>
      </c>
      <c r="XW52" s="11">
        <v>0</v>
      </c>
      <c r="XX52" s="11">
        <v>0</v>
      </c>
      <c r="XY52" s="11">
        <v>0</v>
      </c>
      <c r="XZ52" s="11">
        <v>0</v>
      </c>
      <c r="YA52" s="11">
        <v>0</v>
      </c>
      <c r="YB52" s="11">
        <v>0</v>
      </c>
      <c r="YC52" s="11">
        <v>0</v>
      </c>
      <c r="YD52" s="11">
        <v>0</v>
      </c>
      <c r="YE52" s="11">
        <v>0</v>
      </c>
      <c r="YF52" s="11">
        <v>0</v>
      </c>
      <c r="YG52" s="11">
        <v>0</v>
      </c>
      <c r="YH52" s="11">
        <v>0</v>
      </c>
      <c r="YI52" s="11">
        <v>0</v>
      </c>
      <c r="YJ52" s="11">
        <v>0</v>
      </c>
      <c r="YK52" s="11">
        <v>0</v>
      </c>
      <c r="YL52" s="11">
        <v>0</v>
      </c>
      <c r="YM52" s="11">
        <v>0</v>
      </c>
      <c r="YN52" s="11">
        <v>0</v>
      </c>
      <c r="YO52" s="11">
        <v>0</v>
      </c>
      <c r="YP52" s="11">
        <v>0</v>
      </c>
      <c r="YQ52" s="11">
        <v>0</v>
      </c>
      <c r="YR52" s="11">
        <v>0</v>
      </c>
      <c r="YS52" s="11">
        <v>0</v>
      </c>
      <c r="YT52" s="11">
        <v>0</v>
      </c>
      <c r="YU52" s="11">
        <v>0</v>
      </c>
      <c r="YV52" s="11">
        <v>0</v>
      </c>
      <c r="YW52" s="11">
        <v>0</v>
      </c>
      <c r="YX52" s="11">
        <v>163.55892398829414</v>
      </c>
      <c r="YY52" s="11">
        <v>0</v>
      </c>
      <c r="YZ52" s="11">
        <v>0.2232398777650956</v>
      </c>
      <c r="ZA52" s="11">
        <v>0</v>
      </c>
      <c r="ZB52" s="11">
        <v>0</v>
      </c>
      <c r="ZC52" s="11">
        <v>0</v>
      </c>
      <c r="ZD52" s="11">
        <v>0</v>
      </c>
      <c r="ZE52" s="11">
        <v>0</v>
      </c>
      <c r="ZF52" s="11">
        <v>0</v>
      </c>
      <c r="ZG52" s="11">
        <v>0</v>
      </c>
      <c r="ZH52" s="11">
        <v>0</v>
      </c>
      <c r="ZI52" s="11">
        <v>0</v>
      </c>
      <c r="ZJ52" s="11">
        <v>0</v>
      </c>
      <c r="ZK52" s="11">
        <v>0</v>
      </c>
      <c r="ZL52" s="11">
        <v>0</v>
      </c>
      <c r="ZM52" s="11">
        <v>0</v>
      </c>
      <c r="ZN52" s="11">
        <v>0</v>
      </c>
      <c r="ZO52" s="11">
        <v>0</v>
      </c>
      <c r="ZP52" s="11">
        <v>0</v>
      </c>
      <c r="ZQ52" s="11">
        <v>0</v>
      </c>
      <c r="ZR52" s="11">
        <v>0</v>
      </c>
      <c r="ZS52" s="11">
        <v>0</v>
      </c>
      <c r="ZT52" s="11">
        <v>0</v>
      </c>
      <c r="ZU52" s="11">
        <v>0.60737804561260966</v>
      </c>
      <c r="ZV52" s="11">
        <v>0</v>
      </c>
      <c r="ZW52" s="11">
        <v>0</v>
      </c>
      <c r="ZX52" s="11">
        <v>0</v>
      </c>
      <c r="ZY52" s="11">
        <v>0</v>
      </c>
      <c r="ZZ52" s="11">
        <v>0</v>
      </c>
      <c r="AAA52" s="11">
        <v>0</v>
      </c>
      <c r="AAB52" s="11">
        <v>0</v>
      </c>
      <c r="AAC52" s="11">
        <v>0</v>
      </c>
      <c r="AAD52" s="11">
        <v>0</v>
      </c>
      <c r="AAE52" s="11">
        <v>0</v>
      </c>
      <c r="AAF52" s="11">
        <v>0</v>
      </c>
      <c r="AAG52" s="11">
        <v>0</v>
      </c>
      <c r="AAH52" s="11">
        <v>0</v>
      </c>
      <c r="AAI52" s="11">
        <v>0</v>
      </c>
      <c r="AAJ52" s="11">
        <v>0</v>
      </c>
      <c r="AAK52" s="11">
        <v>4.6405864658328071E-5</v>
      </c>
      <c r="AAL52" s="11">
        <v>0</v>
      </c>
      <c r="AAM52" s="11">
        <v>0</v>
      </c>
      <c r="AAN52" s="11">
        <v>0</v>
      </c>
      <c r="AAO52" s="11">
        <v>0</v>
      </c>
      <c r="AAP52" s="11">
        <v>0</v>
      </c>
      <c r="AAQ52" s="11">
        <v>0</v>
      </c>
      <c r="AAR52" s="11">
        <v>0</v>
      </c>
      <c r="AAS52" s="11">
        <v>0</v>
      </c>
      <c r="AAT52" s="11">
        <v>0</v>
      </c>
      <c r="AAU52" s="11">
        <v>0</v>
      </c>
      <c r="AAV52" s="11">
        <v>0</v>
      </c>
      <c r="AAW52" s="11">
        <v>0</v>
      </c>
      <c r="AAX52" s="11">
        <v>0</v>
      </c>
      <c r="AAY52" s="11">
        <v>0</v>
      </c>
      <c r="AAZ52" s="11">
        <v>0</v>
      </c>
      <c r="ABA52" s="11">
        <v>0</v>
      </c>
      <c r="ABB52" s="11">
        <v>0</v>
      </c>
      <c r="ABC52" s="11">
        <v>0</v>
      </c>
      <c r="ABD52" s="11">
        <v>0</v>
      </c>
      <c r="ABE52" s="11">
        <v>0</v>
      </c>
      <c r="ABF52" s="11">
        <v>0</v>
      </c>
      <c r="ABG52" s="11">
        <v>0</v>
      </c>
      <c r="ABH52" s="11">
        <v>0</v>
      </c>
      <c r="ABI52" s="11">
        <v>0</v>
      </c>
      <c r="ABJ52" s="11">
        <v>0</v>
      </c>
      <c r="ABK52" s="11">
        <v>2.2727688307327709E-3</v>
      </c>
      <c r="ABL52" s="11">
        <v>1.6988080573578732E-2</v>
      </c>
      <c r="ABM52" s="11">
        <v>0</v>
      </c>
      <c r="ABN52" s="11">
        <v>0</v>
      </c>
      <c r="ABO52" s="11">
        <v>0</v>
      </c>
      <c r="ABP52" s="11">
        <v>0</v>
      </c>
      <c r="ABQ52" s="11">
        <v>0</v>
      </c>
      <c r="ABR52" s="11">
        <v>0</v>
      </c>
      <c r="ABS52" s="11">
        <v>0</v>
      </c>
      <c r="ABT52" s="11">
        <v>0</v>
      </c>
      <c r="ABU52" s="11">
        <v>1.3319406783899999E-2</v>
      </c>
      <c r="ABV52" s="11">
        <v>0</v>
      </c>
      <c r="ABW52" s="11">
        <v>0</v>
      </c>
      <c r="ABX52" s="11">
        <v>7.0638316069807508E-3</v>
      </c>
      <c r="ABY52" s="11">
        <v>0</v>
      </c>
      <c r="ABZ52" s="11">
        <v>0</v>
      </c>
      <c r="ACA52" s="11">
        <v>0</v>
      </c>
      <c r="ACB52" s="11">
        <v>0</v>
      </c>
      <c r="ACC52" s="11">
        <v>0</v>
      </c>
      <c r="ACD52" s="11">
        <v>0</v>
      </c>
      <c r="ACE52" s="11">
        <v>0</v>
      </c>
      <c r="ACF52" s="11">
        <v>0</v>
      </c>
      <c r="ACG52" s="11">
        <v>0</v>
      </c>
      <c r="ACH52" s="11">
        <v>0</v>
      </c>
      <c r="ACI52" s="11">
        <v>0</v>
      </c>
      <c r="ACJ52" s="11">
        <v>0</v>
      </c>
      <c r="ACK52" s="11">
        <v>0</v>
      </c>
      <c r="ACL52" s="11">
        <v>0</v>
      </c>
      <c r="ACM52" s="11">
        <v>0</v>
      </c>
      <c r="ACN52" s="11">
        <v>0</v>
      </c>
      <c r="ACO52" s="11">
        <v>0</v>
      </c>
      <c r="ACP52" s="11">
        <v>0</v>
      </c>
      <c r="ACQ52" s="11">
        <v>0</v>
      </c>
      <c r="ACR52" s="11">
        <v>0</v>
      </c>
      <c r="ACS52" s="11">
        <v>0</v>
      </c>
      <c r="ACT52" s="11">
        <v>0</v>
      </c>
      <c r="ACU52" s="11">
        <v>0</v>
      </c>
      <c r="ACV52" s="11">
        <v>0</v>
      </c>
      <c r="ACW52" s="11">
        <v>0</v>
      </c>
      <c r="ACX52" s="11">
        <v>0</v>
      </c>
      <c r="ACY52" s="11">
        <v>0</v>
      </c>
      <c r="ACZ52" s="11">
        <v>0</v>
      </c>
      <c r="ADA52" s="11">
        <v>0</v>
      </c>
      <c r="ADB52" s="11">
        <v>0</v>
      </c>
      <c r="ADC52" s="11">
        <v>0</v>
      </c>
      <c r="ADD52" s="11">
        <v>0</v>
      </c>
      <c r="ADE52" s="11">
        <v>0</v>
      </c>
      <c r="ADF52" s="11">
        <v>0</v>
      </c>
      <c r="ADG52" s="11">
        <v>0</v>
      </c>
    </row>
    <row r="53" spans="1:787" x14ac:dyDescent="0.25">
      <c r="A53" s="2">
        <v>90</v>
      </c>
      <c r="B53" s="6">
        <v>374</v>
      </c>
      <c r="C53" s="6" t="s">
        <v>861</v>
      </c>
      <c r="D53" s="8">
        <v>198</v>
      </c>
      <c r="E53" s="2" t="s">
        <v>4</v>
      </c>
      <c r="F53" s="2">
        <v>46</v>
      </c>
      <c r="G53" s="2" t="s">
        <v>863</v>
      </c>
      <c r="H53" s="5">
        <v>48.1</v>
      </c>
      <c r="I53" s="5">
        <v>113.7</v>
      </c>
      <c r="J53" s="2"/>
      <c r="K53" s="5">
        <f>3820/1800</f>
        <v>2.1222222222222222</v>
      </c>
      <c r="L53" s="5">
        <f>223000/1800</f>
        <v>123.88888888888889</v>
      </c>
      <c r="M53" s="20" t="s">
        <v>16</v>
      </c>
      <c r="N53" s="5" t="s">
        <v>20</v>
      </c>
      <c r="O53" s="22" t="s">
        <v>866</v>
      </c>
      <c r="P53" s="5" t="s">
        <v>854</v>
      </c>
      <c r="Q53" s="24" t="s">
        <v>1</v>
      </c>
      <c r="R53" s="24" t="s">
        <v>2</v>
      </c>
      <c r="S53" s="27" t="s">
        <v>25</v>
      </c>
      <c r="T53" s="5" t="s">
        <v>45</v>
      </c>
      <c r="U53" s="30" t="s">
        <v>34</v>
      </c>
      <c r="V53" s="31" t="s">
        <v>34</v>
      </c>
      <c r="W53" s="31">
        <v>5.4359999999999999</v>
      </c>
      <c r="X53" s="31">
        <v>5.4359999999999999</v>
      </c>
      <c r="Y53" s="5">
        <v>0.41</v>
      </c>
      <c r="Z53" s="5">
        <v>143</v>
      </c>
      <c r="AA53" s="5">
        <v>16.690000000000001</v>
      </c>
      <c r="AB53" s="11">
        <v>0.38549420000000001</v>
      </c>
      <c r="AC53" s="11">
        <v>51.447004295545582</v>
      </c>
      <c r="AD53" s="11"/>
      <c r="AE53" s="11">
        <v>62.883541959951785</v>
      </c>
      <c r="AF53" s="11">
        <v>23.768949922940507</v>
      </c>
      <c r="AG53" s="11">
        <v>13.86095343</v>
      </c>
      <c r="AH53" s="11">
        <v>7.8161109758137278E-3</v>
      </c>
      <c r="AI53" s="11">
        <v>0</v>
      </c>
      <c r="AJ53" s="11">
        <v>1.6499005265904526E-4</v>
      </c>
      <c r="AK53" s="11">
        <v>4.1308851542324679E-3</v>
      </c>
      <c r="AL53" s="11">
        <v>9.723333137386353E-3</v>
      </c>
      <c r="AM53" s="11">
        <v>8.878888263190764E-4</v>
      </c>
      <c r="AN53" s="11">
        <v>3.5663565655766499E-3</v>
      </c>
      <c r="AO53" s="11">
        <v>0</v>
      </c>
      <c r="AP53" s="11">
        <v>1.1230164388337505E-4</v>
      </c>
      <c r="AQ53" s="11">
        <v>9.5695491147274239E-3</v>
      </c>
      <c r="AR53" s="11">
        <v>0</v>
      </c>
      <c r="AS53" s="11">
        <v>0.43216875193369125</v>
      </c>
      <c r="AT53" s="11">
        <v>4.177161307442024E-2</v>
      </c>
      <c r="AU53" s="11">
        <v>1.3180918907688311E-3</v>
      </c>
      <c r="AV53" s="11">
        <v>0</v>
      </c>
      <c r="AW53" s="11">
        <v>0</v>
      </c>
      <c r="AX53" s="11">
        <v>5.5768518703934629E-3</v>
      </c>
      <c r="AY53" s="11">
        <v>0</v>
      </c>
      <c r="AZ53" s="11">
        <v>4.5074364179724648E-5</v>
      </c>
      <c r="BA53" s="11">
        <v>1.8269674763146933E-3</v>
      </c>
      <c r="BB53" s="11">
        <v>6.966928978680767E-2</v>
      </c>
      <c r="BC53" s="11">
        <v>0</v>
      </c>
      <c r="BD53" s="11">
        <v>1.40871429658637E-4</v>
      </c>
      <c r="BE53" s="11">
        <v>1.5893655195047714E-3</v>
      </c>
      <c r="BF53" s="11">
        <v>0</v>
      </c>
      <c r="BG53" s="11">
        <v>4.0601213745649851E-2</v>
      </c>
      <c r="BH53" s="11">
        <v>1.5925151983852354E-5</v>
      </c>
      <c r="BI53" s="11">
        <v>0</v>
      </c>
      <c r="BJ53" s="11">
        <v>9.3656494907672842E-4</v>
      </c>
      <c r="BK53" s="11">
        <v>8.9899129189691471E-5</v>
      </c>
      <c r="BL53" s="11">
        <v>0</v>
      </c>
      <c r="BM53" s="11">
        <v>0</v>
      </c>
      <c r="BN53" s="11">
        <v>0</v>
      </c>
      <c r="BO53" s="11">
        <v>0</v>
      </c>
      <c r="BP53" s="11">
        <v>0</v>
      </c>
      <c r="BQ53" s="11">
        <v>7.2315612060576431E-5</v>
      </c>
      <c r="BR53" s="11">
        <v>1.6520246757620792E-6</v>
      </c>
      <c r="BS53" s="11">
        <v>1.0885283984122331E-4</v>
      </c>
      <c r="BT53" s="11">
        <v>0.12937821931058374</v>
      </c>
      <c r="BU53" s="11">
        <v>3.4090719445364507E-4</v>
      </c>
      <c r="BV53" s="11">
        <v>1.7296150136532568E-3</v>
      </c>
      <c r="BW53" s="11">
        <v>3.6236684255519925E-3</v>
      </c>
      <c r="BX53" s="11">
        <v>1.9677171519431168E-2</v>
      </c>
      <c r="BY53" s="11">
        <v>1.005127867820456E-4</v>
      </c>
      <c r="BZ53" s="11">
        <v>1.1863443722471894E-2</v>
      </c>
      <c r="CA53" s="11">
        <v>0</v>
      </c>
      <c r="CB53" s="11">
        <v>0</v>
      </c>
      <c r="CC53" s="11">
        <v>7.2072603007489848E-3</v>
      </c>
      <c r="CD53" s="11">
        <v>6.6310403598712895E-6</v>
      </c>
      <c r="CE53" s="11">
        <v>0</v>
      </c>
      <c r="CF53" s="11">
        <v>2.3706901938567845E-5</v>
      </c>
      <c r="CG53" s="11">
        <v>6.696702840545762E-3</v>
      </c>
      <c r="CH53" s="11">
        <v>0</v>
      </c>
      <c r="CI53" s="11">
        <v>7.670810632230613E-4</v>
      </c>
      <c r="CJ53" s="11">
        <v>2.5059872008483279E-4</v>
      </c>
      <c r="CK53" s="11">
        <v>1.6182684489759655E-3</v>
      </c>
      <c r="CL53" s="11">
        <v>1.7906990030781309E-2</v>
      </c>
      <c r="CM53" s="11">
        <v>0.63757486774592753</v>
      </c>
      <c r="CN53" s="11">
        <v>0</v>
      </c>
      <c r="CO53" s="11">
        <v>2.9127442768058453E-4</v>
      </c>
      <c r="CP53" s="11">
        <v>0</v>
      </c>
      <c r="CQ53" s="11">
        <v>0</v>
      </c>
      <c r="CR53" s="11">
        <v>0</v>
      </c>
      <c r="CS53" s="11">
        <v>1.2171027358517984E-3</v>
      </c>
      <c r="CT53" s="11">
        <v>2.3990295886116681E-3</v>
      </c>
      <c r="CU53" s="11">
        <v>0</v>
      </c>
      <c r="CV53" s="11">
        <v>2.4358933192590239E-3</v>
      </c>
      <c r="CW53" s="11">
        <v>0</v>
      </c>
      <c r="CX53" s="11">
        <v>0</v>
      </c>
      <c r="CY53" s="11">
        <v>5.3129857982015048E-2</v>
      </c>
      <c r="CZ53" s="11">
        <v>1.1060763318117394E-3</v>
      </c>
      <c r="DA53" s="11">
        <v>6.5122827095804367E-7</v>
      </c>
      <c r="DB53" s="11">
        <v>0</v>
      </c>
      <c r="DC53" s="11">
        <v>3.3181498622360695E-4</v>
      </c>
      <c r="DD53" s="11">
        <v>1.5119924664764742E-3</v>
      </c>
      <c r="DE53" s="11">
        <v>2.2539428745381924E-3</v>
      </c>
      <c r="DF53" s="11">
        <v>0</v>
      </c>
      <c r="DG53" s="11">
        <v>4.0042244838085113E-2</v>
      </c>
      <c r="DH53" s="11">
        <v>0</v>
      </c>
      <c r="DI53" s="11">
        <v>1.3319406783899999E-2</v>
      </c>
      <c r="DJ53" s="11">
        <v>3.7253579319830317E-4</v>
      </c>
      <c r="DK53" s="11">
        <v>4.8614242652535595E-4</v>
      </c>
      <c r="DL53" s="11">
        <v>1.5675623813867574E-2</v>
      </c>
      <c r="DM53" s="11">
        <v>0.67626784642256776</v>
      </c>
      <c r="DN53" s="11">
        <v>0</v>
      </c>
      <c r="DO53" s="11">
        <v>0</v>
      </c>
      <c r="DP53" s="11">
        <v>0</v>
      </c>
      <c r="DQ53" s="11">
        <v>3.1219576161040105E-3</v>
      </c>
      <c r="DR53" s="11">
        <v>0</v>
      </c>
      <c r="DS53" s="11">
        <v>5.9685440451023462E-4</v>
      </c>
      <c r="DT53" s="11">
        <v>0</v>
      </c>
      <c r="DU53" s="11">
        <v>0</v>
      </c>
      <c r="DV53" s="11">
        <v>0</v>
      </c>
      <c r="DW53" s="11">
        <v>0</v>
      </c>
      <c r="DX53" s="11">
        <v>0.63185554273039879</v>
      </c>
      <c r="DY53" s="11">
        <v>1.3374851178799999E-2</v>
      </c>
      <c r="DZ53" s="11">
        <v>0</v>
      </c>
      <c r="EA53" s="11">
        <v>0</v>
      </c>
      <c r="EB53" s="11">
        <v>2.3560645180556482E-4</v>
      </c>
      <c r="EC53" s="11">
        <v>0</v>
      </c>
      <c r="ED53" s="11">
        <v>0</v>
      </c>
      <c r="EE53" s="11">
        <v>0</v>
      </c>
      <c r="EF53" s="11">
        <v>0</v>
      </c>
      <c r="EG53" s="11">
        <v>0</v>
      </c>
      <c r="EH53" s="11">
        <v>8.1645821121924679E-4</v>
      </c>
      <c r="EI53" s="11">
        <v>0</v>
      </c>
      <c r="EJ53" s="11">
        <v>0</v>
      </c>
      <c r="EK53" s="11">
        <v>0</v>
      </c>
      <c r="EL53" s="11">
        <v>0.40575103126312256</v>
      </c>
      <c r="EM53" s="11">
        <v>0</v>
      </c>
      <c r="EN53" s="11">
        <v>0</v>
      </c>
      <c r="EO53" s="11">
        <v>0</v>
      </c>
      <c r="EP53" s="11">
        <v>0.19259827229859669</v>
      </c>
      <c r="EQ53" s="11">
        <v>1.4039804594863516E-2</v>
      </c>
      <c r="ER53" s="11">
        <v>3.4144818535958774</v>
      </c>
      <c r="ES53" s="11">
        <v>5.3085105920965511E-5</v>
      </c>
      <c r="ET53" s="11">
        <v>0</v>
      </c>
      <c r="EU53" s="11">
        <v>3.4857061451403384E-3</v>
      </c>
      <c r="EV53" s="11">
        <v>0</v>
      </c>
      <c r="EW53" s="11">
        <v>0.97310451329903203</v>
      </c>
      <c r="EX53" s="11">
        <v>8.6545028719174581E-3</v>
      </c>
      <c r="EY53" s="11">
        <v>2.7198420207544712E-2</v>
      </c>
      <c r="EZ53" s="11">
        <v>1.3884958415991355E-2</v>
      </c>
      <c r="FA53" s="11">
        <v>2.839275526168384E-2</v>
      </c>
      <c r="FB53" s="11">
        <v>2.17576517196756E-2</v>
      </c>
      <c r="FC53" s="11">
        <v>1.4737817118035994E-2</v>
      </c>
      <c r="FD53" s="11">
        <v>3.9463607849738791E-2</v>
      </c>
      <c r="FE53" s="11">
        <v>0</v>
      </c>
      <c r="FF53" s="11">
        <v>2.5409694785326429E-4</v>
      </c>
      <c r="FG53" s="11">
        <v>0</v>
      </c>
      <c r="FH53" s="11">
        <v>0</v>
      </c>
      <c r="FI53" s="11">
        <v>0</v>
      </c>
      <c r="FJ53" s="11">
        <v>0</v>
      </c>
      <c r="FK53" s="11">
        <v>2.4392725261783649E-3</v>
      </c>
      <c r="FL53" s="11">
        <v>5.5191685753764822E-3</v>
      </c>
      <c r="FM53" s="11">
        <v>5.9276117295796182E-3</v>
      </c>
      <c r="FN53" s="11">
        <v>0</v>
      </c>
      <c r="FO53" s="11">
        <v>2.6895765408807988E-4</v>
      </c>
      <c r="FP53" s="11">
        <v>0</v>
      </c>
      <c r="FQ53" s="11">
        <v>0</v>
      </c>
      <c r="FR53" s="11">
        <v>1.4573819685845444E-4</v>
      </c>
      <c r="FS53" s="11">
        <v>0</v>
      </c>
      <c r="FT53" s="11">
        <v>0</v>
      </c>
      <c r="FU53" s="11">
        <v>3.4618011487669825E-2</v>
      </c>
      <c r="FV53" s="11">
        <v>5.1457417216381918E-4</v>
      </c>
      <c r="FW53" s="11">
        <v>7.1027565944742398E-4</v>
      </c>
      <c r="FX53" s="11">
        <v>6.047668437603363E-4</v>
      </c>
      <c r="FY53" s="11">
        <v>0</v>
      </c>
      <c r="FZ53" s="11">
        <v>3.2251785813664023E-4</v>
      </c>
      <c r="GA53" s="11">
        <v>0.13127523347777661</v>
      </c>
      <c r="GB53" s="11">
        <v>3.9101805809821903E-6</v>
      </c>
      <c r="GC53" s="11">
        <v>0</v>
      </c>
      <c r="GD53" s="11">
        <v>0</v>
      </c>
      <c r="GE53" s="11">
        <v>1.2521878008946703E-3</v>
      </c>
      <c r="GF53" s="11">
        <v>3.1436725485777723E-3</v>
      </c>
      <c r="GG53" s="11">
        <v>6.6784942069838316E-2</v>
      </c>
      <c r="GH53" s="11">
        <v>8.2446082899689539E-3</v>
      </c>
      <c r="GI53" s="11">
        <v>2.3139842521776151E-4</v>
      </c>
      <c r="GJ53" s="11">
        <v>4.8780587751625185E-5</v>
      </c>
      <c r="GK53" s="11">
        <v>2.0270463059994537E-4</v>
      </c>
      <c r="GL53" s="11">
        <v>7.8759336165645077E-3</v>
      </c>
      <c r="GM53" s="11">
        <v>0</v>
      </c>
      <c r="GN53" s="11">
        <v>7.0046217206930881E-5</v>
      </c>
      <c r="GO53" s="11">
        <v>4.012359713527645E-3</v>
      </c>
      <c r="GP53" s="11">
        <v>0</v>
      </c>
      <c r="GQ53" s="11">
        <v>8.9097135302845343E-4</v>
      </c>
      <c r="GR53" s="11">
        <v>0</v>
      </c>
      <c r="GS53" s="11">
        <v>3.4570053982840923E-2</v>
      </c>
      <c r="GT53" s="11">
        <v>0</v>
      </c>
      <c r="GU53" s="11">
        <v>9.2239138993785138E-4</v>
      </c>
      <c r="GV53" s="11">
        <v>0</v>
      </c>
      <c r="GW53" s="11">
        <v>0</v>
      </c>
      <c r="GX53" s="11">
        <v>0</v>
      </c>
      <c r="GY53" s="11">
        <v>0</v>
      </c>
      <c r="GZ53" s="11">
        <v>2.9478572562438048</v>
      </c>
      <c r="HA53" s="11">
        <v>0</v>
      </c>
      <c r="HB53" s="11">
        <v>0</v>
      </c>
      <c r="HC53" s="11">
        <v>0</v>
      </c>
      <c r="HD53" s="11">
        <v>0</v>
      </c>
      <c r="HE53" s="11">
        <v>0</v>
      </c>
      <c r="HF53" s="11">
        <v>0</v>
      </c>
      <c r="HG53" s="11">
        <v>1.3627518288603365E-2</v>
      </c>
      <c r="HH53" s="11">
        <v>4.5674186907867321E-4</v>
      </c>
      <c r="HI53" s="11">
        <v>6.2917046634188376E-3</v>
      </c>
      <c r="HJ53" s="11">
        <v>0</v>
      </c>
      <c r="HK53" s="11">
        <v>3.2522788322185202E-3</v>
      </c>
      <c r="HL53" s="11">
        <v>0</v>
      </c>
      <c r="HM53" s="11">
        <v>0</v>
      </c>
      <c r="HN53" s="11">
        <v>0</v>
      </c>
      <c r="HO53" s="11">
        <v>2.4716097185187168E-3</v>
      </c>
      <c r="HP53" s="11">
        <v>0</v>
      </c>
      <c r="HQ53" s="11">
        <v>0</v>
      </c>
      <c r="HR53" s="11">
        <v>0</v>
      </c>
      <c r="HS53" s="11">
        <v>1.6465552832035549E-3</v>
      </c>
      <c r="HT53" s="11">
        <v>0</v>
      </c>
      <c r="HU53" s="11">
        <v>0</v>
      </c>
      <c r="HV53" s="11">
        <v>0</v>
      </c>
      <c r="HW53" s="11">
        <v>1.9689834041411282E-3</v>
      </c>
      <c r="HX53" s="11">
        <v>0</v>
      </c>
      <c r="HY53" s="11">
        <v>0</v>
      </c>
      <c r="HZ53" s="11">
        <v>0</v>
      </c>
      <c r="IA53" s="11">
        <v>0</v>
      </c>
      <c r="IB53" s="11">
        <v>0</v>
      </c>
      <c r="IC53" s="11">
        <v>0</v>
      </c>
      <c r="ID53" s="11">
        <v>0</v>
      </c>
      <c r="IE53" s="11">
        <v>0</v>
      </c>
      <c r="IF53" s="11">
        <v>0</v>
      </c>
      <c r="IG53" s="11">
        <v>0</v>
      </c>
      <c r="IH53" s="11">
        <v>0</v>
      </c>
      <c r="II53" s="11">
        <v>0</v>
      </c>
      <c r="IJ53" s="11">
        <v>0</v>
      </c>
      <c r="IK53" s="11">
        <v>2.3379983516E-3</v>
      </c>
      <c r="IL53" s="11">
        <v>0</v>
      </c>
      <c r="IM53" s="11">
        <v>0</v>
      </c>
      <c r="IN53" s="11">
        <v>1.7857410076345059E-2</v>
      </c>
      <c r="IO53" s="11">
        <v>0</v>
      </c>
      <c r="IP53" s="11">
        <v>0</v>
      </c>
      <c r="IQ53" s="11">
        <v>0</v>
      </c>
      <c r="IR53" s="11">
        <v>0</v>
      </c>
      <c r="IS53" s="11">
        <v>3.3252226675589344E-3</v>
      </c>
      <c r="IT53" s="11">
        <v>0</v>
      </c>
      <c r="IU53" s="11">
        <v>1.5761218197802603E-4</v>
      </c>
      <c r="IV53" s="11">
        <v>0</v>
      </c>
      <c r="IW53" s="11">
        <v>0</v>
      </c>
      <c r="IX53" s="11">
        <v>0</v>
      </c>
      <c r="IY53" s="11">
        <v>0</v>
      </c>
      <c r="IZ53" s="11">
        <v>0</v>
      </c>
      <c r="JA53" s="11">
        <v>0</v>
      </c>
      <c r="JB53" s="11">
        <v>1.5372790249555598E-4</v>
      </c>
      <c r="JC53" s="11">
        <v>0</v>
      </c>
      <c r="JD53" s="11">
        <v>0</v>
      </c>
      <c r="JE53" s="11">
        <v>0</v>
      </c>
      <c r="JF53" s="11">
        <v>0</v>
      </c>
      <c r="JG53" s="11">
        <v>0</v>
      </c>
      <c r="JH53" s="11">
        <v>0</v>
      </c>
      <c r="JI53" s="11">
        <v>0</v>
      </c>
      <c r="JJ53" s="11">
        <v>0</v>
      </c>
      <c r="JK53" s="11">
        <v>0</v>
      </c>
      <c r="JL53" s="11">
        <v>0</v>
      </c>
      <c r="JM53" s="11">
        <v>0</v>
      </c>
      <c r="JN53" s="11">
        <v>0</v>
      </c>
      <c r="JO53" s="11">
        <v>0</v>
      </c>
      <c r="JP53" s="11">
        <v>0</v>
      </c>
      <c r="JQ53" s="11">
        <v>2.4493162209168073E-4</v>
      </c>
      <c r="JR53" s="11">
        <v>0</v>
      </c>
      <c r="JS53" s="11">
        <v>0</v>
      </c>
      <c r="JT53" s="11">
        <v>0</v>
      </c>
      <c r="JU53" s="11">
        <v>0</v>
      </c>
      <c r="JV53" s="11">
        <v>0</v>
      </c>
      <c r="JW53" s="11">
        <v>0</v>
      </c>
      <c r="JX53" s="11">
        <v>0</v>
      </c>
      <c r="JY53" s="11">
        <v>0</v>
      </c>
      <c r="JZ53" s="11">
        <v>0</v>
      </c>
      <c r="KA53" s="11">
        <v>0</v>
      </c>
      <c r="KB53" s="11">
        <v>0</v>
      </c>
      <c r="KC53" s="11">
        <v>0</v>
      </c>
      <c r="KD53" s="11">
        <v>0</v>
      </c>
      <c r="KE53" s="11">
        <v>0</v>
      </c>
      <c r="KF53" s="11">
        <v>0</v>
      </c>
      <c r="KG53" s="11">
        <v>0</v>
      </c>
      <c r="KH53" s="11">
        <v>0</v>
      </c>
      <c r="KI53" s="11">
        <v>0</v>
      </c>
      <c r="KJ53" s="11">
        <v>0</v>
      </c>
      <c r="KK53" s="11">
        <v>787.24379265734729</v>
      </c>
      <c r="KL53" s="11">
        <v>0</v>
      </c>
      <c r="KM53" s="11">
        <v>0</v>
      </c>
      <c r="KN53" s="11">
        <v>0</v>
      </c>
      <c r="KO53" s="11">
        <v>0</v>
      </c>
      <c r="KP53" s="11">
        <v>0</v>
      </c>
      <c r="KQ53" s="11">
        <v>0</v>
      </c>
      <c r="KR53" s="11">
        <v>3.4782919887237394E-4</v>
      </c>
      <c r="KS53" s="11">
        <v>0</v>
      </c>
      <c r="KT53" s="11">
        <v>0.24395156890131428</v>
      </c>
      <c r="KU53" s="11">
        <v>0</v>
      </c>
      <c r="KV53" s="11">
        <v>0</v>
      </c>
      <c r="KW53" s="11">
        <v>0</v>
      </c>
      <c r="KX53" s="11">
        <v>0</v>
      </c>
      <c r="KY53" s="11">
        <v>0.26732499964543438</v>
      </c>
      <c r="KZ53" s="11">
        <v>0</v>
      </c>
      <c r="LA53" s="11">
        <v>0</v>
      </c>
      <c r="LB53" s="11">
        <v>0</v>
      </c>
      <c r="LC53" s="11">
        <v>0</v>
      </c>
      <c r="LD53" s="11">
        <v>4.9122331808113158E-4</v>
      </c>
      <c r="LE53" s="11">
        <v>1.9297994832165649E-3</v>
      </c>
      <c r="LF53" s="11">
        <v>2.6951751770703581E-4</v>
      </c>
      <c r="LG53" s="11">
        <v>0</v>
      </c>
      <c r="LH53" s="11">
        <v>0</v>
      </c>
      <c r="LI53" s="11">
        <v>0</v>
      </c>
      <c r="LJ53" s="11">
        <v>0</v>
      </c>
      <c r="LK53" s="11">
        <v>0</v>
      </c>
      <c r="LL53" s="11">
        <v>0</v>
      </c>
      <c r="LM53" s="11">
        <v>0</v>
      </c>
      <c r="LN53" s="11">
        <v>0</v>
      </c>
      <c r="LO53" s="11">
        <v>0</v>
      </c>
      <c r="LP53" s="11">
        <v>0</v>
      </c>
      <c r="LQ53" s="11">
        <v>0</v>
      </c>
      <c r="LR53" s="11">
        <v>0</v>
      </c>
      <c r="LS53" s="11">
        <v>0</v>
      </c>
      <c r="LT53" s="11">
        <v>0.15557333019818151</v>
      </c>
      <c r="LU53" s="11">
        <v>0</v>
      </c>
      <c r="LV53" s="11">
        <v>0</v>
      </c>
      <c r="LW53" s="11">
        <v>0</v>
      </c>
      <c r="LX53" s="11">
        <v>0</v>
      </c>
      <c r="LY53" s="11">
        <v>8.8363523741954372E-3</v>
      </c>
      <c r="LZ53" s="11">
        <v>0</v>
      </c>
      <c r="MA53" s="11">
        <v>0</v>
      </c>
      <c r="MB53" s="11">
        <v>2.2568446924433881E-5</v>
      </c>
      <c r="MC53" s="11">
        <v>0</v>
      </c>
      <c r="MD53" s="11">
        <v>0</v>
      </c>
      <c r="ME53" s="11">
        <v>0</v>
      </c>
      <c r="MF53" s="11">
        <v>7.4095146619745282E-4</v>
      </c>
      <c r="MG53" s="11">
        <v>0</v>
      </c>
      <c r="MH53" s="11">
        <v>0</v>
      </c>
      <c r="MI53" s="11">
        <v>0</v>
      </c>
      <c r="MJ53" s="11">
        <v>0</v>
      </c>
      <c r="MK53" s="11">
        <v>0</v>
      </c>
      <c r="ML53" s="11">
        <v>0</v>
      </c>
      <c r="MM53" s="11">
        <v>2.7269857116392305E-5</v>
      </c>
      <c r="MN53" s="11">
        <v>0</v>
      </c>
      <c r="MO53" s="11">
        <v>0</v>
      </c>
      <c r="MP53" s="11">
        <v>0</v>
      </c>
      <c r="MQ53" s="11">
        <v>8.6309708927916298E-2</v>
      </c>
      <c r="MR53" s="11">
        <v>0</v>
      </c>
      <c r="MS53" s="11">
        <v>0</v>
      </c>
      <c r="MT53" s="11">
        <v>2.6287538287293077E-4</v>
      </c>
      <c r="MU53" s="11">
        <v>0</v>
      </c>
      <c r="MV53" s="11">
        <v>0</v>
      </c>
      <c r="MW53" s="11">
        <v>0</v>
      </c>
      <c r="MX53" s="11">
        <v>0</v>
      </c>
      <c r="MY53" s="11">
        <v>1.0507729387100014E-3</v>
      </c>
      <c r="MZ53" s="11">
        <v>0</v>
      </c>
      <c r="NA53" s="11">
        <v>0</v>
      </c>
      <c r="NB53" s="11">
        <v>0</v>
      </c>
      <c r="NC53" s="11">
        <v>0</v>
      </c>
      <c r="ND53" s="11">
        <v>1.9978537150213277E-3</v>
      </c>
      <c r="NE53" s="11">
        <v>5.5457364092435649E-4</v>
      </c>
      <c r="NF53" s="11">
        <v>0</v>
      </c>
      <c r="NG53" s="11">
        <v>0</v>
      </c>
      <c r="NH53" s="11">
        <v>0</v>
      </c>
      <c r="NI53" s="11">
        <v>6.291391087475391E-4</v>
      </c>
      <c r="NJ53" s="11">
        <v>0</v>
      </c>
      <c r="NK53" s="11">
        <v>0</v>
      </c>
      <c r="NL53" s="11">
        <v>0</v>
      </c>
      <c r="NM53" s="11">
        <v>0</v>
      </c>
      <c r="NN53" s="11">
        <v>1.2238705334676975E-3</v>
      </c>
      <c r="NO53" s="11">
        <v>0</v>
      </c>
      <c r="NP53" s="11">
        <v>9.1090912969748043E-5</v>
      </c>
      <c r="NQ53" s="11">
        <v>0</v>
      </c>
      <c r="NR53" s="11">
        <v>0</v>
      </c>
      <c r="NS53" s="11">
        <v>0</v>
      </c>
      <c r="NT53" s="11">
        <v>0</v>
      </c>
      <c r="NU53" s="11">
        <v>0</v>
      </c>
      <c r="NV53" s="11">
        <v>0</v>
      </c>
      <c r="NW53" s="11">
        <v>0</v>
      </c>
      <c r="NX53" s="11">
        <v>0.43306835660297499</v>
      </c>
      <c r="NY53" s="11">
        <v>0</v>
      </c>
      <c r="NZ53" s="11">
        <v>4.0514854271592043E-3</v>
      </c>
      <c r="OA53" s="11">
        <v>0</v>
      </c>
      <c r="OB53" s="11">
        <v>2.2046090736219527E-2</v>
      </c>
      <c r="OC53" s="11">
        <v>1.0456869053827175E-3</v>
      </c>
      <c r="OD53" s="11">
        <v>0</v>
      </c>
      <c r="OE53" s="11">
        <v>0</v>
      </c>
      <c r="OF53" s="11">
        <v>7.3787633466771015E-4</v>
      </c>
      <c r="OG53" s="11">
        <v>0</v>
      </c>
      <c r="OH53" s="11">
        <v>2.1832100657554459E-3</v>
      </c>
      <c r="OI53" s="11">
        <v>0</v>
      </c>
      <c r="OJ53" s="11">
        <v>0</v>
      </c>
      <c r="OK53" s="11">
        <v>8.4587879223735549E-3</v>
      </c>
      <c r="OL53" s="11">
        <v>1.3309449970554958E-3</v>
      </c>
      <c r="OM53" s="11">
        <v>1.3477219249877983E-2</v>
      </c>
      <c r="ON53" s="11">
        <v>1.7917620366138308E-4</v>
      </c>
      <c r="OO53" s="11">
        <v>5.3491406603050749E-5</v>
      </c>
      <c r="OP53" s="11">
        <v>0</v>
      </c>
      <c r="OQ53" s="11">
        <v>0</v>
      </c>
      <c r="OR53" s="11">
        <v>0</v>
      </c>
      <c r="OS53" s="11">
        <v>1.6161071529442614E-2</v>
      </c>
      <c r="OT53" s="11">
        <v>0</v>
      </c>
      <c r="OU53" s="11">
        <v>0</v>
      </c>
      <c r="OV53" s="11">
        <v>0</v>
      </c>
      <c r="OW53" s="11">
        <v>0</v>
      </c>
      <c r="OX53" s="11">
        <v>0</v>
      </c>
      <c r="OY53" s="11">
        <v>0</v>
      </c>
      <c r="OZ53" s="11">
        <v>0</v>
      </c>
      <c r="PA53" s="11">
        <v>0</v>
      </c>
      <c r="PB53" s="11">
        <v>0</v>
      </c>
      <c r="PC53" s="11">
        <v>7.7609606287565188E-6</v>
      </c>
      <c r="PD53" s="11">
        <v>0</v>
      </c>
      <c r="PE53" s="11">
        <v>0</v>
      </c>
      <c r="PF53" s="11">
        <v>0</v>
      </c>
      <c r="PG53" s="11">
        <v>0</v>
      </c>
      <c r="PH53" s="11">
        <v>0</v>
      </c>
      <c r="PI53" s="11">
        <v>0</v>
      </c>
      <c r="PJ53" s="11">
        <v>0</v>
      </c>
      <c r="PK53" s="11">
        <v>0</v>
      </c>
      <c r="PL53" s="11">
        <v>0</v>
      </c>
      <c r="PM53" s="11">
        <v>0</v>
      </c>
      <c r="PN53" s="11">
        <v>0</v>
      </c>
      <c r="PO53" s="11">
        <v>0</v>
      </c>
      <c r="PP53" s="11">
        <v>0</v>
      </c>
      <c r="PQ53" s="11">
        <v>0</v>
      </c>
      <c r="PR53" s="11">
        <v>0</v>
      </c>
      <c r="PS53" s="11">
        <v>0</v>
      </c>
      <c r="PT53" s="11">
        <v>0</v>
      </c>
      <c r="PU53" s="11">
        <v>0</v>
      </c>
      <c r="PV53" s="11">
        <v>0</v>
      </c>
      <c r="PW53" s="11">
        <v>0</v>
      </c>
      <c r="PX53" s="11">
        <v>0</v>
      </c>
      <c r="PY53" s="11">
        <v>0</v>
      </c>
      <c r="PZ53" s="11">
        <v>0</v>
      </c>
      <c r="QA53" s="11">
        <v>0</v>
      </c>
      <c r="QB53" s="11">
        <v>0</v>
      </c>
      <c r="QC53" s="11">
        <v>0</v>
      </c>
      <c r="QD53" s="11">
        <v>0</v>
      </c>
      <c r="QE53" s="11">
        <v>0</v>
      </c>
      <c r="QF53" s="11">
        <v>0</v>
      </c>
      <c r="QG53" s="11">
        <v>0</v>
      </c>
      <c r="QH53" s="11">
        <v>0</v>
      </c>
      <c r="QI53" s="11">
        <v>0</v>
      </c>
      <c r="QJ53" s="11">
        <v>0</v>
      </c>
      <c r="QK53" s="11">
        <v>0</v>
      </c>
      <c r="QL53" s="11">
        <v>0</v>
      </c>
      <c r="QM53" s="11">
        <v>0</v>
      </c>
      <c r="QN53" s="11">
        <v>3.222622580165952E-6</v>
      </c>
      <c r="QO53" s="11">
        <v>0</v>
      </c>
      <c r="QP53" s="11">
        <v>0</v>
      </c>
      <c r="QQ53" s="11">
        <v>0</v>
      </c>
      <c r="QR53" s="11">
        <v>0</v>
      </c>
      <c r="QS53" s="11">
        <v>0</v>
      </c>
      <c r="QT53" s="11">
        <v>0</v>
      </c>
      <c r="QU53" s="11">
        <v>0</v>
      </c>
      <c r="QV53" s="11">
        <v>0</v>
      </c>
      <c r="QW53" s="11">
        <v>0</v>
      </c>
      <c r="QX53" s="11">
        <v>0</v>
      </c>
      <c r="QY53" s="11">
        <v>0</v>
      </c>
      <c r="QZ53" s="11">
        <v>0</v>
      </c>
      <c r="RA53" s="11">
        <v>6.7382737754381544E-4</v>
      </c>
      <c r="RB53" s="11">
        <v>7.2869098429227222E-5</v>
      </c>
      <c r="RC53" s="11">
        <v>0</v>
      </c>
      <c r="RD53" s="11">
        <v>0</v>
      </c>
      <c r="RE53" s="11">
        <v>0</v>
      </c>
      <c r="RF53" s="11">
        <v>0</v>
      </c>
      <c r="RG53" s="11">
        <v>0</v>
      </c>
      <c r="RH53" s="11">
        <v>0</v>
      </c>
      <c r="RI53" s="11">
        <v>0</v>
      </c>
      <c r="RJ53" s="11">
        <v>0</v>
      </c>
      <c r="RK53" s="11">
        <v>0</v>
      </c>
      <c r="RL53" s="11">
        <v>2.4493162209168073E-4</v>
      </c>
      <c r="RM53" s="11">
        <v>2.1607360641142589E-2</v>
      </c>
      <c r="RN53" s="11">
        <v>4.4363680096380989E-4</v>
      </c>
      <c r="RO53" s="11">
        <v>0</v>
      </c>
      <c r="RP53" s="11">
        <v>0</v>
      </c>
      <c r="RQ53" s="11">
        <v>0</v>
      </c>
      <c r="RR53" s="11">
        <v>0</v>
      </c>
      <c r="RS53" s="11">
        <v>0</v>
      </c>
      <c r="RT53" s="11">
        <v>0</v>
      </c>
      <c r="RU53" s="11">
        <v>0</v>
      </c>
      <c r="RV53" s="11">
        <v>0</v>
      </c>
      <c r="RW53" s="11">
        <v>0</v>
      </c>
      <c r="RX53" s="11">
        <v>0</v>
      </c>
      <c r="RY53" s="11">
        <v>8.9211842585555804E-6</v>
      </c>
      <c r="RZ53" s="11">
        <v>0</v>
      </c>
      <c r="SA53" s="11">
        <v>0</v>
      </c>
      <c r="SB53" s="11">
        <v>0</v>
      </c>
      <c r="SC53" s="11">
        <v>0</v>
      </c>
      <c r="SD53" s="11">
        <v>0</v>
      </c>
      <c r="SE53" s="11">
        <v>0</v>
      </c>
      <c r="SF53" s="11">
        <v>0</v>
      </c>
      <c r="SG53" s="11">
        <v>1.2077978803571199E-4</v>
      </c>
      <c r="SH53" s="11">
        <v>0</v>
      </c>
      <c r="SI53" s="11">
        <v>0</v>
      </c>
      <c r="SJ53" s="11">
        <v>0</v>
      </c>
      <c r="SK53" s="11">
        <v>0</v>
      </c>
      <c r="SL53" s="11">
        <v>0</v>
      </c>
      <c r="SM53" s="11">
        <v>0</v>
      </c>
      <c r="SN53" s="11">
        <v>0</v>
      </c>
      <c r="SO53" s="11">
        <v>0</v>
      </c>
      <c r="SP53" s="11">
        <v>0</v>
      </c>
      <c r="SQ53" s="11">
        <v>1.9282700888989245E-5</v>
      </c>
      <c r="SR53" s="11">
        <v>0</v>
      </c>
      <c r="SS53" s="11">
        <v>0</v>
      </c>
      <c r="ST53" s="11">
        <v>0</v>
      </c>
      <c r="SU53" s="11">
        <v>0</v>
      </c>
      <c r="SV53" s="11">
        <v>0</v>
      </c>
      <c r="SW53" s="11">
        <v>0</v>
      </c>
      <c r="SX53" s="11">
        <v>0</v>
      </c>
      <c r="SY53" s="11">
        <v>0</v>
      </c>
      <c r="SZ53" s="11">
        <v>0</v>
      </c>
      <c r="TA53" s="11">
        <v>0</v>
      </c>
      <c r="TB53" s="11">
        <v>8.2785554311816715E-4</v>
      </c>
      <c r="TC53" s="11">
        <v>8.9899129189691471E-5</v>
      </c>
      <c r="TD53" s="11">
        <v>0</v>
      </c>
      <c r="TE53" s="11">
        <v>0</v>
      </c>
      <c r="TF53" s="11">
        <v>3.7458863815525151E-5</v>
      </c>
      <c r="TG53" s="11">
        <v>1.5098225993767563E-4</v>
      </c>
      <c r="TH53" s="11">
        <v>0</v>
      </c>
      <c r="TI53" s="11">
        <v>0</v>
      </c>
      <c r="TJ53" s="11">
        <v>0</v>
      </c>
      <c r="TK53" s="11">
        <v>5.72909452477E-5</v>
      </c>
      <c r="TL53" s="11">
        <v>8.8850447729941009E-4</v>
      </c>
      <c r="TM53" s="11">
        <v>0</v>
      </c>
      <c r="TN53" s="11">
        <v>0</v>
      </c>
      <c r="TO53" s="11">
        <v>0</v>
      </c>
      <c r="TP53" s="11">
        <v>0</v>
      </c>
      <c r="TQ53" s="11">
        <v>0</v>
      </c>
      <c r="TR53" s="11">
        <v>0</v>
      </c>
      <c r="TS53" s="11">
        <v>0</v>
      </c>
      <c r="TT53" s="11">
        <v>0</v>
      </c>
      <c r="TU53" s="11">
        <v>0</v>
      </c>
      <c r="TV53" s="11">
        <v>0</v>
      </c>
      <c r="TW53" s="11">
        <v>0</v>
      </c>
      <c r="TX53" s="11">
        <v>0</v>
      </c>
      <c r="TY53" s="11">
        <v>0</v>
      </c>
      <c r="TZ53" s="11">
        <v>0</v>
      </c>
      <c r="UA53" s="11">
        <v>0</v>
      </c>
      <c r="UB53" s="11">
        <v>0</v>
      </c>
      <c r="UC53" s="11">
        <v>0</v>
      </c>
      <c r="UD53" s="11">
        <v>0</v>
      </c>
      <c r="UE53" s="11">
        <v>0</v>
      </c>
      <c r="UF53" s="11">
        <v>0</v>
      </c>
      <c r="UG53" s="11">
        <v>0</v>
      </c>
      <c r="UH53" s="11">
        <v>0</v>
      </c>
      <c r="UI53" s="11">
        <v>0</v>
      </c>
      <c r="UJ53" s="11">
        <v>0</v>
      </c>
      <c r="UK53" s="11">
        <v>0</v>
      </c>
      <c r="UL53" s="11">
        <v>2.0969713361102952E-5</v>
      </c>
      <c r="UM53" s="11">
        <v>0</v>
      </c>
      <c r="UN53" s="11">
        <v>0</v>
      </c>
      <c r="UO53" s="11">
        <v>0</v>
      </c>
      <c r="UP53" s="11">
        <v>4.5107866336026683E-4</v>
      </c>
      <c r="UQ53" s="11">
        <v>0</v>
      </c>
      <c r="UR53" s="11">
        <v>0</v>
      </c>
      <c r="US53" s="11">
        <v>3.2051214967507893E-4</v>
      </c>
      <c r="UT53" s="11">
        <v>0</v>
      </c>
      <c r="UU53" s="11">
        <v>0</v>
      </c>
      <c r="UV53" s="11">
        <v>0</v>
      </c>
      <c r="UW53" s="11">
        <v>0</v>
      </c>
      <c r="UX53" s="11">
        <v>0</v>
      </c>
      <c r="UY53" s="11">
        <v>0</v>
      </c>
      <c r="UZ53" s="11">
        <v>0</v>
      </c>
      <c r="VA53" s="11">
        <v>0</v>
      </c>
      <c r="VB53" s="11">
        <v>0</v>
      </c>
      <c r="VC53" s="11">
        <v>0</v>
      </c>
      <c r="VD53" s="11">
        <v>0</v>
      </c>
      <c r="VE53" s="11">
        <v>0</v>
      </c>
      <c r="VF53" s="11">
        <v>0</v>
      </c>
      <c r="VG53" s="11">
        <v>0</v>
      </c>
      <c r="VH53" s="11">
        <v>0</v>
      </c>
      <c r="VI53" s="11">
        <v>0</v>
      </c>
      <c r="VJ53" s="11">
        <v>0</v>
      </c>
      <c r="VK53" s="11">
        <v>0</v>
      </c>
      <c r="VL53" s="11">
        <v>1.5544228849328801E-4</v>
      </c>
      <c r="VM53" s="11">
        <v>2.6859844476725013E-3</v>
      </c>
      <c r="VN53" s="11">
        <v>0</v>
      </c>
      <c r="VO53" s="11">
        <v>0</v>
      </c>
      <c r="VP53" s="11">
        <v>0</v>
      </c>
      <c r="VQ53" s="11">
        <v>0</v>
      </c>
      <c r="VR53" s="11">
        <v>8.570498057978896E-4</v>
      </c>
      <c r="VS53" s="11">
        <v>0</v>
      </c>
      <c r="VT53" s="11">
        <v>0</v>
      </c>
      <c r="VU53" s="11">
        <v>0</v>
      </c>
      <c r="VV53" s="11">
        <v>1.1779735463900251E-5</v>
      </c>
      <c r="VW53" s="11">
        <v>0</v>
      </c>
      <c r="VX53" s="11">
        <v>0</v>
      </c>
      <c r="VY53" s="11">
        <v>1.0107169621402114E-4</v>
      </c>
      <c r="VZ53" s="11">
        <v>0</v>
      </c>
      <c r="WA53" s="11">
        <v>0</v>
      </c>
      <c r="WB53" s="11">
        <v>1.5728477718688491E-4</v>
      </c>
      <c r="WC53" s="11">
        <v>1.0198656020021141E-4</v>
      </c>
      <c r="WD53" s="11">
        <v>0</v>
      </c>
      <c r="WE53" s="11">
        <v>0</v>
      </c>
      <c r="WF53" s="11">
        <v>3.6358864417751937E-5</v>
      </c>
      <c r="WG53" s="11">
        <v>0</v>
      </c>
      <c r="WH53" s="11">
        <v>0</v>
      </c>
      <c r="WI53" s="11">
        <v>0</v>
      </c>
      <c r="WJ53" s="11">
        <v>0</v>
      </c>
      <c r="WK53" s="11">
        <v>0</v>
      </c>
      <c r="WL53" s="11">
        <v>0</v>
      </c>
      <c r="WM53" s="11">
        <v>0</v>
      </c>
      <c r="WN53" s="11">
        <v>0</v>
      </c>
      <c r="WO53" s="11">
        <v>0</v>
      </c>
      <c r="WP53" s="11">
        <v>3.3833465359607447E-3</v>
      </c>
      <c r="WQ53" s="11">
        <v>0</v>
      </c>
      <c r="WR53" s="11">
        <v>0</v>
      </c>
      <c r="WS53" s="11">
        <v>0</v>
      </c>
      <c r="WT53" s="11">
        <v>0</v>
      </c>
      <c r="WU53" s="11">
        <v>0</v>
      </c>
      <c r="WV53" s="11">
        <v>0</v>
      </c>
      <c r="WW53" s="11">
        <v>0</v>
      </c>
      <c r="WX53" s="11">
        <v>0</v>
      </c>
      <c r="WY53" s="11">
        <v>0</v>
      </c>
      <c r="WZ53" s="11">
        <v>0</v>
      </c>
      <c r="XA53" s="11">
        <v>0</v>
      </c>
      <c r="XB53" s="11">
        <v>1.3606604980152883E-5</v>
      </c>
      <c r="XC53" s="11">
        <v>0</v>
      </c>
      <c r="XD53" s="11">
        <v>0</v>
      </c>
      <c r="XE53" s="11">
        <v>0</v>
      </c>
      <c r="XF53" s="11">
        <v>0</v>
      </c>
      <c r="XG53" s="11">
        <v>7.9460354840995317E-6</v>
      </c>
      <c r="XH53" s="11">
        <v>0</v>
      </c>
      <c r="XI53" s="11">
        <v>0</v>
      </c>
      <c r="XJ53" s="11">
        <v>0</v>
      </c>
      <c r="XK53" s="11">
        <v>0</v>
      </c>
      <c r="XL53" s="11">
        <v>0</v>
      </c>
      <c r="XM53" s="11">
        <v>0</v>
      </c>
      <c r="XN53" s="11">
        <v>1.3665354219622439E-2</v>
      </c>
      <c r="XO53" s="11">
        <v>0</v>
      </c>
      <c r="XP53" s="11">
        <v>0</v>
      </c>
      <c r="XQ53" s="11">
        <v>0</v>
      </c>
      <c r="XR53" s="11">
        <v>0</v>
      </c>
      <c r="XS53" s="11">
        <v>0</v>
      </c>
      <c r="XT53" s="11">
        <v>0</v>
      </c>
      <c r="XU53" s="11">
        <v>0</v>
      </c>
      <c r="XV53" s="11">
        <v>0</v>
      </c>
      <c r="XW53" s="11">
        <v>0</v>
      </c>
      <c r="XX53" s="11">
        <v>0</v>
      </c>
      <c r="XY53" s="11">
        <v>0</v>
      </c>
      <c r="XZ53" s="11">
        <v>0</v>
      </c>
      <c r="YA53" s="11">
        <v>0</v>
      </c>
      <c r="YB53" s="11">
        <v>0</v>
      </c>
      <c r="YC53" s="11">
        <v>0</v>
      </c>
      <c r="YD53" s="11">
        <v>0</v>
      </c>
      <c r="YE53" s="11">
        <v>0</v>
      </c>
      <c r="YF53" s="11">
        <v>0</v>
      </c>
      <c r="YG53" s="11">
        <v>0</v>
      </c>
      <c r="YH53" s="11">
        <v>0</v>
      </c>
      <c r="YI53" s="11">
        <v>0</v>
      </c>
      <c r="YJ53" s="11">
        <v>0</v>
      </c>
      <c r="YK53" s="11">
        <v>0</v>
      </c>
      <c r="YL53" s="11">
        <v>0</v>
      </c>
      <c r="YM53" s="11">
        <v>0</v>
      </c>
      <c r="YN53" s="11">
        <v>0</v>
      </c>
      <c r="YO53" s="11">
        <v>0</v>
      </c>
      <c r="YP53" s="11">
        <v>0</v>
      </c>
      <c r="YQ53" s="11">
        <v>0</v>
      </c>
      <c r="YR53" s="11">
        <v>0</v>
      </c>
      <c r="YS53" s="11">
        <v>0</v>
      </c>
      <c r="YT53" s="11">
        <v>0</v>
      </c>
      <c r="YU53" s="11">
        <v>0</v>
      </c>
      <c r="YV53" s="11">
        <v>0</v>
      </c>
      <c r="YW53" s="11">
        <v>0</v>
      </c>
      <c r="YX53" s="11">
        <v>2.7594467511551674E-4</v>
      </c>
      <c r="YY53" s="11">
        <v>0</v>
      </c>
      <c r="YZ53" s="11">
        <v>0</v>
      </c>
      <c r="ZA53" s="11">
        <v>0</v>
      </c>
      <c r="ZB53" s="11">
        <v>0</v>
      </c>
      <c r="ZC53" s="11">
        <v>0</v>
      </c>
      <c r="ZD53" s="11">
        <v>0</v>
      </c>
      <c r="ZE53" s="11">
        <v>0</v>
      </c>
      <c r="ZF53" s="11">
        <v>0</v>
      </c>
      <c r="ZG53" s="11">
        <v>0</v>
      </c>
      <c r="ZH53" s="11">
        <v>0</v>
      </c>
      <c r="ZI53" s="11">
        <v>0</v>
      </c>
      <c r="ZJ53" s="11">
        <v>0</v>
      </c>
      <c r="ZK53" s="11">
        <v>3.6586391773858003E-5</v>
      </c>
      <c r="ZL53" s="11">
        <v>1.7294426113638648E-5</v>
      </c>
      <c r="ZM53" s="11">
        <v>0</v>
      </c>
      <c r="ZN53" s="11">
        <v>0</v>
      </c>
      <c r="ZO53" s="11">
        <v>0</v>
      </c>
      <c r="ZP53" s="11">
        <v>0</v>
      </c>
      <c r="ZQ53" s="11">
        <v>0</v>
      </c>
      <c r="ZR53" s="11">
        <v>0</v>
      </c>
      <c r="ZS53" s="11">
        <v>0</v>
      </c>
      <c r="ZT53" s="11">
        <v>0</v>
      </c>
      <c r="ZU53" s="11">
        <v>6.7106427311954325E-3</v>
      </c>
      <c r="ZV53" s="11">
        <v>0</v>
      </c>
      <c r="ZW53" s="11">
        <v>0</v>
      </c>
      <c r="ZX53" s="11">
        <v>0</v>
      </c>
      <c r="ZY53" s="11">
        <v>0</v>
      </c>
      <c r="ZZ53" s="11">
        <v>0</v>
      </c>
      <c r="AAA53" s="11">
        <v>0</v>
      </c>
      <c r="AAB53" s="11">
        <v>0</v>
      </c>
      <c r="AAC53" s="11">
        <v>0</v>
      </c>
      <c r="AAD53" s="11">
        <v>0</v>
      </c>
      <c r="AAE53" s="11">
        <v>8.0629464534160043E-5</v>
      </c>
      <c r="AAF53" s="11">
        <v>0</v>
      </c>
      <c r="AAG53" s="11">
        <v>0</v>
      </c>
      <c r="AAH53" s="11">
        <v>0</v>
      </c>
      <c r="AAI53" s="11">
        <v>0</v>
      </c>
      <c r="AAJ53" s="11">
        <v>0</v>
      </c>
      <c r="AAK53" s="11">
        <v>9.8376050821104942E-5</v>
      </c>
      <c r="AAL53" s="11">
        <v>5.7174785423168848E-4</v>
      </c>
      <c r="AAM53" s="11">
        <v>0</v>
      </c>
      <c r="AAN53" s="11">
        <v>0</v>
      </c>
      <c r="AAO53" s="11">
        <v>0</v>
      </c>
      <c r="AAP53" s="11">
        <v>0</v>
      </c>
      <c r="AAQ53" s="11">
        <v>0</v>
      </c>
      <c r="AAR53" s="11">
        <v>0</v>
      </c>
      <c r="AAS53" s="11">
        <v>0</v>
      </c>
      <c r="AAT53" s="11">
        <v>0</v>
      </c>
      <c r="AAU53" s="11">
        <v>0</v>
      </c>
      <c r="AAV53" s="11">
        <v>2.8311320599067741E-4</v>
      </c>
      <c r="AAW53" s="11">
        <v>0</v>
      </c>
      <c r="AAX53" s="11">
        <v>0</v>
      </c>
      <c r="AAY53" s="11">
        <v>0</v>
      </c>
      <c r="AAZ53" s="11">
        <v>0</v>
      </c>
      <c r="ABA53" s="11">
        <v>0</v>
      </c>
      <c r="ABB53" s="11">
        <v>0</v>
      </c>
      <c r="ABC53" s="11">
        <v>0</v>
      </c>
      <c r="ABD53" s="11">
        <v>0</v>
      </c>
      <c r="ABE53" s="11">
        <v>0</v>
      </c>
      <c r="ABF53" s="11">
        <v>0</v>
      </c>
      <c r="ABG53" s="11">
        <v>0</v>
      </c>
      <c r="ABH53" s="11">
        <v>0</v>
      </c>
      <c r="ABI53" s="11">
        <v>0</v>
      </c>
      <c r="ABJ53" s="11">
        <v>0</v>
      </c>
      <c r="ABK53" s="11">
        <v>3.6842706478402228E-4</v>
      </c>
      <c r="ABL53" s="11">
        <v>0</v>
      </c>
      <c r="ABM53" s="11">
        <v>0</v>
      </c>
      <c r="ABN53" s="11">
        <v>0</v>
      </c>
      <c r="ABO53" s="11">
        <v>3.147876729588814E-4</v>
      </c>
      <c r="ABP53" s="11">
        <v>0</v>
      </c>
      <c r="ABQ53" s="11">
        <v>0</v>
      </c>
      <c r="ABR53" s="11">
        <v>0</v>
      </c>
      <c r="ABS53" s="11">
        <v>0</v>
      </c>
      <c r="ABT53" s="11">
        <v>0</v>
      </c>
      <c r="ABU53" s="11">
        <v>1.0486424519517383E-2</v>
      </c>
      <c r="ABV53" s="11">
        <v>8.1868425019240135E-5</v>
      </c>
      <c r="ABW53" s="11">
        <v>0</v>
      </c>
      <c r="ABX53" s="11">
        <v>3.8703148955673027E-3</v>
      </c>
      <c r="ABY53" s="11">
        <v>0</v>
      </c>
      <c r="ABZ53" s="11">
        <v>0</v>
      </c>
      <c r="ACA53" s="11">
        <v>0</v>
      </c>
      <c r="ACB53" s="11">
        <v>4.7088639688722952E-4</v>
      </c>
      <c r="ACC53" s="11">
        <v>0</v>
      </c>
      <c r="ACD53" s="11">
        <v>0</v>
      </c>
      <c r="ACE53" s="11">
        <v>5.2354267580750221E-5</v>
      </c>
      <c r="ACF53" s="11">
        <v>0</v>
      </c>
      <c r="ACG53" s="11">
        <v>0</v>
      </c>
      <c r="ACH53" s="11">
        <v>0</v>
      </c>
      <c r="ACI53" s="11">
        <v>0</v>
      </c>
      <c r="ACJ53" s="11">
        <v>0</v>
      </c>
      <c r="ACK53" s="11">
        <v>0</v>
      </c>
      <c r="ACL53" s="11">
        <v>0</v>
      </c>
      <c r="ACM53" s="11">
        <v>0</v>
      </c>
      <c r="ACN53" s="11">
        <v>0</v>
      </c>
      <c r="ACO53" s="11">
        <v>0</v>
      </c>
      <c r="ACP53" s="11">
        <v>1.8588096583645918E-4</v>
      </c>
      <c r="ACQ53" s="11">
        <v>0</v>
      </c>
      <c r="ACR53" s="11">
        <v>0</v>
      </c>
      <c r="ACS53" s="11">
        <v>0</v>
      </c>
      <c r="ACT53" s="11">
        <v>0</v>
      </c>
      <c r="ACU53" s="11">
        <v>0</v>
      </c>
      <c r="ACV53" s="11">
        <v>0</v>
      </c>
      <c r="ACW53" s="11">
        <v>0</v>
      </c>
      <c r="ACX53" s="11">
        <v>0</v>
      </c>
      <c r="ACY53" s="11">
        <v>1.3588432530849348E-4</v>
      </c>
      <c r="ACZ53" s="11">
        <v>0</v>
      </c>
      <c r="ADA53" s="11">
        <v>0</v>
      </c>
      <c r="ADB53" s="11">
        <v>0</v>
      </c>
      <c r="ADC53" s="11">
        <v>0</v>
      </c>
      <c r="ADD53" s="11">
        <v>0</v>
      </c>
      <c r="ADE53" s="11">
        <v>0</v>
      </c>
      <c r="ADF53" s="11">
        <v>0</v>
      </c>
      <c r="ADG53" s="11">
        <v>3.8810605767918361E-3</v>
      </c>
    </row>
    <row r="54" spans="1:787" x14ac:dyDescent="0.25">
      <c r="A54" s="2">
        <v>92</v>
      </c>
      <c r="B54" s="6">
        <v>1178</v>
      </c>
      <c r="C54" s="6" t="s">
        <v>1</v>
      </c>
      <c r="D54" s="7">
        <v>0</v>
      </c>
      <c r="E54" s="2" t="s">
        <v>4</v>
      </c>
      <c r="F54" s="2">
        <v>60</v>
      </c>
      <c r="G54" s="2" t="s">
        <v>864</v>
      </c>
      <c r="H54" s="5">
        <v>0.6</v>
      </c>
      <c r="I54" s="5">
        <v>11.3</v>
      </c>
      <c r="J54" s="2">
        <v>128</v>
      </c>
      <c r="K54" s="5">
        <v>7.9891304347826084</v>
      </c>
      <c r="L54" s="5">
        <v>0.49673913043478263</v>
      </c>
      <c r="M54" s="20" t="s">
        <v>15</v>
      </c>
      <c r="N54" s="5" t="s">
        <v>20</v>
      </c>
      <c r="O54" s="5" t="s">
        <v>864</v>
      </c>
      <c r="P54" s="5" t="s">
        <v>854</v>
      </c>
      <c r="Q54" s="20" t="s">
        <v>2</v>
      </c>
      <c r="R54" s="20" t="s">
        <v>1</v>
      </c>
      <c r="S54" s="27" t="s">
        <v>26</v>
      </c>
      <c r="T54" s="5" t="s">
        <v>44</v>
      </c>
      <c r="U54" s="30" t="s">
        <v>33</v>
      </c>
      <c r="V54" s="31" t="s">
        <v>33</v>
      </c>
      <c r="W54" s="31">
        <v>0</v>
      </c>
      <c r="X54" s="31"/>
      <c r="Y54" s="5">
        <v>0.41099999999999998</v>
      </c>
      <c r="Z54" s="5">
        <v>150</v>
      </c>
      <c r="AA54" s="5">
        <v>27.34</v>
      </c>
      <c r="AB54" s="11">
        <v>0.9338265</v>
      </c>
      <c r="AC54" s="11">
        <v>83.8615705048839</v>
      </c>
      <c r="AD54" s="11">
        <v>445.19163073030228</v>
      </c>
      <c r="AE54" s="11">
        <v>71.425122789052637</v>
      </c>
      <c r="AF54" s="11">
        <v>20.082510174488597</v>
      </c>
      <c r="AG54" s="11">
        <v>19.656849130000001</v>
      </c>
      <c r="AH54" s="11">
        <v>4.1366157482555458E-3</v>
      </c>
      <c r="AI54" s="11">
        <v>1.1153703740786936E-2</v>
      </c>
      <c r="AJ54" s="11">
        <v>1.7769203892116573E-4</v>
      </c>
      <c r="AK54" s="11">
        <v>2.2806593125333108E-3</v>
      </c>
      <c r="AL54" s="11">
        <v>1.289241788282615E-2</v>
      </c>
      <c r="AM54" s="11">
        <v>0</v>
      </c>
      <c r="AN54" s="11">
        <v>0</v>
      </c>
      <c r="AO54" s="11">
        <v>2.264905647925424E-3</v>
      </c>
      <c r="AP54" s="11">
        <v>0</v>
      </c>
      <c r="AQ54" s="11">
        <v>5.0156996222925033E-3</v>
      </c>
      <c r="AR54" s="11">
        <v>0</v>
      </c>
      <c r="AS54" s="11">
        <v>0.37726931433883926</v>
      </c>
      <c r="AT54" s="11">
        <v>2.3124961301145604E-3</v>
      </c>
      <c r="AU54" s="11">
        <v>0</v>
      </c>
      <c r="AV54" s="11">
        <v>4.9498302366577773E-4</v>
      </c>
      <c r="AW54" s="11">
        <v>0</v>
      </c>
      <c r="AX54" s="11">
        <v>0</v>
      </c>
      <c r="AY54" s="11">
        <v>0</v>
      </c>
      <c r="AZ54" s="11">
        <v>2.0898205222154409E-4</v>
      </c>
      <c r="BA54" s="11">
        <v>0</v>
      </c>
      <c r="BB54" s="11">
        <v>5.4889220696834488E-2</v>
      </c>
      <c r="BC54" s="11">
        <v>0</v>
      </c>
      <c r="BD54" s="11">
        <v>4.8816844610819924E-4</v>
      </c>
      <c r="BE54" s="11">
        <v>0</v>
      </c>
      <c r="BF54" s="11">
        <v>0</v>
      </c>
      <c r="BG54" s="11">
        <v>1.1317245441435544E-2</v>
      </c>
      <c r="BH54" s="11">
        <v>1.706985674986965E-3</v>
      </c>
      <c r="BI54" s="11">
        <v>0</v>
      </c>
      <c r="BJ54" s="11">
        <v>2.790220324428921E-4</v>
      </c>
      <c r="BK54" s="11">
        <v>0</v>
      </c>
      <c r="BL54" s="11">
        <v>0</v>
      </c>
      <c r="BM54" s="11">
        <v>0</v>
      </c>
      <c r="BN54" s="11">
        <v>0</v>
      </c>
      <c r="BO54" s="11">
        <v>0</v>
      </c>
      <c r="BP54" s="11">
        <v>4.3272514359587212E-3</v>
      </c>
      <c r="BQ54" s="11">
        <v>3.946164099993806E-3</v>
      </c>
      <c r="BR54" s="11">
        <v>0</v>
      </c>
      <c r="BS54" s="11">
        <v>0</v>
      </c>
      <c r="BT54" s="11">
        <v>1.7058879133916266E-2</v>
      </c>
      <c r="BU54" s="11">
        <v>0</v>
      </c>
      <c r="BV54" s="11">
        <v>0</v>
      </c>
      <c r="BW54" s="11">
        <v>4.53609530244228E-3</v>
      </c>
      <c r="BX54" s="11">
        <v>0.10789251347789031</v>
      </c>
      <c r="BY54" s="11">
        <v>0</v>
      </c>
      <c r="BZ54" s="11">
        <v>1.3505273497927878E-2</v>
      </c>
      <c r="CA54" s="11">
        <v>0</v>
      </c>
      <c r="CB54" s="11">
        <v>0</v>
      </c>
      <c r="CC54" s="11">
        <v>0</v>
      </c>
      <c r="CD54" s="11">
        <v>6.3747954309838141E-4</v>
      </c>
      <c r="CE54" s="11">
        <v>0</v>
      </c>
      <c r="CF54" s="11">
        <v>2.9008002435619768E-3</v>
      </c>
      <c r="CG54" s="11">
        <v>1.3607961376620799E-3</v>
      </c>
      <c r="CH54" s="11">
        <v>0</v>
      </c>
      <c r="CI54" s="11">
        <v>1.5609010095174873E-4</v>
      </c>
      <c r="CJ54" s="11">
        <v>0</v>
      </c>
      <c r="CK54" s="11">
        <v>1.3608639625559331E-2</v>
      </c>
      <c r="CL54" s="11">
        <v>1.4636015579045066E-2</v>
      </c>
      <c r="CM54" s="11">
        <v>0.37910428453518835</v>
      </c>
      <c r="CN54" s="11">
        <v>8.041022942563657E-4</v>
      </c>
      <c r="CO54" s="11">
        <v>0</v>
      </c>
      <c r="CP54" s="11">
        <v>0</v>
      </c>
      <c r="CQ54" s="11">
        <v>0</v>
      </c>
      <c r="CR54" s="11">
        <v>0</v>
      </c>
      <c r="CS54" s="11">
        <v>3.290664733476473E-4</v>
      </c>
      <c r="CT54" s="11">
        <v>7.1422520435685866E-4</v>
      </c>
      <c r="CU54" s="11">
        <v>0</v>
      </c>
      <c r="CV54" s="11">
        <v>2.5980891779447688E-3</v>
      </c>
      <c r="CW54" s="11">
        <v>8.7505824405464255E-4</v>
      </c>
      <c r="CX54" s="11">
        <v>0</v>
      </c>
      <c r="CY54" s="11">
        <v>0.17406121375740502</v>
      </c>
      <c r="CZ54" s="11">
        <v>0</v>
      </c>
      <c r="DA54" s="11">
        <v>0</v>
      </c>
      <c r="DB54" s="11">
        <v>0</v>
      </c>
      <c r="DC54" s="11">
        <v>3.5810410242784424E-4</v>
      </c>
      <c r="DD54" s="11">
        <v>4.2323265699337753E-3</v>
      </c>
      <c r="DE54" s="11">
        <v>1.6441923044082862E-4</v>
      </c>
      <c r="DF54" s="11">
        <v>0</v>
      </c>
      <c r="DG54" s="11">
        <v>7.4980885133752409E-2</v>
      </c>
      <c r="DH54" s="11">
        <v>0</v>
      </c>
      <c r="DI54" s="11">
        <v>6.918460054613035E-3</v>
      </c>
      <c r="DJ54" s="11">
        <v>0</v>
      </c>
      <c r="DK54" s="11">
        <v>1.160204440564948E-4</v>
      </c>
      <c r="DL54" s="11">
        <v>2.1249824869577147E-3</v>
      </c>
      <c r="DM54" s="11">
        <v>0.78985879464678976</v>
      </c>
      <c r="DN54" s="11">
        <v>0</v>
      </c>
      <c r="DO54" s="11">
        <v>0</v>
      </c>
      <c r="DP54" s="11">
        <v>5.2940765151436478E-4</v>
      </c>
      <c r="DQ54" s="11">
        <v>1.9284623116276297E-3</v>
      </c>
      <c r="DR54" s="11">
        <v>0</v>
      </c>
      <c r="DS54" s="11">
        <v>8.1593314737037712E-3</v>
      </c>
      <c r="DT54" s="11">
        <v>3.2952297269220717E-4</v>
      </c>
      <c r="DU54" s="11">
        <v>0</v>
      </c>
      <c r="DV54" s="11">
        <v>0</v>
      </c>
      <c r="DW54" s="11">
        <v>0</v>
      </c>
      <c r="DX54" s="11">
        <v>4.1054001764002417E-2</v>
      </c>
      <c r="DY54" s="11">
        <v>1.5236408321827042E-2</v>
      </c>
      <c r="DZ54" s="11">
        <v>0</v>
      </c>
      <c r="EA54" s="11">
        <v>0</v>
      </c>
      <c r="EB54" s="11">
        <v>0</v>
      </c>
      <c r="EC54" s="11">
        <v>0</v>
      </c>
      <c r="ED54" s="11">
        <v>1.5426929582945119E-3</v>
      </c>
      <c r="EE54" s="11">
        <v>0</v>
      </c>
      <c r="EF54" s="11">
        <v>0</v>
      </c>
      <c r="EG54" s="11">
        <v>0</v>
      </c>
      <c r="EH54" s="11">
        <v>0</v>
      </c>
      <c r="EI54" s="11">
        <v>0</v>
      </c>
      <c r="EJ54" s="11">
        <v>0</v>
      </c>
      <c r="EK54" s="11">
        <v>0</v>
      </c>
      <c r="EL54" s="11">
        <v>6.9380145032458568E-2</v>
      </c>
      <c r="EM54" s="11">
        <v>0</v>
      </c>
      <c r="EN54" s="11">
        <v>0</v>
      </c>
      <c r="EO54" s="11">
        <v>0</v>
      </c>
      <c r="EP54" s="11">
        <v>3.8705078000661586E-2</v>
      </c>
      <c r="EQ54" s="11">
        <v>2.6601781340471507E-2</v>
      </c>
      <c r="ER54" s="11">
        <v>6.3540069438228874</v>
      </c>
      <c r="ES54" s="11">
        <v>0</v>
      </c>
      <c r="ET54" s="11">
        <v>0</v>
      </c>
      <c r="EU54" s="11">
        <v>1.4504001217809882E-3</v>
      </c>
      <c r="EV54" s="11">
        <v>0</v>
      </c>
      <c r="EW54" s="11">
        <v>1.1108520376828186</v>
      </c>
      <c r="EX54" s="11">
        <v>2.1442170503560183E-3</v>
      </c>
      <c r="EY54" s="11">
        <v>3.6640798688120676E-3</v>
      </c>
      <c r="EZ54" s="11">
        <v>2.1030030629834483E-3</v>
      </c>
      <c r="FA54" s="11">
        <v>4.4243053272469543E-3</v>
      </c>
      <c r="FB54" s="11">
        <v>1.834581442268429E-3</v>
      </c>
      <c r="FC54" s="11">
        <v>1.7906990030781327E-2</v>
      </c>
      <c r="FD54" s="11">
        <v>7.1031106105526199E-3</v>
      </c>
      <c r="FE54" s="11">
        <v>0</v>
      </c>
      <c r="FF54" s="11">
        <v>3.1349685094593628E-3</v>
      </c>
      <c r="FG54" s="11">
        <v>0</v>
      </c>
      <c r="FH54" s="11">
        <v>0</v>
      </c>
      <c r="FI54" s="11">
        <v>7.3024422621515415E-4</v>
      </c>
      <c r="FJ54" s="11">
        <v>4.5930451050879223E-3</v>
      </c>
      <c r="FK54" s="11">
        <v>0</v>
      </c>
      <c r="FL54" s="11">
        <v>4.0288805883831699E-4</v>
      </c>
      <c r="FM54" s="11">
        <v>3.1111564632897528E-3</v>
      </c>
      <c r="FN54" s="11">
        <v>0</v>
      </c>
      <c r="FO54" s="11">
        <v>0</v>
      </c>
      <c r="FP54" s="11">
        <v>0</v>
      </c>
      <c r="FQ54" s="11">
        <v>0</v>
      </c>
      <c r="FR54" s="11">
        <v>0.12130127893669261</v>
      </c>
      <c r="FS54" s="11">
        <v>7.7302917088089909E-2</v>
      </c>
      <c r="FT54" s="11">
        <v>0</v>
      </c>
      <c r="FU54" s="11">
        <v>6.218311360388841E-2</v>
      </c>
      <c r="FV54" s="11">
        <v>7.1175417286807054E-4</v>
      </c>
      <c r="FW54" s="11">
        <v>1.618268448975967E-3</v>
      </c>
      <c r="FX54" s="11">
        <v>3.2885485087064126E-3</v>
      </c>
      <c r="FY54" s="11">
        <v>0</v>
      </c>
      <c r="FZ54" s="11">
        <v>0</v>
      </c>
      <c r="GA54" s="11">
        <v>4.128228584148997E-2</v>
      </c>
      <c r="GB54" s="11">
        <v>0</v>
      </c>
      <c r="GC54" s="11">
        <v>0</v>
      </c>
      <c r="GD54" s="11">
        <v>0</v>
      </c>
      <c r="GE54" s="11">
        <v>0</v>
      </c>
      <c r="GF54" s="11">
        <v>0</v>
      </c>
      <c r="GG54" s="11">
        <v>3.5223123669681562E-2</v>
      </c>
      <c r="GH54" s="11">
        <v>0</v>
      </c>
      <c r="GI54" s="11">
        <v>0</v>
      </c>
      <c r="GJ54" s="11">
        <v>0</v>
      </c>
      <c r="GK54" s="11">
        <v>5.286742451483475E-4</v>
      </c>
      <c r="GL54" s="11">
        <v>0</v>
      </c>
      <c r="GM54" s="11">
        <v>0</v>
      </c>
      <c r="GN54" s="11">
        <v>0</v>
      </c>
      <c r="GO54" s="11">
        <v>6.1925038329076899E-2</v>
      </c>
      <c r="GP54" s="11">
        <v>0</v>
      </c>
      <c r="GQ54" s="11">
        <v>1.4726871163533068E-3</v>
      </c>
      <c r="GR54" s="11">
        <v>0</v>
      </c>
      <c r="GS54" s="11">
        <v>2.2839370006603632E-2</v>
      </c>
      <c r="GT54" s="11">
        <v>0</v>
      </c>
      <c r="GU54" s="11">
        <v>1.5772932945313316E-3</v>
      </c>
      <c r="GV54" s="11">
        <v>0</v>
      </c>
      <c r="GW54" s="11">
        <v>0</v>
      </c>
      <c r="GX54" s="11">
        <v>0</v>
      </c>
      <c r="GY54" s="11">
        <v>2.4408422305409935E-4</v>
      </c>
      <c r="GZ54" s="11">
        <v>0</v>
      </c>
      <c r="HA54" s="11">
        <v>0</v>
      </c>
      <c r="HB54" s="11">
        <v>0</v>
      </c>
      <c r="HC54" s="11">
        <v>0</v>
      </c>
      <c r="HD54" s="11">
        <v>0</v>
      </c>
      <c r="HE54" s="11">
        <v>0</v>
      </c>
      <c r="HF54" s="11">
        <v>0</v>
      </c>
      <c r="HG54" s="11">
        <v>1.8835455875489148E-3</v>
      </c>
      <c r="HH54" s="11">
        <v>0</v>
      </c>
      <c r="HI54" s="11">
        <v>3.3669701975476349E-3</v>
      </c>
      <c r="HJ54" s="11">
        <v>0</v>
      </c>
      <c r="HK54" s="11">
        <v>1.0213313191114166E-3</v>
      </c>
      <c r="HL54" s="11">
        <v>0</v>
      </c>
      <c r="HM54" s="11">
        <v>0</v>
      </c>
      <c r="HN54" s="11">
        <v>0</v>
      </c>
      <c r="HO54" s="11">
        <v>0</v>
      </c>
      <c r="HP54" s="11">
        <v>0</v>
      </c>
      <c r="HQ54" s="11">
        <v>0</v>
      </c>
      <c r="HR54" s="11">
        <v>0</v>
      </c>
      <c r="HS54" s="11">
        <v>0</v>
      </c>
      <c r="HT54" s="11">
        <v>0</v>
      </c>
      <c r="HU54" s="11">
        <v>0</v>
      </c>
      <c r="HV54" s="11">
        <v>0</v>
      </c>
      <c r="HW54" s="11">
        <v>1.5959892690298376E-3</v>
      </c>
      <c r="HX54" s="11">
        <v>0</v>
      </c>
      <c r="HY54" s="11">
        <v>2.1727510107186373E-2</v>
      </c>
      <c r="HZ54" s="11">
        <v>0</v>
      </c>
      <c r="IA54" s="11">
        <v>0</v>
      </c>
      <c r="IB54" s="11">
        <v>0</v>
      </c>
      <c r="IC54" s="11">
        <v>0</v>
      </c>
      <c r="ID54" s="11">
        <v>0</v>
      </c>
      <c r="IE54" s="11">
        <v>0</v>
      </c>
      <c r="IF54" s="11">
        <v>0</v>
      </c>
      <c r="IG54" s="11">
        <v>0</v>
      </c>
      <c r="IH54" s="11">
        <v>0</v>
      </c>
      <c r="II54" s="11">
        <v>0</v>
      </c>
      <c r="IJ54" s="11">
        <v>0</v>
      </c>
      <c r="IK54" s="11">
        <v>1.3884266395439251E-3</v>
      </c>
      <c r="IL54" s="11">
        <v>0</v>
      </c>
      <c r="IM54" s="11">
        <v>0</v>
      </c>
      <c r="IN54" s="11">
        <v>1.2444005618182723E-3</v>
      </c>
      <c r="IO54" s="11">
        <v>0.35151707290558737</v>
      </c>
      <c r="IP54" s="11">
        <v>4.4332940191472916E-4</v>
      </c>
      <c r="IQ54" s="11">
        <v>2.9739472257029974E-4</v>
      </c>
      <c r="IR54" s="11">
        <v>0</v>
      </c>
      <c r="IS54" s="11">
        <v>8.3192354654025719E-3</v>
      </c>
      <c r="IT54" s="11">
        <v>0</v>
      </c>
      <c r="IU54" s="11">
        <v>2.0074708602247265E-4</v>
      </c>
      <c r="IV54" s="11">
        <v>0</v>
      </c>
      <c r="IW54" s="11">
        <v>0</v>
      </c>
      <c r="IX54" s="11">
        <v>0</v>
      </c>
      <c r="IY54" s="11">
        <v>0</v>
      </c>
      <c r="IZ54" s="11">
        <v>0</v>
      </c>
      <c r="JA54" s="11">
        <v>0</v>
      </c>
      <c r="JB54" s="11">
        <v>4.4240848217096948E-4</v>
      </c>
      <c r="JC54" s="11">
        <v>0</v>
      </c>
      <c r="JD54" s="11">
        <v>0</v>
      </c>
      <c r="JE54" s="11">
        <v>0</v>
      </c>
      <c r="JF54" s="11">
        <v>0</v>
      </c>
      <c r="JG54" s="11">
        <v>0</v>
      </c>
      <c r="JH54" s="11">
        <v>0</v>
      </c>
      <c r="JI54" s="11">
        <v>0</v>
      </c>
      <c r="JJ54" s="11">
        <v>0</v>
      </c>
      <c r="JK54" s="11">
        <v>0</v>
      </c>
      <c r="JL54" s="11">
        <v>0</v>
      </c>
      <c r="JM54" s="11">
        <v>0</v>
      </c>
      <c r="JN54" s="11">
        <v>0</v>
      </c>
      <c r="JO54" s="11">
        <v>0</v>
      </c>
      <c r="JP54" s="11">
        <v>0</v>
      </c>
      <c r="JQ54" s="11">
        <v>0</v>
      </c>
      <c r="JR54" s="11">
        <v>0</v>
      </c>
      <c r="JS54" s="11">
        <v>0</v>
      </c>
      <c r="JT54" s="11">
        <v>0</v>
      </c>
      <c r="JU54" s="11">
        <v>0</v>
      </c>
      <c r="JV54" s="11">
        <v>0</v>
      </c>
      <c r="JW54" s="11">
        <v>0</v>
      </c>
      <c r="JX54" s="11">
        <v>0</v>
      </c>
      <c r="JY54" s="11">
        <v>0</v>
      </c>
      <c r="JZ54" s="11">
        <v>0</v>
      </c>
      <c r="KA54" s="11">
        <v>0</v>
      </c>
      <c r="KB54" s="11">
        <v>0</v>
      </c>
      <c r="KC54" s="11">
        <v>0</v>
      </c>
      <c r="KD54" s="11">
        <v>0</v>
      </c>
      <c r="KE54" s="11">
        <v>0</v>
      </c>
      <c r="KF54" s="11">
        <v>0</v>
      </c>
      <c r="KG54" s="11">
        <v>0</v>
      </c>
      <c r="KH54" s="11">
        <v>0</v>
      </c>
      <c r="KI54" s="11">
        <v>0</v>
      </c>
      <c r="KJ54" s="11">
        <v>9.3397183614027368E-4</v>
      </c>
      <c r="KK54" s="11">
        <v>0</v>
      </c>
      <c r="KL54" s="11">
        <v>0</v>
      </c>
      <c r="KM54" s="11">
        <v>0</v>
      </c>
      <c r="KN54" s="11">
        <v>0</v>
      </c>
      <c r="KO54" s="11">
        <v>0</v>
      </c>
      <c r="KP54" s="11">
        <v>0</v>
      </c>
      <c r="KQ54" s="11">
        <v>0</v>
      </c>
      <c r="KR54" s="11">
        <v>0</v>
      </c>
      <c r="KS54" s="11">
        <v>0</v>
      </c>
      <c r="KT54" s="11">
        <v>0</v>
      </c>
      <c r="KU54" s="11">
        <v>0</v>
      </c>
      <c r="KV54" s="11">
        <v>0</v>
      </c>
      <c r="KW54" s="11">
        <v>0</v>
      </c>
      <c r="KX54" s="11">
        <v>0</v>
      </c>
      <c r="KY54" s="11">
        <v>0</v>
      </c>
      <c r="KZ54" s="11">
        <v>0</v>
      </c>
      <c r="LA54" s="11">
        <v>0</v>
      </c>
      <c r="LB54" s="11">
        <v>0</v>
      </c>
      <c r="LC54" s="11">
        <v>0</v>
      </c>
      <c r="LD54" s="11">
        <v>3.1675755865553614E-4</v>
      </c>
      <c r="LE54" s="11">
        <v>9.9409177363892235E-4</v>
      </c>
      <c r="LF54" s="11">
        <v>5.2645387694836021E-5</v>
      </c>
      <c r="LG54" s="11">
        <v>0</v>
      </c>
      <c r="LH54" s="11">
        <v>0</v>
      </c>
      <c r="LI54" s="11">
        <v>0</v>
      </c>
      <c r="LJ54" s="11">
        <v>0</v>
      </c>
      <c r="LK54" s="11">
        <v>0</v>
      </c>
      <c r="LL54" s="11">
        <v>0</v>
      </c>
      <c r="LM54" s="11">
        <v>0</v>
      </c>
      <c r="LN54" s="11">
        <v>0</v>
      </c>
      <c r="LO54" s="11">
        <v>0</v>
      </c>
      <c r="LP54" s="11">
        <v>0</v>
      </c>
      <c r="LQ54" s="11">
        <v>0</v>
      </c>
      <c r="LR54" s="11">
        <v>0</v>
      </c>
      <c r="LS54" s="11">
        <v>0</v>
      </c>
      <c r="LT54" s="11">
        <v>0</v>
      </c>
      <c r="LU54" s="11">
        <v>0</v>
      </c>
      <c r="LV54" s="11">
        <v>0</v>
      </c>
      <c r="LW54" s="11">
        <v>0</v>
      </c>
      <c r="LX54" s="11">
        <v>0</v>
      </c>
      <c r="LY54" s="11">
        <v>3.0325319734173156E-2</v>
      </c>
      <c r="LZ54" s="11">
        <v>0</v>
      </c>
      <c r="MA54" s="11">
        <v>3.6586391773858131E-5</v>
      </c>
      <c r="MB54" s="11">
        <v>0</v>
      </c>
      <c r="MC54" s="11">
        <v>0</v>
      </c>
      <c r="MD54" s="11">
        <v>0</v>
      </c>
      <c r="ME54" s="11">
        <v>0</v>
      </c>
      <c r="MF54" s="11">
        <v>1.4655589010381792E-3</v>
      </c>
      <c r="MG54" s="11">
        <v>8.5879104110552572E-5</v>
      </c>
      <c r="MH54" s="11">
        <v>0</v>
      </c>
      <c r="MI54" s="11">
        <v>0</v>
      </c>
      <c r="MJ54" s="11">
        <v>0</v>
      </c>
      <c r="MK54" s="11">
        <v>0</v>
      </c>
      <c r="ML54" s="11">
        <v>0</v>
      </c>
      <c r="MM54" s="11">
        <v>0</v>
      </c>
      <c r="MN54" s="11">
        <v>5.1183069387417683</v>
      </c>
      <c r="MO54" s="11">
        <v>0</v>
      </c>
      <c r="MP54" s="11">
        <v>0</v>
      </c>
      <c r="MQ54" s="11">
        <v>0</v>
      </c>
      <c r="MR54" s="11">
        <v>0</v>
      </c>
      <c r="MS54" s="11">
        <v>0</v>
      </c>
      <c r="MT54" s="11">
        <v>0</v>
      </c>
      <c r="MU54" s="11">
        <v>0</v>
      </c>
      <c r="MV54" s="11">
        <v>0</v>
      </c>
      <c r="MW54" s="11">
        <v>0</v>
      </c>
      <c r="MX54" s="11">
        <v>0</v>
      </c>
      <c r="MY54" s="11">
        <v>1.5993114883992895E-3</v>
      </c>
      <c r="MZ54" s="11">
        <v>3.0301286474715091E-4</v>
      </c>
      <c r="NA54" s="11">
        <v>0</v>
      </c>
      <c r="NB54" s="11">
        <v>0</v>
      </c>
      <c r="NC54" s="11">
        <v>0</v>
      </c>
      <c r="ND54" s="11">
        <v>5.8013113377687988E-4</v>
      </c>
      <c r="NE54" s="11">
        <v>0</v>
      </c>
      <c r="NF54" s="11">
        <v>0</v>
      </c>
      <c r="NG54" s="11">
        <v>0</v>
      </c>
      <c r="NH54" s="11">
        <v>0</v>
      </c>
      <c r="NI54" s="11">
        <v>0</v>
      </c>
      <c r="NJ54" s="11">
        <v>0</v>
      </c>
      <c r="NK54" s="11">
        <v>0</v>
      </c>
      <c r="NL54" s="11">
        <v>0</v>
      </c>
      <c r="NM54" s="11">
        <v>0</v>
      </c>
      <c r="NN54" s="11">
        <v>0</v>
      </c>
      <c r="NO54" s="11">
        <v>0</v>
      </c>
      <c r="NP54" s="11">
        <v>0</v>
      </c>
      <c r="NQ54" s="11">
        <v>0</v>
      </c>
      <c r="NR54" s="11">
        <v>0</v>
      </c>
      <c r="NS54" s="11">
        <v>0</v>
      </c>
      <c r="NT54" s="11">
        <v>0</v>
      </c>
      <c r="NU54" s="11">
        <v>0</v>
      </c>
      <c r="NV54" s="11">
        <v>0</v>
      </c>
      <c r="NW54" s="11">
        <v>0</v>
      </c>
      <c r="NX54" s="11">
        <v>0.19925207681123369</v>
      </c>
      <c r="NY54" s="11">
        <v>0</v>
      </c>
      <c r="NZ54" s="11">
        <v>0</v>
      </c>
      <c r="OA54" s="11">
        <v>2.3660014393360796E-3</v>
      </c>
      <c r="OB54" s="11">
        <v>4.8515675210970832E-3</v>
      </c>
      <c r="OC54" s="11">
        <v>1.248720807613989E-3</v>
      </c>
      <c r="OD54" s="11">
        <v>0</v>
      </c>
      <c r="OE54" s="11">
        <v>0</v>
      </c>
      <c r="OF54" s="11">
        <v>6.5404007931844465E-4</v>
      </c>
      <c r="OG54" s="11">
        <v>0</v>
      </c>
      <c r="OH54" s="11">
        <v>5.4318775267965923E-3</v>
      </c>
      <c r="OI54" s="11">
        <v>0</v>
      </c>
      <c r="OJ54" s="11">
        <v>0</v>
      </c>
      <c r="OK54" s="11">
        <v>2.3253549507672128E-3</v>
      </c>
      <c r="OL54" s="11">
        <v>0</v>
      </c>
      <c r="OM54" s="11">
        <v>7.5233700116639484E-4</v>
      </c>
      <c r="ON54" s="11">
        <v>0</v>
      </c>
      <c r="OO54" s="11">
        <v>0</v>
      </c>
      <c r="OP54" s="11">
        <v>0</v>
      </c>
      <c r="OQ54" s="11">
        <v>0</v>
      </c>
      <c r="OR54" s="11">
        <v>0</v>
      </c>
      <c r="OS54" s="11">
        <v>6.6182553296755828E-3</v>
      </c>
      <c r="OT54" s="11">
        <v>0</v>
      </c>
      <c r="OU54" s="11">
        <v>0</v>
      </c>
      <c r="OV54" s="11">
        <v>0</v>
      </c>
      <c r="OW54" s="11">
        <v>0</v>
      </c>
      <c r="OX54" s="11">
        <v>0</v>
      </c>
      <c r="OY54" s="11">
        <v>0</v>
      </c>
      <c r="OZ54" s="11">
        <v>0</v>
      </c>
      <c r="PA54" s="11">
        <v>0</v>
      </c>
      <c r="PB54" s="11">
        <v>0</v>
      </c>
      <c r="PC54" s="11">
        <v>0</v>
      </c>
      <c r="PD54" s="11">
        <v>0</v>
      </c>
      <c r="PE54" s="11">
        <v>0</v>
      </c>
      <c r="PF54" s="11">
        <v>0</v>
      </c>
      <c r="PG54" s="11">
        <v>0</v>
      </c>
      <c r="PH54" s="11">
        <v>1.3653843690712155E-5</v>
      </c>
      <c r="PI54" s="11">
        <v>0</v>
      </c>
      <c r="PJ54" s="11">
        <v>0</v>
      </c>
      <c r="PK54" s="11">
        <v>0</v>
      </c>
      <c r="PL54" s="11">
        <v>0</v>
      </c>
      <c r="PM54" s="11">
        <v>0</v>
      </c>
      <c r="PN54" s="11">
        <v>0</v>
      </c>
      <c r="PO54" s="11">
        <v>3.5888530624380681E-2</v>
      </c>
      <c r="PP54" s="11">
        <v>0</v>
      </c>
      <c r="PQ54" s="11">
        <v>0</v>
      </c>
      <c r="PR54" s="11">
        <v>0</v>
      </c>
      <c r="PS54" s="11">
        <v>0</v>
      </c>
      <c r="PT54" s="11">
        <v>0</v>
      </c>
      <c r="PU54" s="11">
        <v>0</v>
      </c>
      <c r="PV54" s="11">
        <v>0</v>
      </c>
      <c r="PW54" s="11">
        <v>0</v>
      </c>
      <c r="PX54" s="11">
        <v>0</v>
      </c>
      <c r="PY54" s="11">
        <v>0</v>
      </c>
      <c r="PZ54" s="11">
        <v>0</v>
      </c>
      <c r="QA54" s="11">
        <v>0</v>
      </c>
      <c r="QB54" s="11">
        <v>0</v>
      </c>
      <c r="QC54" s="11">
        <v>1.854948388376893E-4</v>
      </c>
      <c r="QD54" s="11">
        <v>0</v>
      </c>
      <c r="QE54" s="11">
        <v>0</v>
      </c>
      <c r="QF54" s="11">
        <v>0</v>
      </c>
      <c r="QG54" s="11">
        <v>0</v>
      </c>
      <c r="QH54" s="11">
        <v>0</v>
      </c>
      <c r="QI54" s="11">
        <v>0</v>
      </c>
      <c r="QJ54" s="11">
        <v>0</v>
      </c>
      <c r="QK54" s="11">
        <v>0</v>
      </c>
      <c r="QL54" s="11">
        <v>0</v>
      </c>
      <c r="QM54" s="11">
        <v>0</v>
      </c>
      <c r="QN54" s="11">
        <v>1.0832596181571787E-4</v>
      </c>
      <c r="QO54" s="11">
        <v>0</v>
      </c>
      <c r="QP54" s="11">
        <v>0</v>
      </c>
      <c r="QQ54" s="11">
        <v>0</v>
      </c>
      <c r="QR54" s="11">
        <v>0</v>
      </c>
      <c r="QS54" s="11">
        <v>0</v>
      </c>
      <c r="QT54" s="11">
        <v>0</v>
      </c>
      <c r="QU54" s="11">
        <v>0</v>
      </c>
      <c r="QV54" s="11">
        <v>0</v>
      </c>
      <c r="QW54" s="11">
        <v>0</v>
      </c>
      <c r="QX54" s="11">
        <v>0</v>
      </c>
      <c r="QY54" s="11">
        <v>0</v>
      </c>
      <c r="QZ54" s="11">
        <v>0</v>
      </c>
      <c r="RA54" s="11">
        <v>6.0770832108664739E-4</v>
      </c>
      <c r="RB54" s="11">
        <v>5.0328620217283482E-4</v>
      </c>
      <c r="RC54" s="11">
        <v>0</v>
      </c>
      <c r="RD54" s="11">
        <v>0</v>
      </c>
      <c r="RE54" s="11">
        <v>0</v>
      </c>
      <c r="RF54" s="11">
        <v>0</v>
      </c>
      <c r="RG54" s="11">
        <v>0</v>
      </c>
      <c r="RH54" s="11">
        <v>0</v>
      </c>
      <c r="RI54" s="11">
        <v>0</v>
      </c>
      <c r="RJ54" s="11">
        <v>0</v>
      </c>
      <c r="RK54" s="11">
        <v>0</v>
      </c>
      <c r="RL54" s="11">
        <v>2.6416712750881592E-3</v>
      </c>
      <c r="RM54" s="11">
        <v>3.4046886096787778E-2</v>
      </c>
      <c r="RN54" s="11">
        <v>0</v>
      </c>
      <c r="RO54" s="11">
        <v>0</v>
      </c>
      <c r="RP54" s="11">
        <v>0</v>
      </c>
      <c r="RQ54" s="11">
        <v>0</v>
      </c>
      <c r="RR54" s="11">
        <v>0</v>
      </c>
      <c r="RS54" s="11">
        <v>0</v>
      </c>
      <c r="RT54" s="11">
        <v>0</v>
      </c>
      <c r="RU54" s="11">
        <v>0</v>
      </c>
      <c r="RV54" s="11">
        <v>0</v>
      </c>
      <c r="RW54" s="11">
        <v>0</v>
      </c>
      <c r="RX54" s="11">
        <v>0</v>
      </c>
      <c r="RY54" s="11">
        <v>2.2663631448792621E-4</v>
      </c>
      <c r="RZ54" s="11">
        <v>1.0877741494548823E-4</v>
      </c>
      <c r="SA54" s="11">
        <v>0</v>
      </c>
      <c r="SB54" s="11">
        <v>0</v>
      </c>
      <c r="SC54" s="11">
        <v>0</v>
      </c>
      <c r="SD54" s="11">
        <v>0</v>
      </c>
      <c r="SE54" s="11">
        <v>0</v>
      </c>
      <c r="SF54" s="11">
        <v>0</v>
      </c>
      <c r="SG54" s="11">
        <v>0</v>
      </c>
      <c r="SH54" s="11">
        <v>0</v>
      </c>
      <c r="SI54" s="11">
        <v>0</v>
      </c>
      <c r="SJ54" s="11">
        <v>0</v>
      </c>
      <c r="SK54" s="11">
        <v>0</v>
      </c>
      <c r="SL54" s="11">
        <v>0</v>
      </c>
      <c r="SM54" s="11">
        <v>0</v>
      </c>
      <c r="SN54" s="11">
        <v>0</v>
      </c>
      <c r="SO54" s="11">
        <v>0</v>
      </c>
      <c r="SP54" s="11">
        <v>0</v>
      </c>
      <c r="SQ54" s="11">
        <v>0</v>
      </c>
      <c r="SR54" s="11">
        <v>0</v>
      </c>
      <c r="SS54" s="11">
        <v>0</v>
      </c>
      <c r="ST54" s="11">
        <v>0</v>
      </c>
      <c r="SU54" s="11">
        <v>0</v>
      </c>
      <c r="SV54" s="11">
        <v>0</v>
      </c>
      <c r="SW54" s="11">
        <v>0</v>
      </c>
      <c r="SX54" s="11">
        <v>0</v>
      </c>
      <c r="SY54" s="11">
        <v>0</v>
      </c>
      <c r="SZ54" s="11">
        <v>0</v>
      </c>
      <c r="TA54" s="11">
        <v>0</v>
      </c>
      <c r="TB54" s="11">
        <v>6.8228715045636531E-4</v>
      </c>
      <c r="TC54" s="11">
        <v>1.2128314302474504E-4</v>
      </c>
      <c r="TD54" s="11">
        <v>0</v>
      </c>
      <c r="TE54" s="11">
        <v>0</v>
      </c>
      <c r="TF54" s="11">
        <v>0</v>
      </c>
      <c r="TG54" s="11">
        <v>0</v>
      </c>
      <c r="TH54" s="11">
        <v>0</v>
      </c>
      <c r="TI54" s="11">
        <v>0</v>
      </c>
      <c r="TJ54" s="11">
        <v>0</v>
      </c>
      <c r="TK54" s="11">
        <v>0</v>
      </c>
      <c r="TL54" s="11">
        <v>0</v>
      </c>
      <c r="TM54" s="11">
        <v>0</v>
      </c>
      <c r="TN54" s="11">
        <v>0</v>
      </c>
      <c r="TO54" s="11">
        <v>0</v>
      </c>
      <c r="TP54" s="11">
        <v>0</v>
      </c>
      <c r="TQ54" s="11">
        <v>0</v>
      </c>
      <c r="TR54" s="11">
        <v>0</v>
      </c>
      <c r="TS54" s="11">
        <v>4.7973418131566026E-6</v>
      </c>
      <c r="TT54" s="11">
        <v>0</v>
      </c>
      <c r="TU54" s="11">
        <v>0</v>
      </c>
      <c r="TV54" s="11">
        <v>1.3748128448814159E-6</v>
      </c>
      <c r="TW54" s="11">
        <v>0</v>
      </c>
      <c r="TX54" s="11">
        <v>0</v>
      </c>
      <c r="TY54" s="11">
        <v>0</v>
      </c>
      <c r="TZ54" s="11">
        <v>0</v>
      </c>
      <c r="UA54" s="11">
        <v>0</v>
      </c>
      <c r="UB54" s="11">
        <v>0</v>
      </c>
      <c r="UC54" s="11">
        <v>0</v>
      </c>
      <c r="UD54" s="11">
        <v>0</v>
      </c>
      <c r="UE54" s="11">
        <v>0</v>
      </c>
      <c r="UF54" s="11">
        <v>0</v>
      </c>
      <c r="UG54" s="11">
        <v>0</v>
      </c>
      <c r="UH54" s="11">
        <v>5.4128148723148163E-4</v>
      </c>
      <c r="UI54" s="11">
        <v>0</v>
      </c>
      <c r="UJ54" s="11">
        <v>0</v>
      </c>
      <c r="UK54" s="11">
        <v>0</v>
      </c>
      <c r="UL54" s="11">
        <v>0</v>
      </c>
      <c r="UM54" s="11">
        <v>0</v>
      </c>
      <c r="UN54" s="11">
        <v>0</v>
      </c>
      <c r="UO54" s="11">
        <v>0</v>
      </c>
      <c r="UP54" s="11">
        <v>6.0309239637936364E-4</v>
      </c>
      <c r="UQ54" s="11">
        <v>0</v>
      </c>
      <c r="UR54" s="11">
        <v>0</v>
      </c>
      <c r="US54" s="11">
        <v>4.5579308787169843E-4</v>
      </c>
      <c r="UT54" s="11">
        <v>0</v>
      </c>
      <c r="UU54" s="11">
        <v>0</v>
      </c>
      <c r="UV54" s="11">
        <v>0</v>
      </c>
      <c r="UW54" s="11">
        <v>0</v>
      </c>
      <c r="UX54" s="11">
        <v>0</v>
      </c>
      <c r="UY54" s="11">
        <v>0</v>
      </c>
      <c r="UZ54" s="11">
        <v>0</v>
      </c>
      <c r="VA54" s="11">
        <v>0</v>
      </c>
      <c r="VB54" s="11">
        <v>0</v>
      </c>
      <c r="VC54" s="11">
        <v>0</v>
      </c>
      <c r="VD54" s="11">
        <v>0</v>
      </c>
      <c r="VE54" s="11">
        <v>0</v>
      </c>
      <c r="VF54" s="11">
        <v>0</v>
      </c>
      <c r="VG54" s="11">
        <v>0</v>
      </c>
      <c r="VH54" s="11">
        <v>0</v>
      </c>
      <c r="VI54" s="11">
        <v>0</v>
      </c>
      <c r="VJ54" s="11">
        <v>0</v>
      </c>
      <c r="VK54" s="11">
        <v>0</v>
      </c>
      <c r="VL54" s="11">
        <v>1.7259360930220365E-4</v>
      </c>
      <c r="VM54" s="11">
        <v>2.6325317867811793E-3</v>
      </c>
      <c r="VN54" s="11">
        <v>0</v>
      </c>
      <c r="VO54" s="11">
        <v>0</v>
      </c>
      <c r="VP54" s="11">
        <v>0</v>
      </c>
      <c r="VQ54" s="11">
        <v>0</v>
      </c>
      <c r="VR54" s="11">
        <v>6.2303237858013657E-5</v>
      </c>
      <c r="VS54" s="11">
        <v>7.4865816612435302E-5</v>
      </c>
      <c r="VT54" s="11">
        <v>0</v>
      </c>
      <c r="VU54" s="11">
        <v>0</v>
      </c>
      <c r="VV54" s="11">
        <v>3.8299011089224591E-5</v>
      </c>
      <c r="VW54" s="11">
        <v>0</v>
      </c>
      <c r="VX54" s="11">
        <v>0</v>
      </c>
      <c r="VY54" s="11">
        <v>5.4015709348189007E-4</v>
      </c>
      <c r="VZ54" s="11">
        <v>7.8533442626627979E-5</v>
      </c>
      <c r="WA54" s="11">
        <v>0</v>
      </c>
      <c r="WB54" s="11">
        <v>1.1160325044034067E-4</v>
      </c>
      <c r="WC54" s="11">
        <v>0</v>
      </c>
      <c r="WD54" s="11">
        <v>0</v>
      </c>
      <c r="WE54" s="11">
        <v>0</v>
      </c>
      <c r="WF54" s="11">
        <v>0</v>
      </c>
      <c r="WG54" s="11">
        <v>0</v>
      </c>
      <c r="WH54" s="11">
        <v>0</v>
      </c>
      <c r="WI54" s="11">
        <v>0</v>
      </c>
      <c r="WJ54" s="11">
        <v>0</v>
      </c>
      <c r="WK54" s="11">
        <v>0</v>
      </c>
      <c r="WL54" s="11">
        <v>0</v>
      </c>
      <c r="WM54" s="11">
        <v>1.9906439979815472E-6</v>
      </c>
      <c r="WN54" s="11">
        <v>0</v>
      </c>
      <c r="WO54" s="11">
        <v>0</v>
      </c>
      <c r="WP54" s="11">
        <v>5.1674443660375763E-3</v>
      </c>
      <c r="WQ54" s="11">
        <v>0</v>
      </c>
      <c r="WR54" s="11">
        <v>1.6453323667382362E-4</v>
      </c>
      <c r="WS54" s="11">
        <v>2.451014546076289E-4</v>
      </c>
      <c r="WT54" s="11">
        <v>0</v>
      </c>
      <c r="WU54" s="11">
        <v>0</v>
      </c>
      <c r="WV54" s="11">
        <v>0</v>
      </c>
      <c r="WW54" s="11">
        <v>0</v>
      </c>
      <c r="WX54" s="11">
        <v>0</v>
      </c>
      <c r="WY54" s="11">
        <v>0</v>
      </c>
      <c r="WZ54" s="11">
        <v>0</v>
      </c>
      <c r="XA54" s="11">
        <v>0</v>
      </c>
      <c r="XB54" s="11">
        <v>0</v>
      </c>
      <c r="XC54" s="11">
        <v>0</v>
      </c>
      <c r="XD54" s="11">
        <v>0</v>
      </c>
      <c r="XE54" s="11">
        <v>0</v>
      </c>
      <c r="XF54" s="11">
        <v>0</v>
      </c>
      <c r="XG54" s="11">
        <v>0</v>
      </c>
      <c r="XH54" s="11">
        <v>0</v>
      </c>
      <c r="XI54" s="11">
        <v>0</v>
      </c>
      <c r="XJ54" s="11">
        <v>0</v>
      </c>
      <c r="XK54" s="11">
        <v>0</v>
      </c>
      <c r="XL54" s="11">
        <v>982.74047580733281</v>
      </c>
      <c r="XM54" s="11">
        <v>0</v>
      </c>
      <c r="XN54" s="11">
        <v>1.2289710668348312E-3</v>
      </c>
      <c r="XO54" s="11">
        <v>4.3731313053244767</v>
      </c>
      <c r="XP54" s="11">
        <v>0</v>
      </c>
      <c r="XQ54" s="11">
        <v>0</v>
      </c>
      <c r="XR54" s="11">
        <v>0</v>
      </c>
      <c r="XS54" s="11">
        <v>3.9377705416544984E-4</v>
      </c>
      <c r="XT54" s="11">
        <v>0</v>
      </c>
      <c r="XU54" s="11">
        <v>0</v>
      </c>
      <c r="XV54" s="11">
        <v>0</v>
      </c>
      <c r="XW54" s="11">
        <v>0</v>
      </c>
      <c r="XX54" s="11">
        <v>0</v>
      </c>
      <c r="XY54" s="11">
        <v>0</v>
      </c>
      <c r="XZ54" s="11">
        <v>0</v>
      </c>
      <c r="YA54" s="11">
        <v>0</v>
      </c>
      <c r="YB54" s="11">
        <v>0</v>
      </c>
      <c r="YC54" s="11">
        <v>0</v>
      </c>
      <c r="YD54" s="11">
        <v>0</v>
      </c>
      <c r="YE54" s="11">
        <v>0</v>
      </c>
      <c r="YF54" s="11">
        <v>0</v>
      </c>
      <c r="YG54" s="11">
        <v>0</v>
      </c>
      <c r="YH54" s="11">
        <v>0</v>
      </c>
      <c r="YI54" s="11">
        <v>0</v>
      </c>
      <c r="YJ54" s="11">
        <v>0</v>
      </c>
      <c r="YK54" s="11">
        <v>0</v>
      </c>
      <c r="YL54" s="11">
        <v>0</v>
      </c>
      <c r="YM54" s="11">
        <v>0</v>
      </c>
      <c r="YN54" s="11">
        <v>0</v>
      </c>
      <c r="YO54" s="11">
        <v>0</v>
      </c>
      <c r="YP54" s="11">
        <v>0</v>
      </c>
      <c r="YQ54" s="11">
        <v>0</v>
      </c>
      <c r="YR54" s="11">
        <v>0</v>
      </c>
      <c r="YS54" s="11">
        <v>0</v>
      </c>
      <c r="YT54" s="11">
        <v>0</v>
      </c>
      <c r="YU54" s="11">
        <v>0</v>
      </c>
      <c r="YV54" s="11">
        <v>0</v>
      </c>
      <c r="YW54" s="11">
        <v>0</v>
      </c>
      <c r="YX54" s="11">
        <v>5.9478944514059948E-4</v>
      </c>
      <c r="YY54" s="11">
        <v>0</v>
      </c>
      <c r="YZ54" s="11">
        <v>0</v>
      </c>
      <c r="ZA54" s="11">
        <v>0</v>
      </c>
      <c r="ZB54" s="11">
        <v>0</v>
      </c>
      <c r="ZC54" s="11">
        <v>0</v>
      </c>
      <c r="ZD54" s="11">
        <v>0</v>
      </c>
      <c r="ZE54" s="11">
        <v>0</v>
      </c>
      <c r="ZF54" s="11">
        <v>0</v>
      </c>
      <c r="ZG54" s="11">
        <v>0</v>
      </c>
      <c r="ZH54" s="11">
        <v>0</v>
      </c>
      <c r="ZI54" s="11">
        <v>0</v>
      </c>
      <c r="ZJ54" s="11">
        <v>0</v>
      </c>
      <c r="ZK54" s="11">
        <v>0</v>
      </c>
      <c r="ZL54" s="11">
        <v>3.0404969474308594E-5</v>
      </c>
      <c r="ZM54" s="11">
        <v>0</v>
      </c>
      <c r="ZN54" s="11">
        <v>0</v>
      </c>
      <c r="ZO54" s="11">
        <v>0</v>
      </c>
      <c r="ZP54" s="11">
        <v>0</v>
      </c>
      <c r="ZQ54" s="11">
        <v>0</v>
      </c>
      <c r="ZR54" s="11">
        <v>0</v>
      </c>
      <c r="ZS54" s="11">
        <v>0</v>
      </c>
      <c r="ZT54" s="11">
        <v>0</v>
      </c>
      <c r="ZU54" s="11">
        <v>7.7452249514833182E-5</v>
      </c>
      <c r="ZV54" s="11">
        <v>1.5056422800961155E-4</v>
      </c>
      <c r="ZW54" s="11">
        <v>0</v>
      </c>
      <c r="ZX54" s="11">
        <v>3.4517001461700994E-5</v>
      </c>
      <c r="ZY54" s="11">
        <v>0</v>
      </c>
      <c r="ZZ54" s="11">
        <v>0</v>
      </c>
      <c r="AAA54" s="11">
        <v>0</v>
      </c>
      <c r="AAB54" s="11">
        <v>0</v>
      </c>
      <c r="AAC54" s="11">
        <v>0</v>
      </c>
      <c r="AAD54" s="11">
        <v>0</v>
      </c>
      <c r="AAE54" s="11">
        <v>0</v>
      </c>
      <c r="AAF54" s="11">
        <v>0</v>
      </c>
      <c r="AAG54" s="11">
        <v>0</v>
      </c>
      <c r="AAH54" s="11">
        <v>0</v>
      </c>
      <c r="AAI54" s="11">
        <v>0</v>
      </c>
      <c r="AAJ54" s="11">
        <v>0</v>
      </c>
      <c r="AAK54" s="11">
        <v>0</v>
      </c>
      <c r="AAL54" s="11">
        <v>6.1491160998222456E-4</v>
      </c>
      <c r="AAM54" s="11">
        <v>0</v>
      </c>
      <c r="AAN54" s="11">
        <v>0</v>
      </c>
      <c r="AAO54" s="11">
        <v>0</v>
      </c>
      <c r="AAP54" s="11">
        <v>0</v>
      </c>
      <c r="AAQ54" s="11">
        <v>0</v>
      </c>
      <c r="AAR54" s="11">
        <v>0</v>
      </c>
      <c r="AAS54" s="11">
        <v>0</v>
      </c>
      <c r="AAT54" s="11">
        <v>0</v>
      </c>
      <c r="AAU54" s="11">
        <v>0</v>
      </c>
      <c r="AAV54" s="11">
        <v>1.1387499189378274E-3</v>
      </c>
      <c r="AAW54" s="11">
        <v>0</v>
      </c>
      <c r="AAX54" s="11">
        <v>0</v>
      </c>
      <c r="AAY54" s="11">
        <v>0</v>
      </c>
      <c r="AAZ54" s="11">
        <v>0</v>
      </c>
      <c r="ABA54" s="11">
        <v>0</v>
      </c>
      <c r="ABB54" s="11">
        <v>3.4138011990618618E-4</v>
      </c>
      <c r="ABC54" s="11">
        <v>12.524374660785613</v>
      </c>
      <c r="ABD54" s="11">
        <v>0</v>
      </c>
      <c r="ABE54" s="11">
        <v>0</v>
      </c>
      <c r="ABF54" s="11">
        <v>0</v>
      </c>
      <c r="ABG54" s="11">
        <v>0</v>
      </c>
      <c r="ABH54" s="11">
        <v>0</v>
      </c>
      <c r="ABI54" s="11">
        <v>0</v>
      </c>
      <c r="ABJ54" s="11">
        <v>0</v>
      </c>
      <c r="ABK54" s="11">
        <v>0</v>
      </c>
      <c r="ABL54" s="11">
        <v>0</v>
      </c>
      <c r="ABM54" s="11">
        <v>0</v>
      </c>
      <c r="ABN54" s="11">
        <v>0</v>
      </c>
      <c r="ABO54" s="11">
        <v>0</v>
      </c>
      <c r="ABP54" s="11">
        <v>0</v>
      </c>
      <c r="ABQ54" s="11">
        <v>1.9634339223957201E-4</v>
      </c>
      <c r="ABR54" s="11">
        <v>0</v>
      </c>
      <c r="ABS54" s="11">
        <v>0</v>
      </c>
      <c r="ABT54" s="11">
        <v>0</v>
      </c>
      <c r="ABU54" s="11">
        <v>6.7246116391923025E-3</v>
      </c>
      <c r="ABV54" s="11">
        <v>0</v>
      </c>
      <c r="ABW54" s="11">
        <v>0</v>
      </c>
      <c r="ABX54" s="11">
        <v>3.9846443204982129E-3</v>
      </c>
      <c r="ABY54" s="11">
        <v>0</v>
      </c>
      <c r="ABZ54" s="11">
        <v>0</v>
      </c>
      <c r="ACA54" s="11">
        <v>0</v>
      </c>
      <c r="ACB54" s="11">
        <v>7.6121666226844538E-5</v>
      </c>
      <c r="ACC54" s="11">
        <v>0</v>
      </c>
      <c r="ACD54" s="11">
        <v>0</v>
      </c>
      <c r="ACE54" s="11">
        <v>1.3597176868186025E-5</v>
      </c>
      <c r="ACF54" s="11">
        <v>0</v>
      </c>
      <c r="ACG54" s="11">
        <v>0</v>
      </c>
      <c r="ACH54" s="11">
        <v>0</v>
      </c>
      <c r="ACI54" s="11">
        <v>0</v>
      </c>
      <c r="ACJ54" s="11">
        <v>0</v>
      </c>
      <c r="ACK54" s="11">
        <v>0</v>
      </c>
      <c r="ACL54" s="11">
        <v>0</v>
      </c>
      <c r="ACM54" s="11">
        <v>0</v>
      </c>
      <c r="ACN54" s="11">
        <v>0</v>
      </c>
      <c r="ACO54" s="11">
        <v>0</v>
      </c>
      <c r="ACP54" s="11">
        <v>3.0008663070634698E-4</v>
      </c>
      <c r="ACQ54" s="11">
        <v>0</v>
      </c>
      <c r="ACR54" s="11">
        <v>0</v>
      </c>
      <c r="ACS54" s="11">
        <v>0</v>
      </c>
      <c r="ACT54" s="11">
        <v>0</v>
      </c>
      <c r="ACU54" s="11">
        <v>0</v>
      </c>
      <c r="ACV54" s="11">
        <v>0</v>
      </c>
      <c r="ACW54" s="11">
        <v>0</v>
      </c>
      <c r="ACX54" s="11">
        <v>0</v>
      </c>
      <c r="ACY54" s="11">
        <v>3.8835580909701969E-4</v>
      </c>
      <c r="ACZ54" s="11">
        <v>0</v>
      </c>
      <c r="ADA54" s="11">
        <v>0</v>
      </c>
      <c r="ADB54" s="11">
        <v>0</v>
      </c>
      <c r="ADC54" s="11">
        <v>0</v>
      </c>
      <c r="ADD54" s="11">
        <v>2.4155957607142442E-4</v>
      </c>
      <c r="ADE54" s="11">
        <v>0</v>
      </c>
      <c r="ADF54" s="11">
        <v>0</v>
      </c>
      <c r="ADG54" s="11">
        <v>3.2365368979519341E-3</v>
      </c>
    </row>
    <row r="55" spans="1:787" x14ac:dyDescent="0.25">
      <c r="A55" s="2">
        <v>93</v>
      </c>
      <c r="B55" s="6">
        <v>863</v>
      </c>
      <c r="C55" s="6" t="s">
        <v>861</v>
      </c>
      <c r="D55" s="7">
        <v>0</v>
      </c>
      <c r="E55" s="2" t="s">
        <v>4</v>
      </c>
      <c r="F55" s="2">
        <v>69</v>
      </c>
      <c r="G55" s="2" t="s">
        <v>864</v>
      </c>
      <c r="H55" s="5"/>
      <c r="I55" s="5"/>
      <c r="J55" s="2">
        <v>171</v>
      </c>
      <c r="K55" s="5">
        <f>4850/1270</f>
        <v>3.8188976377952755</v>
      </c>
      <c r="L55" s="5">
        <f>302000/1270</f>
        <v>237.79527559055117</v>
      </c>
      <c r="M55" s="20" t="s">
        <v>15</v>
      </c>
      <c r="N55" s="5" t="s">
        <v>21</v>
      </c>
      <c r="O55" s="5" t="s">
        <v>864</v>
      </c>
      <c r="P55" s="5" t="s">
        <v>854</v>
      </c>
      <c r="Q55" s="20" t="s">
        <v>1</v>
      </c>
      <c r="R55" s="20" t="s">
        <v>2</v>
      </c>
      <c r="S55" s="27"/>
      <c r="T55" s="5"/>
      <c r="U55" s="30" t="s">
        <v>33</v>
      </c>
      <c r="V55" s="31" t="s">
        <v>33</v>
      </c>
      <c r="W55" s="31">
        <v>0</v>
      </c>
      <c r="X55" s="31"/>
      <c r="Y55" s="5">
        <v>0.42099999999999999</v>
      </c>
      <c r="Z55" s="5"/>
      <c r="AA55" s="5"/>
      <c r="AB55" s="11">
        <v>0.38549420000000001</v>
      </c>
      <c r="AC55" s="11">
        <v>148.90839797978992</v>
      </c>
      <c r="AD55" s="11">
        <v>204.48261542103151</v>
      </c>
      <c r="AE55" s="11">
        <v>48.903393384021449</v>
      </c>
      <c r="AF55" s="11">
        <v>17.48644779521447</v>
      </c>
      <c r="AG55" s="11">
        <v>12.715305649999999</v>
      </c>
      <c r="AH55" s="11">
        <v>2.2447003300286608E-2</v>
      </c>
      <c r="AI55" s="11">
        <v>0</v>
      </c>
      <c r="AJ55" s="11">
        <v>0</v>
      </c>
      <c r="AK55" s="11">
        <v>4.0290813961240818E-3</v>
      </c>
      <c r="AL55" s="11">
        <v>7.528961862433993E-3</v>
      </c>
      <c r="AM55" s="11">
        <v>0</v>
      </c>
      <c r="AN55" s="11">
        <v>2.786632699935318E-2</v>
      </c>
      <c r="AO55" s="11">
        <v>0</v>
      </c>
      <c r="AP55" s="11">
        <v>0</v>
      </c>
      <c r="AQ55" s="11">
        <v>0</v>
      </c>
      <c r="AR55" s="11">
        <v>0</v>
      </c>
      <c r="AS55" s="11">
        <v>0.41947788738412484</v>
      </c>
      <c r="AT55" s="11">
        <v>5.9317218612359411E-3</v>
      </c>
      <c r="AU55" s="11">
        <v>0</v>
      </c>
      <c r="AV55" s="11">
        <v>0</v>
      </c>
      <c r="AW55" s="11">
        <v>0</v>
      </c>
      <c r="AX55" s="11">
        <v>0</v>
      </c>
      <c r="AY55" s="11">
        <v>0</v>
      </c>
      <c r="AZ55" s="11">
        <v>8.6480750682662753E-4</v>
      </c>
      <c r="BA55" s="11">
        <v>0</v>
      </c>
      <c r="BB55" s="11">
        <v>4.7585527254133494E-2</v>
      </c>
      <c r="BC55" s="11">
        <v>0</v>
      </c>
      <c r="BD55" s="11">
        <v>4.8047153122202594E-3</v>
      </c>
      <c r="BE55" s="11">
        <v>4.13948402575289E-3</v>
      </c>
      <c r="BF55" s="11">
        <v>0</v>
      </c>
      <c r="BG55" s="11">
        <v>1.2180073646099427E-2</v>
      </c>
      <c r="BH55" s="11">
        <v>0</v>
      </c>
      <c r="BI55" s="11">
        <v>0</v>
      </c>
      <c r="BJ55" s="11">
        <v>0</v>
      </c>
      <c r="BK55" s="11">
        <v>0</v>
      </c>
      <c r="BL55" s="11">
        <v>0</v>
      </c>
      <c r="BM55" s="11">
        <v>0</v>
      </c>
      <c r="BN55" s="11">
        <v>0</v>
      </c>
      <c r="BO55" s="11">
        <v>0</v>
      </c>
      <c r="BP55" s="11">
        <v>0</v>
      </c>
      <c r="BQ55" s="11">
        <v>5.8177082590001056E-3</v>
      </c>
      <c r="BR55" s="11">
        <v>0</v>
      </c>
      <c r="BS55" s="11">
        <v>0</v>
      </c>
      <c r="BT55" s="11">
        <v>0.11286473346558343</v>
      </c>
      <c r="BU55" s="11">
        <v>0</v>
      </c>
      <c r="BV55" s="11">
        <v>0</v>
      </c>
      <c r="BW55" s="11">
        <v>2.5982186720826715E-2</v>
      </c>
      <c r="BX55" s="11">
        <v>2.0864719210999999E-2</v>
      </c>
      <c r="BY55" s="11">
        <v>0</v>
      </c>
      <c r="BZ55" s="11">
        <v>6.2786350248579216E-3</v>
      </c>
      <c r="CA55" s="11">
        <v>0</v>
      </c>
      <c r="CB55" s="11">
        <v>0</v>
      </c>
      <c r="CC55" s="11">
        <v>0</v>
      </c>
      <c r="CD55" s="11">
        <v>0</v>
      </c>
      <c r="CE55" s="11">
        <v>0</v>
      </c>
      <c r="CF55" s="11">
        <v>2.2478143033817261E-2</v>
      </c>
      <c r="CG55" s="11">
        <v>2.6199201763475375E-2</v>
      </c>
      <c r="CH55" s="11">
        <v>0</v>
      </c>
      <c r="CI55" s="11">
        <v>3.8783713627136905E-3</v>
      </c>
      <c r="CJ55" s="11">
        <v>0</v>
      </c>
      <c r="CK55" s="11">
        <v>0.11660218000542903</v>
      </c>
      <c r="CL55" s="11">
        <v>2.62391870163E-3</v>
      </c>
      <c r="CM55" s="11">
        <v>0.32593736759164177</v>
      </c>
      <c r="CN55" s="11">
        <v>0</v>
      </c>
      <c r="CO55" s="11">
        <v>0</v>
      </c>
      <c r="CP55" s="11">
        <v>0</v>
      </c>
      <c r="CQ55" s="11">
        <v>0</v>
      </c>
      <c r="CR55" s="11">
        <v>0</v>
      </c>
      <c r="CS55" s="11">
        <v>0</v>
      </c>
      <c r="CT55" s="11">
        <v>1.8005665848917385E-3</v>
      </c>
      <c r="CU55" s="11">
        <v>0</v>
      </c>
      <c r="CV55" s="11">
        <v>2.0413490029478922E-2</v>
      </c>
      <c r="CW55" s="11">
        <v>0</v>
      </c>
      <c r="CX55" s="11">
        <v>0</v>
      </c>
      <c r="CY55" s="11">
        <v>3.4331261177212538E-2</v>
      </c>
      <c r="CZ55" s="11">
        <v>0</v>
      </c>
      <c r="DA55" s="11">
        <v>0</v>
      </c>
      <c r="DB55" s="11">
        <v>0</v>
      </c>
      <c r="DC55" s="11">
        <v>0</v>
      </c>
      <c r="DD55" s="11">
        <v>0</v>
      </c>
      <c r="DE55" s="11">
        <v>3.5195208828964339E-4</v>
      </c>
      <c r="DF55" s="11">
        <v>0</v>
      </c>
      <c r="DG55" s="11">
        <v>9.7846677037387406E-2</v>
      </c>
      <c r="DH55" s="11">
        <v>0</v>
      </c>
      <c r="DI55" s="11">
        <v>0</v>
      </c>
      <c r="DJ55" s="11">
        <v>0</v>
      </c>
      <c r="DK55" s="11">
        <v>0</v>
      </c>
      <c r="DL55" s="11">
        <v>1.3272599448944256E-3</v>
      </c>
      <c r="DM55" s="11">
        <v>0.71830410560917124</v>
      </c>
      <c r="DN55" s="11">
        <v>0</v>
      </c>
      <c r="DO55" s="11">
        <v>0</v>
      </c>
      <c r="DP55" s="11">
        <v>0</v>
      </c>
      <c r="DQ55" s="11">
        <v>0</v>
      </c>
      <c r="DR55" s="11">
        <v>0</v>
      </c>
      <c r="DS55" s="11">
        <v>0</v>
      </c>
      <c r="DT55" s="11">
        <v>0</v>
      </c>
      <c r="DU55" s="11">
        <v>0</v>
      </c>
      <c r="DV55" s="11">
        <v>0</v>
      </c>
      <c r="DW55" s="11">
        <v>0</v>
      </c>
      <c r="DX55" s="11">
        <v>0.10670255792487111</v>
      </c>
      <c r="DY55" s="11">
        <v>3.0304307107562545E-2</v>
      </c>
      <c r="DZ55" s="11">
        <v>0</v>
      </c>
      <c r="EA55" s="11">
        <v>0</v>
      </c>
      <c r="EB55" s="11">
        <v>0</v>
      </c>
      <c r="EC55" s="11">
        <v>0</v>
      </c>
      <c r="ED55" s="11">
        <v>0</v>
      </c>
      <c r="EE55" s="11">
        <v>0</v>
      </c>
      <c r="EF55" s="11">
        <v>0</v>
      </c>
      <c r="EG55" s="11">
        <v>0</v>
      </c>
      <c r="EH55" s="11">
        <v>0</v>
      </c>
      <c r="EI55" s="11">
        <v>0</v>
      </c>
      <c r="EJ55" s="11">
        <v>0</v>
      </c>
      <c r="EK55" s="11">
        <v>0</v>
      </c>
      <c r="EL55" s="11">
        <v>0.35151707290558748</v>
      </c>
      <c r="EM55" s="11">
        <v>0</v>
      </c>
      <c r="EN55" s="11">
        <v>0</v>
      </c>
      <c r="EO55" s="11">
        <v>0</v>
      </c>
      <c r="EP55" s="11">
        <v>0.1429583374448492</v>
      </c>
      <c r="EQ55" s="11">
        <v>1.1200187283401332E-2</v>
      </c>
      <c r="ER55" s="11">
        <v>3.2572775744091187</v>
      </c>
      <c r="ES55" s="11">
        <v>0</v>
      </c>
      <c r="ET55" s="11">
        <v>0</v>
      </c>
      <c r="EU55" s="11">
        <v>0</v>
      </c>
      <c r="EV55" s="11">
        <v>0</v>
      </c>
      <c r="EW55" s="11">
        <v>1.03574836628</v>
      </c>
      <c r="EX55" s="11">
        <v>1.07789007776E-3</v>
      </c>
      <c r="EY55" s="11">
        <v>0</v>
      </c>
      <c r="EZ55" s="11">
        <v>0</v>
      </c>
      <c r="FA55" s="11">
        <v>3.0536249013570157E-2</v>
      </c>
      <c r="FB55" s="11">
        <v>2.6000202443349382E-2</v>
      </c>
      <c r="FC55" s="11">
        <v>2.9555998313089376E-3</v>
      </c>
      <c r="FD55" s="11">
        <v>6.6139991331324324E-2</v>
      </c>
      <c r="FE55" s="11">
        <v>0</v>
      </c>
      <c r="FF55" s="11">
        <v>3.0408000442963832E-3</v>
      </c>
      <c r="FG55" s="11">
        <v>0</v>
      </c>
      <c r="FH55" s="11">
        <v>0</v>
      </c>
      <c r="FI55" s="11">
        <v>3.1351247627735113E-2</v>
      </c>
      <c r="FJ55" s="11">
        <v>8.7692347524169663E-3</v>
      </c>
      <c r="FK55" s="11">
        <v>1.6523540616929844E-2</v>
      </c>
      <c r="FL55" s="11">
        <v>3.4470901904898256E-4</v>
      </c>
      <c r="FM55" s="11">
        <v>0</v>
      </c>
      <c r="FN55" s="11">
        <v>0</v>
      </c>
      <c r="FO55" s="11">
        <v>0</v>
      </c>
      <c r="FP55" s="11">
        <v>0</v>
      </c>
      <c r="FQ55" s="11">
        <v>0.36492367764963685</v>
      </c>
      <c r="FR55" s="11">
        <v>0.19925207681123328</v>
      </c>
      <c r="FS55" s="11">
        <v>5.1892385433585958E-2</v>
      </c>
      <c r="FT55" s="11">
        <v>0</v>
      </c>
      <c r="FU55" s="11">
        <v>1.5236408321827002E-2</v>
      </c>
      <c r="FV55" s="11">
        <v>0</v>
      </c>
      <c r="FW55" s="11">
        <v>0</v>
      </c>
      <c r="FX55" s="11">
        <v>2.6363151743893976E-2</v>
      </c>
      <c r="FY55" s="11">
        <v>0</v>
      </c>
      <c r="FZ55" s="11">
        <v>0</v>
      </c>
      <c r="GA55" s="11">
        <v>7.8490761509566617E-2</v>
      </c>
      <c r="GB55" s="11">
        <v>2.9780728509770578E-4</v>
      </c>
      <c r="GC55" s="11">
        <v>0</v>
      </c>
      <c r="GD55" s="11">
        <v>0</v>
      </c>
      <c r="GE55" s="11">
        <v>0</v>
      </c>
      <c r="GF55" s="11">
        <v>0</v>
      </c>
      <c r="GG55" s="11">
        <v>6.8662522354425076E-2</v>
      </c>
      <c r="GH55" s="11">
        <v>0</v>
      </c>
      <c r="GI55" s="11">
        <v>0</v>
      </c>
      <c r="GJ55" s="11">
        <v>0</v>
      </c>
      <c r="GK55" s="11">
        <v>0</v>
      </c>
      <c r="GL55" s="11">
        <v>0</v>
      </c>
      <c r="GM55" s="11">
        <v>0</v>
      </c>
      <c r="GN55" s="11">
        <v>2.6618899941109873E-3</v>
      </c>
      <c r="GO55" s="11">
        <v>2.047016677606308E-2</v>
      </c>
      <c r="GP55" s="11">
        <v>0</v>
      </c>
      <c r="GQ55" s="11">
        <v>0</v>
      </c>
      <c r="GR55" s="11">
        <v>0</v>
      </c>
      <c r="GS55" s="11">
        <v>0</v>
      </c>
      <c r="GT55" s="11">
        <v>0</v>
      </c>
      <c r="GU55" s="11">
        <v>0</v>
      </c>
      <c r="GV55" s="11">
        <v>0</v>
      </c>
      <c r="GW55" s="11">
        <v>0</v>
      </c>
      <c r="GX55" s="11">
        <v>0</v>
      </c>
      <c r="GY55" s="11">
        <v>0</v>
      </c>
      <c r="GZ55" s="11">
        <v>0.87397666559332621</v>
      </c>
      <c r="HA55" s="11">
        <v>0</v>
      </c>
      <c r="HB55" s="11">
        <v>0</v>
      </c>
      <c r="HC55" s="11">
        <v>3.0430601617760449E-2</v>
      </c>
      <c r="HD55" s="11">
        <v>0</v>
      </c>
      <c r="HE55" s="11">
        <v>0</v>
      </c>
      <c r="HF55" s="11">
        <v>0</v>
      </c>
      <c r="HG55" s="11">
        <v>5.3714334352982544E-5</v>
      </c>
      <c r="HH55" s="11">
        <v>1.0334888732075125E-2</v>
      </c>
      <c r="HI55" s="11">
        <v>1.055099492025613E-4</v>
      </c>
      <c r="HJ55" s="11">
        <v>0</v>
      </c>
      <c r="HK55" s="11">
        <v>1.5926739508435629E-3</v>
      </c>
      <c r="HL55" s="11">
        <v>0</v>
      </c>
      <c r="HM55" s="11">
        <v>0</v>
      </c>
      <c r="HN55" s="11">
        <v>0</v>
      </c>
      <c r="HO55" s="11">
        <v>1.684736372794815E-2</v>
      </c>
      <c r="HP55" s="11">
        <v>0</v>
      </c>
      <c r="HQ55" s="11">
        <v>0</v>
      </c>
      <c r="HR55" s="11">
        <v>0</v>
      </c>
      <c r="HS55" s="11">
        <v>0</v>
      </c>
      <c r="HT55" s="11">
        <v>0</v>
      </c>
      <c r="HU55" s="11">
        <v>0</v>
      </c>
      <c r="HV55" s="11">
        <v>0</v>
      </c>
      <c r="HW55" s="11">
        <v>6.1964887916106564E-3</v>
      </c>
      <c r="HX55" s="11">
        <v>0</v>
      </c>
      <c r="HY55" s="11">
        <v>1.3365583813932162E-2</v>
      </c>
      <c r="HZ55" s="11">
        <v>0</v>
      </c>
      <c r="IA55" s="11">
        <v>7.9914148600853056E-3</v>
      </c>
      <c r="IB55" s="11">
        <v>0</v>
      </c>
      <c r="IC55" s="11">
        <v>0</v>
      </c>
      <c r="ID55" s="11">
        <v>0</v>
      </c>
      <c r="IE55" s="11">
        <v>0</v>
      </c>
      <c r="IF55" s="11">
        <v>0</v>
      </c>
      <c r="IG55" s="11">
        <v>0</v>
      </c>
      <c r="IH55" s="11">
        <v>0</v>
      </c>
      <c r="II55" s="11">
        <v>0</v>
      </c>
      <c r="IJ55" s="11">
        <v>0</v>
      </c>
      <c r="IK55" s="11">
        <v>0</v>
      </c>
      <c r="IL55" s="11">
        <v>0</v>
      </c>
      <c r="IM55" s="11">
        <v>0</v>
      </c>
      <c r="IN55" s="11">
        <v>5.3388272070380785E-2</v>
      </c>
      <c r="IO55" s="11">
        <v>0.20699483384631509</v>
      </c>
      <c r="IP55" s="11">
        <v>2.2182945636974286E-3</v>
      </c>
      <c r="IQ55" s="11">
        <v>0</v>
      </c>
      <c r="IR55" s="11">
        <v>1.3262741729273814E-4</v>
      </c>
      <c r="IS55" s="11">
        <v>0</v>
      </c>
      <c r="IT55" s="11">
        <v>0</v>
      </c>
      <c r="IU55" s="11">
        <v>0</v>
      </c>
      <c r="IV55" s="11">
        <v>0</v>
      </c>
      <c r="IW55" s="11">
        <v>0</v>
      </c>
      <c r="IX55" s="11">
        <v>0</v>
      </c>
      <c r="IY55" s="11">
        <v>0</v>
      </c>
      <c r="IZ55" s="11">
        <v>0</v>
      </c>
      <c r="JA55" s="11">
        <v>0</v>
      </c>
      <c r="JB55" s="11">
        <v>0</v>
      </c>
      <c r="JC55" s="11">
        <v>0</v>
      </c>
      <c r="JD55" s="11">
        <v>0</v>
      </c>
      <c r="JE55" s="11">
        <v>0</v>
      </c>
      <c r="JF55" s="11">
        <v>0</v>
      </c>
      <c r="JG55" s="11">
        <v>0</v>
      </c>
      <c r="JH55" s="11">
        <v>0</v>
      </c>
      <c r="JI55" s="11">
        <v>0</v>
      </c>
      <c r="JJ55" s="11">
        <v>0</v>
      </c>
      <c r="JK55" s="11">
        <v>0</v>
      </c>
      <c r="JL55" s="11">
        <v>0</v>
      </c>
      <c r="JM55" s="11">
        <v>0</v>
      </c>
      <c r="JN55" s="11">
        <v>0</v>
      </c>
      <c r="JO55" s="11">
        <v>0</v>
      </c>
      <c r="JP55" s="11">
        <v>0</v>
      </c>
      <c r="JQ55" s="11">
        <v>0</v>
      </c>
      <c r="JR55" s="11">
        <v>0</v>
      </c>
      <c r="JS55" s="11">
        <v>0</v>
      </c>
      <c r="JT55" s="11">
        <v>0</v>
      </c>
      <c r="JU55" s="11">
        <v>0</v>
      </c>
      <c r="JV55" s="11">
        <v>0</v>
      </c>
      <c r="JW55" s="11">
        <v>0</v>
      </c>
      <c r="JX55" s="11">
        <v>0</v>
      </c>
      <c r="JY55" s="11">
        <v>0</v>
      </c>
      <c r="JZ55" s="11">
        <v>0</v>
      </c>
      <c r="KA55" s="11">
        <v>0</v>
      </c>
      <c r="KB55" s="11">
        <v>0</v>
      </c>
      <c r="KC55" s="11">
        <v>0</v>
      </c>
      <c r="KD55" s="11">
        <v>0</v>
      </c>
      <c r="KE55" s="11">
        <v>0</v>
      </c>
      <c r="KF55" s="11">
        <v>0</v>
      </c>
      <c r="KG55" s="11">
        <v>0</v>
      </c>
      <c r="KH55" s="11">
        <v>0</v>
      </c>
      <c r="KI55" s="11">
        <v>0</v>
      </c>
      <c r="KJ55" s="11">
        <v>0</v>
      </c>
      <c r="KK55" s="11">
        <v>258.43661374934811</v>
      </c>
      <c r="KL55" s="11">
        <v>0</v>
      </c>
      <c r="KM55" s="11">
        <v>0</v>
      </c>
      <c r="KN55" s="11">
        <v>0</v>
      </c>
      <c r="KO55" s="11">
        <v>0</v>
      </c>
      <c r="KP55" s="11">
        <v>0</v>
      </c>
      <c r="KQ55" s="11">
        <v>0</v>
      </c>
      <c r="KR55" s="11">
        <v>0</v>
      </c>
      <c r="KS55" s="11">
        <v>0</v>
      </c>
      <c r="KT55" s="11">
        <v>8.8499338196072852</v>
      </c>
      <c r="KU55" s="11">
        <v>0</v>
      </c>
      <c r="KV55" s="11">
        <v>0</v>
      </c>
      <c r="KW55" s="11">
        <v>0</v>
      </c>
      <c r="KX55" s="11">
        <v>0</v>
      </c>
      <c r="KY55" s="11">
        <v>0</v>
      </c>
      <c r="KZ55" s="11">
        <v>0</v>
      </c>
      <c r="LA55" s="11">
        <v>0</v>
      </c>
      <c r="LB55" s="11">
        <v>0</v>
      </c>
      <c r="LC55" s="11">
        <v>0</v>
      </c>
      <c r="LD55" s="11">
        <v>0</v>
      </c>
      <c r="LE55" s="11">
        <v>0</v>
      </c>
      <c r="LF55" s="11">
        <v>0</v>
      </c>
      <c r="LG55" s="11">
        <v>0</v>
      </c>
      <c r="LH55" s="11">
        <v>0</v>
      </c>
      <c r="LI55" s="11">
        <v>0</v>
      </c>
      <c r="LJ55" s="11">
        <v>0</v>
      </c>
      <c r="LK55" s="11">
        <v>0</v>
      </c>
      <c r="LL55" s="11">
        <v>0</v>
      </c>
      <c r="LM55" s="11">
        <v>0</v>
      </c>
      <c r="LN55" s="11">
        <v>0</v>
      </c>
      <c r="LO55" s="11">
        <v>0</v>
      </c>
      <c r="LP55" s="11">
        <v>0</v>
      </c>
      <c r="LQ55" s="11">
        <v>0</v>
      </c>
      <c r="LR55" s="11">
        <v>0</v>
      </c>
      <c r="LS55" s="11">
        <v>0</v>
      </c>
      <c r="LT55" s="11">
        <v>0</v>
      </c>
      <c r="LU55" s="11">
        <v>0</v>
      </c>
      <c r="LV55" s="11">
        <v>0</v>
      </c>
      <c r="LW55" s="11">
        <v>0</v>
      </c>
      <c r="LX55" s="11">
        <v>0</v>
      </c>
      <c r="LY55" s="11">
        <v>1.0003126244989516E-3</v>
      </c>
      <c r="LZ55" s="11">
        <v>0</v>
      </c>
      <c r="MA55" s="11">
        <v>0</v>
      </c>
      <c r="MB55" s="11">
        <v>0</v>
      </c>
      <c r="MC55" s="11">
        <v>0</v>
      </c>
      <c r="MD55" s="11">
        <v>0</v>
      </c>
      <c r="ME55" s="11">
        <v>0</v>
      </c>
      <c r="MF55" s="11">
        <v>0</v>
      </c>
      <c r="MG55" s="11">
        <v>0</v>
      </c>
      <c r="MH55" s="11">
        <v>0</v>
      </c>
      <c r="MI55" s="11">
        <v>0</v>
      </c>
      <c r="MJ55" s="11">
        <v>0</v>
      </c>
      <c r="MK55" s="11">
        <v>7.4677139516898858</v>
      </c>
      <c r="ML55" s="11">
        <v>0</v>
      </c>
      <c r="MM55" s="11">
        <v>0</v>
      </c>
      <c r="MN55" s="11">
        <v>0</v>
      </c>
      <c r="MO55" s="11">
        <v>0</v>
      </c>
      <c r="MP55" s="11">
        <v>0</v>
      </c>
      <c r="MQ55" s="11">
        <v>0</v>
      </c>
      <c r="MR55" s="11">
        <v>0</v>
      </c>
      <c r="MS55" s="11">
        <v>0</v>
      </c>
      <c r="MT55" s="11">
        <v>2.0061798567638208E-3</v>
      </c>
      <c r="MU55" s="11">
        <v>0</v>
      </c>
      <c r="MV55" s="11">
        <v>0</v>
      </c>
      <c r="MW55" s="11">
        <v>0</v>
      </c>
      <c r="MX55" s="11">
        <v>0</v>
      </c>
      <c r="MY55" s="11">
        <v>0</v>
      </c>
      <c r="MZ55" s="11">
        <v>0</v>
      </c>
      <c r="NA55" s="11">
        <v>0</v>
      </c>
      <c r="NB55" s="11">
        <v>0</v>
      </c>
      <c r="NC55" s="11">
        <v>0</v>
      </c>
      <c r="ND55" s="11">
        <v>0</v>
      </c>
      <c r="NE55" s="11">
        <v>0</v>
      </c>
      <c r="NF55" s="11">
        <v>0</v>
      </c>
      <c r="NG55" s="11">
        <v>0</v>
      </c>
      <c r="NH55" s="11">
        <v>0</v>
      </c>
      <c r="NI55" s="11">
        <v>0</v>
      </c>
      <c r="NJ55" s="11">
        <v>0</v>
      </c>
      <c r="NK55" s="11">
        <v>0</v>
      </c>
      <c r="NL55" s="11">
        <v>0</v>
      </c>
      <c r="NM55" s="11">
        <v>0</v>
      </c>
      <c r="NN55" s="11">
        <v>0</v>
      </c>
      <c r="NO55" s="11">
        <v>0</v>
      </c>
      <c r="NP55" s="11">
        <v>0</v>
      </c>
      <c r="NQ55" s="11">
        <v>0</v>
      </c>
      <c r="NR55" s="11">
        <v>0</v>
      </c>
      <c r="NS55" s="11">
        <v>0</v>
      </c>
      <c r="NT55" s="11">
        <v>0</v>
      </c>
      <c r="NU55" s="11">
        <v>0</v>
      </c>
      <c r="NV55" s="11">
        <v>0</v>
      </c>
      <c r="NW55" s="11">
        <v>0</v>
      </c>
      <c r="NX55" s="11">
        <v>0.42740232663106614</v>
      </c>
      <c r="NY55" s="11">
        <v>0</v>
      </c>
      <c r="NZ55" s="11">
        <v>0</v>
      </c>
      <c r="OA55" s="11">
        <v>8.6845491293635075E-3</v>
      </c>
      <c r="OB55" s="11">
        <v>7.8599648266757707E-2</v>
      </c>
      <c r="OC55" s="11">
        <v>0</v>
      </c>
      <c r="OD55" s="11">
        <v>0</v>
      </c>
      <c r="OE55" s="11">
        <v>0</v>
      </c>
      <c r="OF55" s="11">
        <v>4.5455376614655417E-3</v>
      </c>
      <c r="OG55" s="11">
        <v>0</v>
      </c>
      <c r="OH55" s="11">
        <v>2.9761576538832402E-3</v>
      </c>
      <c r="OI55" s="11">
        <v>0</v>
      </c>
      <c r="OJ55" s="11">
        <v>0</v>
      </c>
      <c r="OK55" s="11">
        <v>0</v>
      </c>
      <c r="OL55" s="11">
        <v>5.0435898232968207E-3</v>
      </c>
      <c r="OM55" s="11">
        <v>0</v>
      </c>
      <c r="ON55" s="11">
        <v>0</v>
      </c>
      <c r="OO55" s="11">
        <v>0</v>
      </c>
      <c r="OP55" s="11">
        <v>0</v>
      </c>
      <c r="OQ55" s="11">
        <v>0</v>
      </c>
      <c r="OR55" s="11">
        <v>0</v>
      </c>
      <c r="OS55" s="11">
        <v>2.4700202276006437E-2</v>
      </c>
      <c r="OT55" s="11">
        <v>0</v>
      </c>
      <c r="OU55" s="11">
        <v>0</v>
      </c>
      <c r="OV55" s="11">
        <v>0</v>
      </c>
      <c r="OW55" s="11">
        <v>0</v>
      </c>
      <c r="OX55" s="11">
        <v>0</v>
      </c>
      <c r="OY55" s="11">
        <v>0</v>
      </c>
      <c r="OZ55" s="11">
        <v>0</v>
      </c>
      <c r="PA55" s="11">
        <v>0</v>
      </c>
      <c r="PB55" s="11">
        <v>0</v>
      </c>
      <c r="PC55" s="11">
        <v>0</v>
      </c>
      <c r="PD55" s="11">
        <v>0</v>
      </c>
      <c r="PE55" s="11">
        <v>0</v>
      </c>
      <c r="PF55" s="11">
        <v>0</v>
      </c>
      <c r="PG55" s="11">
        <v>0</v>
      </c>
      <c r="PH55" s="11">
        <v>0</v>
      </c>
      <c r="PI55" s="11">
        <v>0</v>
      </c>
      <c r="PJ55" s="11">
        <v>0</v>
      </c>
      <c r="PK55" s="11">
        <v>0</v>
      </c>
      <c r="PL55" s="11">
        <v>0</v>
      </c>
      <c r="PM55" s="11">
        <v>0</v>
      </c>
      <c r="PN55" s="11">
        <v>0</v>
      </c>
      <c r="PO55" s="11">
        <v>0</v>
      </c>
      <c r="PP55" s="11">
        <v>0</v>
      </c>
      <c r="PQ55" s="11">
        <v>0</v>
      </c>
      <c r="PR55" s="11">
        <v>0</v>
      </c>
      <c r="PS55" s="11">
        <v>0</v>
      </c>
      <c r="PT55" s="11">
        <v>0</v>
      </c>
      <c r="PU55" s="11">
        <v>0</v>
      </c>
      <c r="PV55" s="11">
        <v>0</v>
      </c>
      <c r="PW55" s="11">
        <v>0</v>
      </c>
      <c r="PX55" s="11">
        <v>0</v>
      </c>
      <c r="PY55" s="11">
        <v>0</v>
      </c>
      <c r="PZ55" s="11">
        <v>0</v>
      </c>
      <c r="QA55" s="11">
        <v>0</v>
      </c>
      <c r="QB55" s="11">
        <v>0</v>
      </c>
      <c r="QC55" s="11">
        <v>0</v>
      </c>
      <c r="QD55" s="11">
        <v>0</v>
      </c>
      <c r="QE55" s="11">
        <v>0</v>
      </c>
      <c r="QF55" s="11">
        <v>0</v>
      </c>
      <c r="QG55" s="11">
        <v>0</v>
      </c>
      <c r="QH55" s="11">
        <v>0</v>
      </c>
      <c r="QI55" s="11">
        <v>74.73264435309143</v>
      </c>
      <c r="QJ55" s="11">
        <v>0</v>
      </c>
      <c r="QK55" s="11">
        <v>0</v>
      </c>
      <c r="QL55" s="11">
        <v>0</v>
      </c>
      <c r="QM55" s="11">
        <v>0</v>
      </c>
      <c r="QN55" s="11">
        <v>0</v>
      </c>
      <c r="QO55" s="11">
        <v>0</v>
      </c>
      <c r="QP55" s="11">
        <v>0</v>
      </c>
      <c r="QQ55" s="11">
        <v>0</v>
      </c>
      <c r="QR55" s="11">
        <v>0</v>
      </c>
      <c r="QS55" s="11">
        <v>0</v>
      </c>
      <c r="QT55" s="11">
        <v>0</v>
      </c>
      <c r="QU55" s="11">
        <v>0</v>
      </c>
      <c r="QV55" s="11">
        <v>0</v>
      </c>
      <c r="QW55" s="11">
        <v>0</v>
      </c>
      <c r="QX55" s="11">
        <v>0</v>
      </c>
      <c r="QY55" s="11">
        <v>0</v>
      </c>
      <c r="QZ55" s="11">
        <v>0</v>
      </c>
      <c r="RA55" s="11">
        <v>2.3890730234852314E-3</v>
      </c>
      <c r="RB55" s="11">
        <v>0</v>
      </c>
      <c r="RC55" s="11">
        <v>0</v>
      </c>
      <c r="RD55" s="11">
        <v>0</v>
      </c>
      <c r="RE55" s="11">
        <v>0</v>
      </c>
      <c r="RF55" s="11">
        <v>0</v>
      </c>
      <c r="RG55" s="11">
        <v>0</v>
      </c>
      <c r="RH55" s="11">
        <v>0</v>
      </c>
      <c r="RI55" s="11">
        <v>0</v>
      </c>
      <c r="RJ55" s="11">
        <v>0</v>
      </c>
      <c r="RK55" s="11">
        <v>0</v>
      </c>
      <c r="RL55" s="11">
        <v>2.0841382070514998E-3</v>
      </c>
      <c r="RM55" s="11">
        <v>2.1772738202593216E-2</v>
      </c>
      <c r="RN55" s="11">
        <v>0</v>
      </c>
      <c r="RO55" s="11">
        <v>0</v>
      </c>
      <c r="RP55" s="11">
        <v>0</v>
      </c>
      <c r="RQ55" s="11">
        <v>0</v>
      </c>
      <c r="RR55" s="11">
        <v>0</v>
      </c>
      <c r="RS55" s="11">
        <v>0</v>
      </c>
      <c r="RT55" s="11">
        <v>0</v>
      </c>
      <c r="RU55" s="11">
        <v>0</v>
      </c>
      <c r="RV55" s="11">
        <v>0</v>
      </c>
      <c r="RW55" s="11">
        <v>0</v>
      </c>
      <c r="RX55" s="11">
        <v>0</v>
      </c>
      <c r="RY55" s="11">
        <v>0</v>
      </c>
      <c r="RZ55" s="11">
        <v>0</v>
      </c>
      <c r="SA55" s="11">
        <v>0</v>
      </c>
      <c r="SB55" s="11">
        <v>0</v>
      </c>
      <c r="SC55" s="11">
        <v>0</v>
      </c>
      <c r="SD55" s="11">
        <v>0</v>
      </c>
      <c r="SE55" s="11">
        <v>0</v>
      </c>
      <c r="SF55" s="11">
        <v>0</v>
      </c>
      <c r="SG55" s="11">
        <v>0</v>
      </c>
      <c r="SH55" s="11">
        <v>0</v>
      </c>
      <c r="SI55" s="11">
        <v>0</v>
      </c>
      <c r="SJ55" s="11">
        <v>0</v>
      </c>
      <c r="SK55" s="11">
        <v>1.0558837095900595E-3</v>
      </c>
      <c r="SL55" s="11">
        <v>0</v>
      </c>
      <c r="SM55" s="11">
        <v>0</v>
      </c>
      <c r="SN55" s="11">
        <v>0</v>
      </c>
      <c r="SO55" s="11">
        <v>0</v>
      </c>
      <c r="SP55" s="11">
        <v>0</v>
      </c>
      <c r="SQ55" s="11">
        <v>0</v>
      </c>
      <c r="SR55" s="11">
        <v>0</v>
      </c>
      <c r="SS55" s="11">
        <v>0</v>
      </c>
      <c r="ST55" s="11">
        <v>0</v>
      </c>
      <c r="SU55" s="11">
        <v>0</v>
      </c>
      <c r="SV55" s="11">
        <v>0</v>
      </c>
      <c r="SW55" s="11">
        <v>0</v>
      </c>
      <c r="SX55" s="11">
        <v>0</v>
      </c>
      <c r="SY55" s="11">
        <v>0</v>
      </c>
      <c r="SZ55" s="11">
        <v>0</v>
      </c>
      <c r="TA55" s="11">
        <v>0</v>
      </c>
      <c r="TB55" s="11">
        <v>0</v>
      </c>
      <c r="TC55" s="11">
        <v>0</v>
      </c>
      <c r="TD55" s="11">
        <v>0</v>
      </c>
      <c r="TE55" s="11">
        <v>0</v>
      </c>
      <c r="TF55" s="11">
        <v>0</v>
      </c>
      <c r="TG55" s="11">
        <v>0</v>
      </c>
      <c r="TH55" s="11">
        <v>0</v>
      </c>
      <c r="TI55" s="11">
        <v>0</v>
      </c>
      <c r="TJ55" s="11">
        <v>1.3683629539914706E-3</v>
      </c>
      <c r="TK55" s="11">
        <v>0</v>
      </c>
      <c r="TL55" s="11">
        <v>0</v>
      </c>
      <c r="TM55" s="11">
        <v>0</v>
      </c>
      <c r="TN55" s="11">
        <v>8.37668281292003E-4</v>
      </c>
      <c r="TO55" s="11">
        <v>0</v>
      </c>
      <c r="TP55" s="11">
        <v>0</v>
      </c>
      <c r="TQ55" s="11">
        <v>0</v>
      </c>
      <c r="TR55" s="11">
        <v>0</v>
      </c>
      <c r="TS55" s="11">
        <v>0</v>
      </c>
      <c r="TT55" s="11">
        <v>0</v>
      </c>
      <c r="TU55" s="11">
        <v>0</v>
      </c>
      <c r="TV55" s="11">
        <v>0</v>
      </c>
      <c r="TW55" s="11">
        <v>0</v>
      </c>
      <c r="TX55" s="11">
        <v>0</v>
      </c>
      <c r="TY55" s="11">
        <v>0</v>
      </c>
      <c r="TZ55" s="11">
        <v>0</v>
      </c>
      <c r="UA55" s="11">
        <v>0</v>
      </c>
      <c r="UB55" s="11">
        <v>0</v>
      </c>
      <c r="UC55" s="11">
        <v>0</v>
      </c>
      <c r="UD55" s="11">
        <v>2.104461258941081E-3</v>
      </c>
      <c r="UE55" s="11">
        <v>0</v>
      </c>
      <c r="UF55" s="11">
        <v>0</v>
      </c>
      <c r="UG55" s="11">
        <v>0</v>
      </c>
      <c r="UH55" s="11">
        <v>0</v>
      </c>
      <c r="UI55" s="11">
        <v>0</v>
      </c>
      <c r="UJ55" s="11">
        <v>0</v>
      </c>
      <c r="UK55" s="11">
        <v>0</v>
      </c>
      <c r="UL55" s="11">
        <v>0</v>
      </c>
      <c r="UM55" s="11">
        <v>0</v>
      </c>
      <c r="UN55" s="11">
        <v>0</v>
      </c>
      <c r="UO55" s="11">
        <v>0</v>
      </c>
      <c r="UP55" s="11">
        <v>1.2626466430212041E-3</v>
      </c>
      <c r="UQ55" s="11">
        <v>0</v>
      </c>
      <c r="UR55" s="11">
        <v>0</v>
      </c>
      <c r="US55" s="11">
        <v>1.3817062683761198E-3</v>
      </c>
      <c r="UT55" s="11">
        <v>0</v>
      </c>
      <c r="UU55" s="11">
        <v>0</v>
      </c>
      <c r="UV55" s="11">
        <v>0</v>
      </c>
      <c r="UW55" s="11">
        <v>0</v>
      </c>
      <c r="UX55" s="11">
        <v>0</v>
      </c>
      <c r="UY55" s="11">
        <v>0</v>
      </c>
      <c r="UZ55" s="11">
        <v>0</v>
      </c>
      <c r="VA55" s="11">
        <v>2.8055957321786153E-5</v>
      </c>
      <c r="VB55" s="11">
        <v>0</v>
      </c>
      <c r="VC55" s="11">
        <v>0</v>
      </c>
      <c r="VD55" s="11">
        <v>0</v>
      </c>
      <c r="VE55" s="11">
        <v>0</v>
      </c>
      <c r="VF55" s="11">
        <v>0</v>
      </c>
      <c r="VG55" s="11">
        <v>0</v>
      </c>
      <c r="VH55" s="11">
        <v>0</v>
      </c>
      <c r="VI55" s="11">
        <v>0</v>
      </c>
      <c r="VJ55" s="11">
        <v>0</v>
      </c>
      <c r="VK55" s="11">
        <v>0</v>
      </c>
      <c r="VL55" s="11">
        <v>0</v>
      </c>
      <c r="VM55" s="11">
        <v>3.418707401227513E-3</v>
      </c>
      <c r="VN55" s="11">
        <v>0</v>
      </c>
      <c r="VO55" s="11">
        <v>0</v>
      </c>
      <c r="VP55" s="11">
        <v>0</v>
      </c>
      <c r="VQ55" s="11">
        <v>0</v>
      </c>
      <c r="VR55" s="11">
        <v>0</v>
      </c>
      <c r="VS55" s="11">
        <v>3.3068347470833277E-3</v>
      </c>
      <c r="VT55" s="11">
        <v>0</v>
      </c>
      <c r="VU55" s="11">
        <v>0</v>
      </c>
      <c r="VV55" s="11">
        <v>1.7129118999598431E-3</v>
      </c>
      <c r="VW55" s="11">
        <v>0</v>
      </c>
      <c r="VX55" s="11">
        <v>0</v>
      </c>
      <c r="VY55" s="11">
        <v>7.633681774905155E-4</v>
      </c>
      <c r="VZ55" s="11">
        <v>0</v>
      </c>
      <c r="WA55" s="11">
        <v>0</v>
      </c>
      <c r="WB55" s="11">
        <v>0</v>
      </c>
      <c r="WC55" s="11">
        <v>0</v>
      </c>
      <c r="WD55" s="11">
        <v>0</v>
      </c>
      <c r="WE55" s="11">
        <v>0</v>
      </c>
      <c r="WF55" s="11">
        <v>0</v>
      </c>
      <c r="WG55" s="11">
        <v>0</v>
      </c>
      <c r="WH55" s="11">
        <v>0</v>
      </c>
      <c r="WI55" s="11">
        <v>0</v>
      </c>
      <c r="WJ55" s="11">
        <v>0</v>
      </c>
      <c r="WK55" s="11">
        <v>0</v>
      </c>
      <c r="WL55" s="11">
        <v>0</v>
      </c>
      <c r="WM55" s="11">
        <v>0</v>
      </c>
      <c r="WN55" s="11">
        <v>0</v>
      </c>
      <c r="WO55" s="11">
        <v>0</v>
      </c>
      <c r="WP55" s="11">
        <v>0.11963128838423746</v>
      </c>
      <c r="WQ55" s="11">
        <v>0</v>
      </c>
      <c r="WR55" s="11">
        <v>0</v>
      </c>
      <c r="WS55" s="11">
        <v>0</v>
      </c>
      <c r="WT55" s="11">
        <v>0</v>
      </c>
      <c r="WU55" s="11">
        <v>0</v>
      </c>
      <c r="WV55" s="11">
        <v>0</v>
      </c>
      <c r="WW55" s="11">
        <v>0</v>
      </c>
      <c r="WX55" s="11">
        <v>0</v>
      </c>
      <c r="WY55" s="11">
        <v>1.2767277804708057E-3</v>
      </c>
      <c r="WZ55" s="11">
        <v>0</v>
      </c>
      <c r="XA55" s="11">
        <v>0</v>
      </c>
      <c r="XB55" s="11">
        <v>0</v>
      </c>
      <c r="XC55" s="11">
        <v>0</v>
      </c>
      <c r="XD55" s="11">
        <v>0</v>
      </c>
      <c r="XE55" s="11">
        <v>0</v>
      </c>
      <c r="XF55" s="11">
        <v>0</v>
      </c>
      <c r="XG55" s="11">
        <v>0</v>
      </c>
      <c r="XH55" s="11">
        <v>0</v>
      </c>
      <c r="XI55" s="11">
        <v>0</v>
      </c>
      <c r="XJ55" s="11">
        <v>0</v>
      </c>
      <c r="XK55" s="11">
        <v>0</v>
      </c>
      <c r="XL55" s="11">
        <v>631.07456460657329</v>
      </c>
      <c r="XM55" s="11">
        <v>0</v>
      </c>
      <c r="XN55" s="11">
        <v>0</v>
      </c>
      <c r="XO55" s="11">
        <v>0</v>
      </c>
      <c r="XP55" s="11">
        <v>0</v>
      </c>
      <c r="XQ55" s="11">
        <v>0</v>
      </c>
      <c r="XR55" s="11">
        <v>0</v>
      </c>
      <c r="XS55" s="11">
        <v>2.9068385640839698E-3</v>
      </c>
      <c r="XT55" s="11">
        <v>0</v>
      </c>
      <c r="XU55" s="11">
        <v>0</v>
      </c>
      <c r="XV55" s="11">
        <v>0</v>
      </c>
      <c r="XW55" s="11">
        <v>0</v>
      </c>
      <c r="XX55" s="11">
        <v>0</v>
      </c>
      <c r="XY55" s="11">
        <v>0</v>
      </c>
      <c r="XZ55" s="11">
        <v>0</v>
      </c>
      <c r="YA55" s="11">
        <v>0</v>
      </c>
      <c r="YB55" s="11">
        <v>0</v>
      </c>
      <c r="YC55" s="11">
        <v>0</v>
      </c>
      <c r="YD55" s="11">
        <v>0</v>
      </c>
      <c r="YE55" s="11">
        <v>0</v>
      </c>
      <c r="YF55" s="11">
        <v>0</v>
      </c>
      <c r="YG55" s="11">
        <v>0</v>
      </c>
      <c r="YH55" s="11">
        <v>0</v>
      </c>
      <c r="YI55" s="11">
        <v>0</v>
      </c>
      <c r="YJ55" s="11">
        <v>0</v>
      </c>
      <c r="YK55" s="11">
        <v>0</v>
      </c>
      <c r="YL55" s="11">
        <v>0</v>
      </c>
      <c r="YM55" s="11">
        <v>0</v>
      </c>
      <c r="YN55" s="11">
        <v>0</v>
      </c>
      <c r="YO55" s="11">
        <v>0</v>
      </c>
      <c r="YP55" s="11">
        <v>0</v>
      </c>
      <c r="YQ55" s="11">
        <v>0</v>
      </c>
      <c r="YR55" s="11">
        <v>0</v>
      </c>
      <c r="YS55" s="11">
        <v>4.0993041805865847E-4</v>
      </c>
      <c r="YT55" s="11">
        <v>0</v>
      </c>
      <c r="YU55" s="11">
        <v>0</v>
      </c>
      <c r="YV55" s="11">
        <v>0</v>
      </c>
      <c r="YW55" s="11">
        <v>0</v>
      </c>
      <c r="YX55" s="11">
        <v>1.0663393756564328</v>
      </c>
      <c r="YY55" s="11">
        <v>0</v>
      </c>
      <c r="YZ55" s="11">
        <v>0</v>
      </c>
      <c r="ZA55" s="11">
        <v>0</v>
      </c>
      <c r="ZB55" s="11">
        <v>0</v>
      </c>
      <c r="ZC55" s="11">
        <v>0</v>
      </c>
      <c r="ZD55" s="11">
        <v>0</v>
      </c>
      <c r="ZE55" s="11">
        <v>0</v>
      </c>
      <c r="ZF55" s="11">
        <v>0</v>
      </c>
      <c r="ZG55" s="11">
        <v>0</v>
      </c>
      <c r="ZH55" s="11">
        <v>0</v>
      </c>
      <c r="ZI55" s="11">
        <v>0</v>
      </c>
      <c r="ZJ55" s="11">
        <v>0</v>
      </c>
      <c r="ZK55" s="11">
        <v>0</v>
      </c>
      <c r="ZL55" s="11">
        <v>0</v>
      </c>
      <c r="ZM55" s="11">
        <v>0</v>
      </c>
      <c r="ZN55" s="11">
        <v>0</v>
      </c>
      <c r="ZO55" s="11">
        <v>0</v>
      </c>
      <c r="ZP55" s="11">
        <v>0</v>
      </c>
      <c r="ZQ55" s="11">
        <v>0</v>
      </c>
      <c r="ZR55" s="11">
        <v>0</v>
      </c>
      <c r="ZS55" s="11">
        <v>0</v>
      </c>
      <c r="ZT55" s="11">
        <v>0</v>
      </c>
      <c r="ZU55" s="11">
        <v>0.91425382760726859</v>
      </c>
      <c r="ZV55" s="11">
        <v>0</v>
      </c>
      <c r="ZW55" s="11">
        <v>1.419496258299297E-4</v>
      </c>
      <c r="ZX55" s="11">
        <v>0</v>
      </c>
      <c r="ZY55" s="11">
        <v>0</v>
      </c>
      <c r="ZZ55" s="11">
        <v>0</v>
      </c>
      <c r="AAA55" s="11">
        <v>0</v>
      </c>
      <c r="AAB55" s="11">
        <v>0</v>
      </c>
      <c r="AAC55" s="11">
        <v>0</v>
      </c>
      <c r="AAD55" s="11">
        <v>0</v>
      </c>
      <c r="AAE55" s="11">
        <v>0</v>
      </c>
      <c r="AAF55" s="11">
        <v>3.5195208828964339E-4</v>
      </c>
      <c r="AAG55" s="11">
        <v>0</v>
      </c>
      <c r="AAH55" s="11">
        <v>0</v>
      </c>
      <c r="AAI55" s="11">
        <v>0</v>
      </c>
      <c r="AAJ55" s="11">
        <v>0</v>
      </c>
      <c r="AAK55" s="11">
        <v>0</v>
      </c>
      <c r="AAL55" s="11">
        <v>4.345068876204862E-4</v>
      </c>
      <c r="AAM55" s="11">
        <v>0</v>
      </c>
      <c r="AAN55" s="11">
        <v>0</v>
      </c>
      <c r="AAO55" s="11">
        <v>0</v>
      </c>
      <c r="AAP55" s="11">
        <v>0</v>
      </c>
      <c r="AAQ55" s="11">
        <v>0</v>
      </c>
      <c r="AAR55" s="11">
        <v>0</v>
      </c>
      <c r="AAS55" s="11">
        <v>0</v>
      </c>
      <c r="AAT55" s="11">
        <v>0</v>
      </c>
      <c r="AAU55" s="11">
        <v>0</v>
      </c>
      <c r="AAV55" s="11">
        <v>0</v>
      </c>
      <c r="AAW55" s="11">
        <v>0</v>
      </c>
      <c r="AAX55" s="11">
        <v>0</v>
      </c>
      <c r="AAY55" s="11">
        <v>0</v>
      </c>
      <c r="AAZ55" s="11">
        <v>0</v>
      </c>
      <c r="ABA55" s="11">
        <v>0</v>
      </c>
      <c r="ABB55" s="11">
        <v>0</v>
      </c>
      <c r="ABC55" s="11">
        <v>0</v>
      </c>
      <c r="ABD55" s="11">
        <v>0</v>
      </c>
      <c r="ABE55" s="11">
        <v>0</v>
      </c>
      <c r="ABF55" s="11">
        <v>0</v>
      </c>
      <c r="ABG55" s="11">
        <v>0</v>
      </c>
      <c r="ABH55" s="11">
        <v>0</v>
      </c>
      <c r="ABI55" s="11">
        <v>0.33394135384736701</v>
      </c>
      <c r="ABJ55" s="11">
        <v>0</v>
      </c>
      <c r="ABK55" s="11">
        <v>0</v>
      </c>
      <c r="ABL55" s="11">
        <v>0</v>
      </c>
      <c r="ABM55" s="11">
        <v>0</v>
      </c>
      <c r="ABN55" s="11">
        <v>0</v>
      </c>
      <c r="ABO55" s="11">
        <v>5.9688415296814887E-3</v>
      </c>
      <c r="ABP55" s="11">
        <v>0</v>
      </c>
      <c r="ABQ55" s="11">
        <v>3.3275283352669069E-3</v>
      </c>
      <c r="ABR55" s="11">
        <v>0</v>
      </c>
      <c r="ABS55" s="11">
        <v>0</v>
      </c>
      <c r="ABT55" s="11">
        <v>0</v>
      </c>
      <c r="ABU55" s="11">
        <v>4.102351046180514E-3</v>
      </c>
      <c r="ABV55" s="11">
        <v>0</v>
      </c>
      <c r="ABW55" s="11">
        <v>0</v>
      </c>
      <c r="ABX55" s="11">
        <v>6.4910458703811144E-3</v>
      </c>
      <c r="ABY55" s="11">
        <v>0</v>
      </c>
      <c r="ABZ55" s="11">
        <v>0</v>
      </c>
      <c r="ACA55" s="11">
        <v>0</v>
      </c>
      <c r="ACB55" s="11">
        <v>0</v>
      </c>
      <c r="ACC55" s="11">
        <v>0</v>
      </c>
      <c r="ACD55" s="11">
        <v>0</v>
      </c>
      <c r="ACE55" s="11">
        <v>0.81771310488544968</v>
      </c>
      <c r="ACF55" s="11">
        <v>0</v>
      </c>
      <c r="ACG55" s="11">
        <v>0</v>
      </c>
      <c r="ACH55" s="11">
        <v>0</v>
      </c>
      <c r="ACI55" s="11">
        <v>0</v>
      </c>
      <c r="ACJ55" s="11">
        <v>0</v>
      </c>
      <c r="ACK55" s="11">
        <v>0</v>
      </c>
      <c r="ACL55" s="11">
        <v>0</v>
      </c>
      <c r="ACM55" s="11">
        <v>0</v>
      </c>
      <c r="ACN55" s="11">
        <v>0</v>
      </c>
      <c r="ACO55" s="11">
        <v>0</v>
      </c>
      <c r="ACP55" s="11">
        <v>2.0187341762122539E-3</v>
      </c>
      <c r="ACQ55" s="11">
        <v>0</v>
      </c>
      <c r="ACR55" s="11">
        <v>0</v>
      </c>
      <c r="ACS55" s="11">
        <v>0</v>
      </c>
      <c r="ACT55" s="11">
        <v>0</v>
      </c>
      <c r="ACU55" s="11">
        <v>0</v>
      </c>
      <c r="ACV55" s="11">
        <v>0</v>
      </c>
      <c r="ACW55" s="11">
        <v>7.4308273847256676E-2</v>
      </c>
      <c r="ACX55" s="11">
        <v>0</v>
      </c>
      <c r="ACY55" s="11">
        <v>0</v>
      </c>
      <c r="ACZ55" s="11">
        <v>0</v>
      </c>
      <c r="ADA55" s="11">
        <v>0</v>
      </c>
      <c r="ADB55" s="11">
        <v>0</v>
      </c>
      <c r="ADC55" s="11">
        <v>0</v>
      </c>
      <c r="ADD55" s="11">
        <v>0</v>
      </c>
      <c r="ADE55" s="11">
        <v>0</v>
      </c>
      <c r="ADF55" s="11">
        <v>0</v>
      </c>
      <c r="ADG55" s="11">
        <v>3.8972350645586832E-3</v>
      </c>
    </row>
    <row r="56" spans="1:787" x14ac:dyDescent="0.25">
      <c r="A56" s="2">
        <v>94</v>
      </c>
      <c r="B56" s="6">
        <v>592</v>
      </c>
      <c r="C56" s="6" t="s">
        <v>861</v>
      </c>
      <c r="D56" s="8">
        <v>310</v>
      </c>
      <c r="E56" s="2" t="s">
        <v>5</v>
      </c>
      <c r="F56" s="2">
        <v>46</v>
      </c>
      <c r="G56" s="2" t="s">
        <v>864</v>
      </c>
      <c r="H56" s="5">
        <v>6602.6</v>
      </c>
      <c r="I56" s="5">
        <v>1599.2</v>
      </c>
      <c r="J56" s="2">
        <v>397</v>
      </c>
      <c r="K56" s="5">
        <v>3.1542857142857144</v>
      </c>
      <c r="L56" s="5">
        <v>92</v>
      </c>
      <c r="M56" s="20" t="s">
        <v>15</v>
      </c>
      <c r="N56" s="5" t="s">
        <v>20</v>
      </c>
      <c r="O56" s="22" t="s">
        <v>866</v>
      </c>
      <c r="P56" s="5" t="s">
        <v>855</v>
      </c>
      <c r="Q56" s="24" t="s">
        <v>1</v>
      </c>
      <c r="R56" s="24" t="s">
        <v>1</v>
      </c>
      <c r="S56" s="27" t="s">
        <v>25</v>
      </c>
      <c r="T56" s="5" t="s">
        <v>44</v>
      </c>
      <c r="U56" s="30" t="s">
        <v>34</v>
      </c>
      <c r="V56" s="31" t="s">
        <v>34</v>
      </c>
      <c r="W56" s="31">
        <v>28.891999999999999</v>
      </c>
      <c r="X56" s="31">
        <v>28.891999999999999</v>
      </c>
      <c r="Y56" s="5">
        <v>3.75</v>
      </c>
      <c r="Z56" s="5">
        <v>148</v>
      </c>
      <c r="AA56" s="5">
        <v>74.77</v>
      </c>
      <c r="AB56" s="11">
        <v>0.96449680000000004</v>
      </c>
      <c r="AC56" s="11">
        <v>58.254662610429747</v>
      </c>
      <c r="AD56" s="11">
        <v>97.060760837158298</v>
      </c>
      <c r="AE56" s="11">
        <v>57.399220643486345</v>
      </c>
      <c r="AF56" s="11">
        <v>15.136044492254937</v>
      </c>
      <c r="AG56" s="11">
        <v>14.18725923</v>
      </c>
      <c r="AH56" s="11">
        <v>5.9536907435147291E-3</v>
      </c>
      <c r="AI56" s="11">
        <v>9.6111720901738331E-4</v>
      </c>
      <c r="AJ56" s="11">
        <v>0</v>
      </c>
      <c r="AK56" s="11">
        <v>1.0888341979762668E-3</v>
      </c>
      <c r="AL56" s="11">
        <v>2.3879692923673211E-3</v>
      </c>
      <c r="AM56" s="11">
        <v>0</v>
      </c>
      <c r="AN56" s="11">
        <v>4.5589841060318035E-4</v>
      </c>
      <c r="AO56" s="11">
        <v>0</v>
      </c>
      <c r="AP56" s="11">
        <v>0</v>
      </c>
      <c r="AQ56" s="11">
        <v>2.6606602239071992E-3</v>
      </c>
      <c r="AR56" s="11">
        <v>0</v>
      </c>
      <c r="AS56" s="11">
        <v>0.41638788544027489</v>
      </c>
      <c r="AT56" s="11">
        <v>4.4839938041210973E-3</v>
      </c>
      <c r="AU56" s="11">
        <v>0</v>
      </c>
      <c r="AV56" s="11">
        <v>0</v>
      </c>
      <c r="AW56" s="11">
        <v>0</v>
      </c>
      <c r="AX56" s="11">
        <v>3.0036409783963495E-4</v>
      </c>
      <c r="AY56" s="11">
        <v>0</v>
      </c>
      <c r="AZ56" s="11">
        <v>7.2788593105416102E-4</v>
      </c>
      <c r="BA56" s="11">
        <v>0</v>
      </c>
      <c r="BB56" s="11">
        <v>5.1048061944376409E-2</v>
      </c>
      <c r="BC56" s="11">
        <v>0</v>
      </c>
      <c r="BD56" s="11">
        <v>3.2982765735733278E-4</v>
      </c>
      <c r="BE56" s="11">
        <v>5.1576446550383702E-4</v>
      </c>
      <c r="BF56" s="11">
        <v>0</v>
      </c>
      <c r="BG56" s="11">
        <v>6.9344635724179551E-3</v>
      </c>
      <c r="BH56" s="11">
        <v>1.1808160896810188E-3</v>
      </c>
      <c r="BI56" s="11">
        <v>2.3081106365984978E-4</v>
      </c>
      <c r="BJ56" s="11">
        <v>1.1413840317980896E-3</v>
      </c>
      <c r="BK56" s="11">
        <v>0</v>
      </c>
      <c r="BL56" s="11">
        <v>0</v>
      </c>
      <c r="BM56" s="11">
        <v>0</v>
      </c>
      <c r="BN56" s="11">
        <v>0</v>
      </c>
      <c r="BO56" s="11">
        <v>0</v>
      </c>
      <c r="BP56" s="11">
        <v>5.2879640894820494E-4</v>
      </c>
      <c r="BQ56" s="11">
        <v>1.0627367594441446E-3</v>
      </c>
      <c r="BR56" s="11">
        <v>0</v>
      </c>
      <c r="BS56" s="11">
        <v>0</v>
      </c>
      <c r="BT56" s="11">
        <v>4.8394939240826308E-2</v>
      </c>
      <c r="BU56" s="11">
        <v>8.0257736828922774E-5</v>
      </c>
      <c r="BV56" s="11">
        <v>0</v>
      </c>
      <c r="BW56" s="11">
        <v>6.7495170890646636E-3</v>
      </c>
      <c r="BX56" s="11">
        <v>6.241341663131425E-2</v>
      </c>
      <c r="BY56" s="11">
        <v>0</v>
      </c>
      <c r="BZ56" s="11">
        <v>4.8594205206971405E-3</v>
      </c>
      <c r="CA56" s="11">
        <v>0</v>
      </c>
      <c r="CB56" s="11">
        <v>0</v>
      </c>
      <c r="CC56" s="11">
        <v>1.9396337801504588E-3</v>
      </c>
      <c r="CD56" s="11">
        <v>4.3128468136069566E-5</v>
      </c>
      <c r="CE56" s="11">
        <v>0</v>
      </c>
      <c r="CF56" s="11">
        <v>2.38289004095758E-4</v>
      </c>
      <c r="CG56" s="11">
        <v>2.6113290925881532E-3</v>
      </c>
      <c r="CH56" s="11">
        <v>0</v>
      </c>
      <c r="CI56" s="11">
        <v>0</v>
      </c>
      <c r="CJ56" s="11">
        <v>0</v>
      </c>
      <c r="CK56" s="11">
        <v>1.6746460352129573E-2</v>
      </c>
      <c r="CL56" s="11">
        <v>1.0230354867840359E-2</v>
      </c>
      <c r="CM56" s="11">
        <v>0.48464490846753211</v>
      </c>
      <c r="CN56" s="11">
        <v>0</v>
      </c>
      <c r="CO56" s="11">
        <v>0</v>
      </c>
      <c r="CP56" s="11">
        <v>0</v>
      </c>
      <c r="CQ56" s="11">
        <v>0</v>
      </c>
      <c r="CR56" s="11">
        <v>0</v>
      </c>
      <c r="CS56" s="11">
        <v>9.1179682120636071E-4</v>
      </c>
      <c r="CT56" s="11">
        <v>1.5754721859807135E-3</v>
      </c>
      <c r="CU56" s="11">
        <v>0</v>
      </c>
      <c r="CV56" s="11">
        <v>1.6710840345363308E-3</v>
      </c>
      <c r="CW56" s="11">
        <v>7.5617092563791074E-4</v>
      </c>
      <c r="CX56" s="11">
        <v>0</v>
      </c>
      <c r="CY56" s="11">
        <v>8.4494427064257846E-2</v>
      </c>
      <c r="CZ56" s="11">
        <v>8.4310503767032413E-4</v>
      </c>
      <c r="DA56" s="11">
        <v>0</v>
      </c>
      <c r="DB56" s="11">
        <v>0</v>
      </c>
      <c r="DC56" s="11">
        <v>2.3779401087481477E-4</v>
      </c>
      <c r="DD56" s="11">
        <v>8.8756709908964282E-2</v>
      </c>
      <c r="DE56" s="11">
        <v>2.0874076608690746E-4</v>
      </c>
      <c r="DF56" s="11">
        <v>0</v>
      </c>
      <c r="DG56" s="11">
        <v>6.3592480756417893E-2</v>
      </c>
      <c r="DH56" s="11">
        <v>0</v>
      </c>
      <c r="DI56" s="11">
        <v>6.0872232785976633E-3</v>
      </c>
      <c r="DJ56" s="11">
        <v>2.2590440137642875E-4</v>
      </c>
      <c r="DK56" s="11">
        <v>0</v>
      </c>
      <c r="DL56" s="11">
        <v>8.5077891823133224E-3</v>
      </c>
      <c r="DM56" s="11">
        <v>0.72046487441896134</v>
      </c>
      <c r="DN56" s="11">
        <v>0</v>
      </c>
      <c r="DO56" s="11">
        <v>0</v>
      </c>
      <c r="DP56" s="11">
        <v>0</v>
      </c>
      <c r="DQ56" s="11">
        <v>5.5434506101577439E-3</v>
      </c>
      <c r="DR56" s="11">
        <v>0</v>
      </c>
      <c r="DS56" s="11">
        <v>2.4262233723695205E-4</v>
      </c>
      <c r="DT56" s="11">
        <v>2.7145487244069951E-4</v>
      </c>
      <c r="DU56" s="11">
        <v>0</v>
      </c>
      <c r="DV56" s="11">
        <v>0</v>
      </c>
      <c r="DW56" s="11">
        <v>0</v>
      </c>
      <c r="DX56" s="11">
        <v>0.11825720584069943</v>
      </c>
      <c r="DY56" s="11">
        <v>1.7824433060444105E-2</v>
      </c>
      <c r="DZ56" s="11">
        <v>1.7541647907889325E-3</v>
      </c>
      <c r="EA56" s="11">
        <v>0.14141430785573772</v>
      </c>
      <c r="EB56" s="11">
        <v>0</v>
      </c>
      <c r="EC56" s="11">
        <v>0</v>
      </c>
      <c r="ED56" s="11">
        <v>4.3734878463056268E-3</v>
      </c>
      <c r="EE56" s="11">
        <v>0</v>
      </c>
      <c r="EF56" s="11">
        <v>0</v>
      </c>
      <c r="EG56" s="11">
        <v>0</v>
      </c>
      <c r="EH56" s="11">
        <v>3.2707930375253012E-5</v>
      </c>
      <c r="EI56" s="11">
        <v>0</v>
      </c>
      <c r="EJ56" s="11">
        <v>0</v>
      </c>
      <c r="EK56" s="11">
        <v>0</v>
      </c>
      <c r="EL56" s="11">
        <v>8.6090627898946143E-2</v>
      </c>
      <c r="EM56" s="11">
        <v>0</v>
      </c>
      <c r="EN56" s="11">
        <v>0</v>
      </c>
      <c r="EO56" s="11">
        <v>0</v>
      </c>
      <c r="EP56" s="11">
        <v>3.9802421103953149E-2</v>
      </c>
      <c r="EQ56" s="11">
        <v>1.6311123865964342E-2</v>
      </c>
      <c r="ER56" s="11">
        <v>5.8567837825</v>
      </c>
      <c r="ES56" s="11">
        <v>1.2716594592385505E-4</v>
      </c>
      <c r="ET56" s="11">
        <v>0</v>
      </c>
      <c r="EU56" s="11">
        <v>3.6394296552708051E-4</v>
      </c>
      <c r="EV56" s="11">
        <v>0</v>
      </c>
      <c r="EW56" s="11">
        <v>0.55324867654613663</v>
      </c>
      <c r="EX56" s="11">
        <v>3.5156325382559037E-3</v>
      </c>
      <c r="EY56" s="11">
        <v>2.6294923228062125E-3</v>
      </c>
      <c r="EZ56" s="11">
        <v>8.2804684046205881E-4</v>
      </c>
      <c r="FA56" s="11">
        <v>1.034444461246403E-2</v>
      </c>
      <c r="FB56" s="11">
        <v>6.4521692573103195E-3</v>
      </c>
      <c r="FC56" s="11">
        <v>1.1438169499575218E-2</v>
      </c>
      <c r="FD56" s="11">
        <v>1.5549370653438794E-2</v>
      </c>
      <c r="FE56" s="11">
        <v>0</v>
      </c>
      <c r="FF56" s="11">
        <v>1.1437599425964922E-3</v>
      </c>
      <c r="FG56" s="11">
        <v>0</v>
      </c>
      <c r="FH56" s="11">
        <v>0</v>
      </c>
      <c r="FI56" s="11">
        <v>1.1032687642286356E-3</v>
      </c>
      <c r="FJ56" s="11">
        <v>8.776468095989742E-5</v>
      </c>
      <c r="FK56" s="11">
        <v>2.0318364580507518E-3</v>
      </c>
      <c r="FL56" s="11">
        <v>9.8063236644430974E-4</v>
      </c>
      <c r="FM56" s="11">
        <v>1.5207513497298084E-3</v>
      </c>
      <c r="FN56" s="11">
        <v>9.5178813795327501E-5</v>
      </c>
      <c r="FO56" s="11">
        <v>0</v>
      </c>
      <c r="FP56" s="11">
        <v>0</v>
      </c>
      <c r="FQ56" s="11">
        <v>0</v>
      </c>
      <c r="FR56" s="11">
        <v>3.4172983046394732E-2</v>
      </c>
      <c r="FS56" s="11">
        <v>3.6117859112520394E-4</v>
      </c>
      <c r="FT56" s="11">
        <v>0</v>
      </c>
      <c r="FU56" s="11">
        <v>1.6874633747388804E-2</v>
      </c>
      <c r="FV56" s="11">
        <v>6.7632298247603687E-4</v>
      </c>
      <c r="FW56" s="11">
        <v>3.9826049479443828E-4</v>
      </c>
      <c r="FX56" s="11">
        <v>8.844081865408425E-4</v>
      </c>
      <c r="FY56" s="11">
        <v>0</v>
      </c>
      <c r="FZ56" s="11">
        <v>0</v>
      </c>
      <c r="GA56" s="11">
        <v>7.8836088051953218E-2</v>
      </c>
      <c r="GB56" s="11">
        <v>0</v>
      </c>
      <c r="GC56" s="11">
        <v>0</v>
      </c>
      <c r="GD56" s="11">
        <v>0</v>
      </c>
      <c r="GE56" s="11">
        <v>0</v>
      </c>
      <c r="GF56" s="11">
        <v>0</v>
      </c>
      <c r="GG56" s="11">
        <v>4.373705829984989E-2</v>
      </c>
      <c r="GH56" s="11">
        <v>2.4329596260445996E-4</v>
      </c>
      <c r="GI56" s="11">
        <v>0</v>
      </c>
      <c r="GJ56" s="11">
        <v>0</v>
      </c>
      <c r="GK56" s="11">
        <v>5.9122709177273139E-4</v>
      </c>
      <c r="GL56" s="11">
        <v>5.3323973354889283E-3</v>
      </c>
      <c r="GM56" s="11">
        <v>0</v>
      </c>
      <c r="GN56" s="11">
        <v>0</v>
      </c>
      <c r="GO56" s="11">
        <v>1.2647534633553264E-2</v>
      </c>
      <c r="GP56" s="11">
        <v>0</v>
      </c>
      <c r="GQ56" s="11">
        <v>0</v>
      </c>
      <c r="GR56" s="11">
        <v>0</v>
      </c>
      <c r="GS56" s="11">
        <v>0.14539000519348144</v>
      </c>
      <c r="GT56" s="11">
        <v>0</v>
      </c>
      <c r="GU56" s="11">
        <v>5.2115495021482373E-4</v>
      </c>
      <c r="GV56" s="11">
        <v>0</v>
      </c>
      <c r="GW56" s="11">
        <v>0</v>
      </c>
      <c r="GX56" s="11">
        <v>0.74483873156135105</v>
      </c>
      <c r="GY56" s="11">
        <v>5.1146675699948008E-5</v>
      </c>
      <c r="GZ56" s="11">
        <v>8.7361643659652142</v>
      </c>
      <c r="HA56" s="11">
        <v>0</v>
      </c>
      <c r="HB56" s="11">
        <v>0</v>
      </c>
      <c r="HC56" s="11">
        <v>0</v>
      </c>
      <c r="HD56" s="11">
        <v>0</v>
      </c>
      <c r="HE56" s="11">
        <v>0</v>
      </c>
      <c r="HF56" s="11">
        <v>0</v>
      </c>
      <c r="HG56" s="11">
        <v>3.2665874996643108E-3</v>
      </c>
      <c r="HH56" s="11">
        <v>0</v>
      </c>
      <c r="HI56" s="11">
        <v>2.525876820092747E-3</v>
      </c>
      <c r="HJ56" s="11">
        <v>0</v>
      </c>
      <c r="HK56" s="11">
        <v>7.0504355250121809E-4</v>
      </c>
      <c r="HL56" s="11">
        <v>0</v>
      </c>
      <c r="HM56" s="11">
        <v>0</v>
      </c>
      <c r="HN56" s="11">
        <v>0</v>
      </c>
      <c r="HO56" s="11">
        <v>0</v>
      </c>
      <c r="HP56" s="11">
        <v>0</v>
      </c>
      <c r="HQ56" s="11">
        <v>0</v>
      </c>
      <c r="HR56" s="11">
        <v>0</v>
      </c>
      <c r="HS56" s="11">
        <v>0</v>
      </c>
      <c r="HT56" s="11">
        <v>0</v>
      </c>
      <c r="HU56" s="11">
        <v>0</v>
      </c>
      <c r="HV56" s="11">
        <v>0</v>
      </c>
      <c r="HW56" s="11">
        <v>5.5814519622796673E-5</v>
      </c>
      <c r="HX56" s="11">
        <v>0</v>
      </c>
      <c r="HY56" s="11">
        <v>0</v>
      </c>
      <c r="HZ56" s="11">
        <v>0</v>
      </c>
      <c r="IA56" s="11">
        <v>0</v>
      </c>
      <c r="IB56" s="11">
        <v>2.8772934761027349E-4</v>
      </c>
      <c r="IC56" s="11">
        <v>0</v>
      </c>
      <c r="ID56" s="11">
        <v>0</v>
      </c>
      <c r="IE56" s="11">
        <v>0</v>
      </c>
      <c r="IF56" s="11">
        <v>0</v>
      </c>
      <c r="IG56" s="11">
        <v>0</v>
      </c>
      <c r="IH56" s="11">
        <v>0</v>
      </c>
      <c r="II56" s="11">
        <v>0</v>
      </c>
      <c r="IJ56" s="11">
        <v>0</v>
      </c>
      <c r="IK56" s="11">
        <v>3.4074969827201291E-4</v>
      </c>
      <c r="IL56" s="11">
        <v>0</v>
      </c>
      <c r="IM56" s="11">
        <v>0</v>
      </c>
      <c r="IN56" s="11">
        <v>0</v>
      </c>
      <c r="IO56" s="11">
        <v>1.1304178795863476E-2</v>
      </c>
      <c r="IP56" s="11">
        <v>0</v>
      </c>
      <c r="IQ56" s="11">
        <v>0</v>
      </c>
      <c r="IR56" s="11">
        <v>0</v>
      </c>
      <c r="IS56" s="11">
        <v>2.3469454092321317E-3</v>
      </c>
      <c r="IT56" s="11">
        <v>0</v>
      </c>
      <c r="IU56" s="11">
        <v>3.9578374994399853E-4</v>
      </c>
      <c r="IV56" s="11">
        <v>0</v>
      </c>
      <c r="IW56" s="11">
        <v>0</v>
      </c>
      <c r="IX56" s="11">
        <v>1.3944656333600409E-4</v>
      </c>
      <c r="IY56" s="11">
        <v>0</v>
      </c>
      <c r="IZ56" s="11">
        <v>0</v>
      </c>
      <c r="JA56" s="11">
        <v>0</v>
      </c>
      <c r="JB56" s="11">
        <v>0</v>
      </c>
      <c r="JC56" s="11">
        <v>0</v>
      </c>
      <c r="JD56" s="11">
        <v>0</v>
      </c>
      <c r="JE56" s="11">
        <v>0</v>
      </c>
      <c r="JF56" s="11">
        <v>0</v>
      </c>
      <c r="JG56" s="11">
        <v>0</v>
      </c>
      <c r="JH56" s="11">
        <v>0</v>
      </c>
      <c r="JI56" s="11">
        <v>0</v>
      </c>
      <c r="JJ56" s="11">
        <v>0</v>
      </c>
      <c r="JK56" s="11">
        <v>0</v>
      </c>
      <c r="JL56" s="11">
        <v>0</v>
      </c>
      <c r="JM56" s="11">
        <v>0</v>
      </c>
      <c r="JN56" s="11">
        <v>0</v>
      </c>
      <c r="JO56" s="11">
        <v>0</v>
      </c>
      <c r="JP56" s="11">
        <v>0</v>
      </c>
      <c r="JQ56" s="11">
        <v>0</v>
      </c>
      <c r="JR56" s="11">
        <v>0</v>
      </c>
      <c r="JS56" s="11">
        <v>0</v>
      </c>
      <c r="JT56" s="11">
        <v>0</v>
      </c>
      <c r="JU56" s="11">
        <v>0</v>
      </c>
      <c r="JV56" s="11">
        <v>0</v>
      </c>
      <c r="JW56" s="11">
        <v>0</v>
      </c>
      <c r="JX56" s="11">
        <v>0</v>
      </c>
      <c r="JY56" s="11">
        <v>0</v>
      </c>
      <c r="JZ56" s="11">
        <v>0</v>
      </c>
      <c r="KA56" s="11">
        <v>0</v>
      </c>
      <c r="KB56" s="11">
        <v>0</v>
      </c>
      <c r="KC56" s="11">
        <v>0</v>
      </c>
      <c r="KD56" s="11">
        <v>0</v>
      </c>
      <c r="KE56" s="11">
        <v>0</v>
      </c>
      <c r="KF56" s="11">
        <v>0</v>
      </c>
      <c r="KG56" s="11">
        <v>0</v>
      </c>
      <c r="KH56" s="11">
        <v>0</v>
      </c>
      <c r="KI56" s="11">
        <v>0</v>
      </c>
      <c r="KJ56" s="11">
        <v>0</v>
      </c>
      <c r="KK56" s="11">
        <v>10.021315508993023</v>
      </c>
      <c r="KL56" s="11">
        <v>0</v>
      </c>
      <c r="KM56" s="11">
        <v>0</v>
      </c>
      <c r="KN56" s="11">
        <v>0</v>
      </c>
      <c r="KO56" s="11">
        <v>0</v>
      </c>
      <c r="KP56" s="11">
        <v>0</v>
      </c>
      <c r="KQ56" s="11">
        <v>0</v>
      </c>
      <c r="KR56" s="11">
        <v>0</v>
      </c>
      <c r="KS56" s="11">
        <v>0</v>
      </c>
      <c r="KT56" s="11">
        <v>1.3564691056266296E-2</v>
      </c>
      <c r="KU56" s="11">
        <v>1.1636945132912106E-4</v>
      </c>
      <c r="KV56" s="11">
        <v>0</v>
      </c>
      <c r="KW56" s="11">
        <v>0</v>
      </c>
      <c r="KX56" s="11">
        <v>0</v>
      </c>
      <c r="KY56" s="11">
        <v>0.25296330025673219</v>
      </c>
      <c r="KZ56" s="11">
        <v>0</v>
      </c>
      <c r="LA56" s="11">
        <v>0</v>
      </c>
      <c r="LB56" s="11">
        <v>0</v>
      </c>
      <c r="LC56" s="11">
        <v>0</v>
      </c>
      <c r="LD56" s="11">
        <v>8.8375132591525738E-5</v>
      </c>
      <c r="LE56" s="11">
        <v>0</v>
      </c>
      <c r="LF56" s="11">
        <v>0</v>
      </c>
      <c r="LG56" s="11">
        <v>0</v>
      </c>
      <c r="LH56" s="11">
        <v>0</v>
      </c>
      <c r="LI56" s="11">
        <v>0</v>
      </c>
      <c r="LJ56" s="11">
        <v>0</v>
      </c>
      <c r="LK56" s="11">
        <v>0</v>
      </c>
      <c r="LL56" s="11">
        <v>0</v>
      </c>
      <c r="LM56" s="11">
        <v>6.8386539105820565E-4</v>
      </c>
      <c r="LN56" s="11">
        <v>0</v>
      </c>
      <c r="LO56" s="11">
        <v>0</v>
      </c>
      <c r="LP56" s="11">
        <v>0</v>
      </c>
      <c r="LQ56" s="11">
        <v>0</v>
      </c>
      <c r="LR56" s="11">
        <v>0</v>
      </c>
      <c r="LS56" s="11">
        <v>0</v>
      </c>
      <c r="LT56" s="11">
        <v>2.6702966065918172</v>
      </c>
      <c r="LU56" s="11">
        <v>0</v>
      </c>
      <c r="LV56" s="11">
        <v>0</v>
      </c>
      <c r="LW56" s="11">
        <v>0</v>
      </c>
      <c r="LX56" s="11">
        <v>0</v>
      </c>
      <c r="LY56" s="11">
        <v>1.5668381810954323E-2</v>
      </c>
      <c r="LZ56" s="11">
        <v>0</v>
      </c>
      <c r="MA56" s="11">
        <v>0</v>
      </c>
      <c r="MB56" s="11">
        <v>0</v>
      </c>
      <c r="MC56" s="11">
        <v>0</v>
      </c>
      <c r="MD56" s="11">
        <v>0</v>
      </c>
      <c r="ME56" s="11">
        <v>0</v>
      </c>
      <c r="MF56" s="11">
        <v>2.6734679462733779E-4</v>
      </c>
      <c r="MG56" s="11">
        <v>0</v>
      </c>
      <c r="MH56" s="11">
        <v>0</v>
      </c>
      <c r="MI56" s="11">
        <v>0</v>
      </c>
      <c r="MJ56" s="11">
        <v>0</v>
      </c>
      <c r="MK56" s="11">
        <v>0</v>
      </c>
      <c r="ML56" s="11">
        <v>0</v>
      </c>
      <c r="MM56" s="11">
        <v>5.802073491062204E-6</v>
      </c>
      <c r="MN56" s="11">
        <v>0</v>
      </c>
      <c r="MO56" s="11">
        <v>0</v>
      </c>
      <c r="MP56" s="11">
        <v>0</v>
      </c>
      <c r="MQ56" s="11">
        <v>3.7864770638445143E-2</v>
      </c>
      <c r="MR56" s="11">
        <v>0</v>
      </c>
      <c r="MS56" s="11">
        <v>0</v>
      </c>
      <c r="MT56" s="11">
        <v>0</v>
      </c>
      <c r="MU56" s="11">
        <v>0</v>
      </c>
      <c r="MV56" s="11">
        <v>0</v>
      </c>
      <c r="MW56" s="11">
        <v>0</v>
      </c>
      <c r="MX56" s="11">
        <v>0</v>
      </c>
      <c r="MY56" s="11">
        <v>9.5315601638303223E-4</v>
      </c>
      <c r="MZ56" s="11">
        <v>0</v>
      </c>
      <c r="NA56" s="11">
        <v>0</v>
      </c>
      <c r="NB56" s="11">
        <v>0</v>
      </c>
      <c r="NC56" s="11">
        <v>0</v>
      </c>
      <c r="ND56" s="11">
        <v>1.1808160896810188E-3</v>
      </c>
      <c r="NE56" s="11">
        <v>3.4622559464830474E-4</v>
      </c>
      <c r="NF56" s="11">
        <v>0</v>
      </c>
      <c r="NG56" s="11">
        <v>0</v>
      </c>
      <c r="NH56" s="11">
        <v>0</v>
      </c>
      <c r="NI56" s="11">
        <v>0</v>
      </c>
      <c r="NJ56" s="11">
        <v>0</v>
      </c>
      <c r="NK56" s="11">
        <v>0</v>
      </c>
      <c r="NL56" s="11">
        <v>0</v>
      </c>
      <c r="NM56" s="11">
        <v>0</v>
      </c>
      <c r="NN56" s="11">
        <v>2.722085494940667E-4</v>
      </c>
      <c r="NO56" s="11">
        <v>0</v>
      </c>
      <c r="NP56" s="11">
        <v>0</v>
      </c>
      <c r="NQ56" s="11">
        <v>0</v>
      </c>
      <c r="NR56" s="11">
        <v>0</v>
      </c>
      <c r="NS56" s="11">
        <v>3.2125354614966062E-4</v>
      </c>
      <c r="NT56" s="11">
        <v>0</v>
      </c>
      <c r="NU56" s="11">
        <v>0</v>
      </c>
      <c r="NV56" s="11">
        <v>0</v>
      </c>
      <c r="NW56" s="11">
        <v>0</v>
      </c>
      <c r="NX56" s="11">
        <v>0.23700674128216123</v>
      </c>
      <c r="NY56" s="11">
        <v>0</v>
      </c>
      <c r="NZ56" s="11">
        <v>1.654946162004136E-3</v>
      </c>
      <c r="OA56" s="11">
        <v>1.7168741424058351E-3</v>
      </c>
      <c r="OB56" s="11">
        <v>1.6176014435021535E-2</v>
      </c>
      <c r="OC56" s="11">
        <v>0</v>
      </c>
      <c r="OD56" s="11">
        <v>0</v>
      </c>
      <c r="OE56" s="11">
        <v>0</v>
      </c>
      <c r="OF56" s="11">
        <v>1.6185617191145728E-4</v>
      </c>
      <c r="OG56" s="11">
        <v>0</v>
      </c>
      <c r="OH56" s="11">
        <v>4.9375121033312843E-3</v>
      </c>
      <c r="OI56" s="11">
        <v>0</v>
      </c>
      <c r="OJ56" s="11">
        <v>0</v>
      </c>
      <c r="OK56" s="11">
        <v>2.5932913249656969E-3</v>
      </c>
      <c r="OL56" s="11">
        <v>0</v>
      </c>
      <c r="OM56" s="11">
        <v>2.0947590172225427E-3</v>
      </c>
      <c r="ON56" s="11">
        <v>0</v>
      </c>
      <c r="OO56" s="11">
        <v>1.3290597364600001E-4</v>
      </c>
      <c r="OP56" s="11">
        <v>0</v>
      </c>
      <c r="OQ56" s="11">
        <v>0</v>
      </c>
      <c r="OR56" s="11">
        <v>0</v>
      </c>
      <c r="OS56" s="11">
        <v>8.4081259748734101E-3</v>
      </c>
      <c r="OT56" s="11">
        <v>0</v>
      </c>
      <c r="OU56" s="11">
        <v>0</v>
      </c>
      <c r="OV56" s="11">
        <v>0</v>
      </c>
      <c r="OW56" s="11">
        <v>0</v>
      </c>
      <c r="OX56" s="11">
        <v>0</v>
      </c>
      <c r="OY56" s="11">
        <v>0</v>
      </c>
      <c r="OZ56" s="11">
        <v>0</v>
      </c>
      <c r="PA56" s="11">
        <v>0</v>
      </c>
      <c r="PB56" s="11">
        <v>0</v>
      </c>
      <c r="PC56" s="11">
        <v>0</v>
      </c>
      <c r="PD56" s="11">
        <v>0</v>
      </c>
      <c r="PE56" s="11">
        <v>0</v>
      </c>
      <c r="PF56" s="11">
        <v>0</v>
      </c>
      <c r="PG56" s="11">
        <v>0</v>
      </c>
      <c r="PH56" s="11">
        <v>0</v>
      </c>
      <c r="PI56" s="11">
        <v>0</v>
      </c>
      <c r="PJ56" s="11">
        <v>2.6074516018363403E-5</v>
      </c>
      <c r="PK56" s="11">
        <v>0</v>
      </c>
      <c r="PL56" s="11">
        <v>0</v>
      </c>
      <c r="PM56" s="11">
        <v>0</v>
      </c>
      <c r="PN56" s="11">
        <v>0</v>
      </c>
      <c r="PO56" s="11">
        <v>0.15421339622618707</v>
      </c>
      <c r="PP56" s="11">
        <v>0</v>
      </c>
      <c r="PQ56" s="11">
        <v>0</v>
      </c>
      <c r="PR56" s="11">
        <v>0</v>
      </c>
      <c r="PS56" s="11">
        <v>0</v>
      </c>
      <c r="PT56" s="11">
        <v>0</v>
      </c>
      <c r="PU56" s="11">
        <v>0</v>
      </c>
      <c r="PV56" s="11">
        <v>0</v>
      </c>
      <c r="PW56" s="11">
        <v>0</v>
      </c>
      <c r="PX56" s="11">
        <v>0</v>
      </c>
      <c r="PY56" s="11">
        <v>0</v>
      </c>
      <c r="PZ56" s="11">
        <v>0</v>
      </c>
      <c r="QA56" s="11">
        <v>0</v>
      </c>
      <c r="QB56" s="11">
        <v>0</v>
      </c>
      <c r="QC56" s="11">
        <v>0</v>
      </c>
      <c r="QD56" s="11">
        <v>0</v>
      </c>
      <c r="QE56" s="11">
        <v>0</v>
      </c>
      <c r="QF56" s="11">
        <v>0</v>
      </c>
      <c r="QG56" s="11">
        <v>0</v>
      </c>
      <c r="QH56" s="11">
        <v>0</v>
      </c>
      <c r="QI56" s="11">
        <v>0</v>
      </c>
      <c r="QJ56" s="11">
        <v>0</v>
      </c>
      <c r="QK56" s="11">
        <v>0</v>
      </c>
      <c r="QL56" s="11">
        <v>0</v>
      </c>
      <c r="QM56" s="11">
        <v>0</v>
      </c>
      <c r="QN56" s="11">
        <v>1.4060427645854266E-5</v>
      </c>
      <c r="QO56" s="11">
        <v>0</v>
      </c>
      <c r="QP56" s="11">
        <v>0</v>
      </c>
      <c r="QQ56" s="11">
        <v>0</v>
      </c>
      <c r="QR56" s="11">
        <v>0</v>
      </c>
      <c r="QS56" s="11">
        <v>0</v>
      </c>
      <c r="QT56" s="11">
        <v>0</v>
      </c>
      <c r="QU56" s="11">
        <v>0</v>
      </c>
      <c r="QV56" s="11">
        <v>0</v>
      </c>
      <c r="QW56" s="11">
        <v>0</v>
      </c>
      <c r="QX56" s="11">
        <v>0</v>
      </c>
      <c r="QY56" s="11">
        <v>0</v>
      </c>
      <c r="QZ56" s="11">
        <v>0</v>
      </c>
      <c r="RA56" s="11">
        <v>8.4018811583148369E-4</v>
      </c>
      <c r="RB56" s="11">
        <v>2.047285606545244E-4</v>
      </c>
      <c r="RC56" s="11">
        <v>0</v>
      </c>
      <c r="RD56" s="11">
        <v>0</v>
      </c>
      <c r="RE56" s="11">
        <v>0</v>
      </c>
      <c r="RF56" s="11">
        <v>0</v>
      </c>
      <c r="RG56" s="11">
        <v>0</v>
      </c>
      <c r="RH56" s="11">
        <v>0</v>
      </c>
      <c r="RI56" s="11">
        <v>0</v>
      </c>
      <c r="RJ56" s="11">
        <v>1.2411181612123527E-5</v>
      </c>
      <c r="RK56" s="11">
        <v>0</v>
      </c>
      <c r="RL56" s="11">
        <v>4.9923268096187549E-4</v>
      </c>
      <c r="RM56" s="11">
        <v>1.7518219969195434E-2</v>
      </c>
      <c r="RN56" s="11">
        <v>0</v>
      </c>
      <c r="RO56" s="11">
        <v>0</v>
      </c>
      <c r="RP56" s="11">
        <v>0</v>
      </c>
      <c r="RQ56" s="11">
        <v>0</v>
      </c>
      <c r="RR56" s="11">
        <v>0</v>
      </c>
      <c r="RS56" s="11">
        <v>0</v>
      </c>
      <c r="RT56" s="11">
        <v>0</v>
      </c>
      <c r="RU56" s="11">
        <v>0</v>
      </c>
      <c r="RV56" s="11">
        <v>0</v>
      </c>
      <c r="RW56" s="11">
        <v>0</v>
      </c>
      <c r="RX56" s="11">
        <v>0</v>
      </c>
      <c r="RY56" s="11">
        <v>8.5720512435180524E-5</v>
      </c>
      <c r="RZ56" s="11">
        <v>0</v>
      </c>
      <c r="SA56" s="11">
        <v>0</v>
      </c>
      <c r="SB56" s="11">
        <v>0</v>
      </c>
      <c r="SC56" s="11">
        <v>0</v>
      </c>
      <c r="SD56" s="11">
        <v>0</v>
      </c>
      <c r="SE56" s="11">
        <v>0</v>
      </c>
      <c r="SF56" s="11">
        <v>0</v>
      </c>
      <c r="SG56" s="11">
        <v>0</v>
      </c>
      <c r="SH56" s="11">
        <v>0</v>
      </c>
      <c r="SI56" s="11">
        <v>0</v>
      </c>
      <c r="SJ56" s="11">
        <v>0</v>
      </c>
      <c r="SK56" s="11">
        <v>0</v>
      </c>
      <c r="SL56" s="11">
        <v>0</v>
      </c>
      <c r="SM56" s="11">
        <v>0</v>
      </c>
      <c r="SN56" s="11">
        <v>0</v>
      </c>
      <c r="SO56" s="11">
        <v>0</v>
      </c>
      <c r="SP56" s="11">
        <v>0</v>
      </c>
      <c r="SQ56" s="11">
        <v>0</v>
      </c>
      <c r="SR56" s="11">
        <v>0</v>
      </c>
      <c r="SS56" s="11">
        <v>0</v>
      </c>
      <c r="ST56" s="11">
        <v>0</v>
      </c>
      <c r="SU56" s="11">
        <v>0</v>
      </c>
      <c r="SV56" s="11">
        <v>0</v>
      </c>
      <c r="SW56" s="11">
        <v>0</v>
      </c>
      <c r="SX56" s="11">
        <v>0</v>
      </c>
      <c r="SY56" s="11">
        <v>0</v>
      </c>
      <c r="SZ56" s="11">
        <v>0</v>
      </c>
      <c r="TA56" s="11">
        <v>0</v>
      </c>
      <c r="TB56" s="11">
        <v>4.8828124999999957E-4</v>
      </c>
      <c r="TC56" s="11">
        <v>9.9083200802890483E-5</v>
      </c>
      <c r="TD56" s="11">
        <v>0</v>
      </c>
      <c r="TE56" s="11">
        <v>0</v>
      </c>
      <c r="TF56" s="11">
        <v>1.7872139843086251E-4</v>
      </c>
      <c r="TG56" s="11">
        <v>0</v>
      </c>
      <c r="TH56" s="11">
        <v>0</v>
      </c>
      <c r="TI56" s="11">
        <v>0</v>
      </c>
      <c r="TJ56" s="11">
        <v>3.7208712587777841E-5</v>
      </c>
      <c r="TK56" s="11">
        <v>6.0866165243656658E-5</v>
      </c>
      <c r="TL56" s="11">
        <v>0</v>
      </c>
      <c r="TM56" s="11">
        <v>0</v>
      </c>
      <c r="TN56" s="11">
        <v>0</v>
      </c>
      <c r="TO56" s="11">
        <v>0</v>
      </c>
      <c r="TP56" s="11">
        <v>0</v>
      </c>
      <c r="TQ56" s="11">
        <v>0</v>
      </c>
      <c r="TR56" s="11">
        <v>0</v>
      </c>
      <c r="TS56" s="11">
        <v>0</v>
      </c>
      <c r="TT56" s="11">
        <v>0</v>
      </c>
      <c r="TU56" s="11">
        <v>0</v>
      </c>
      <c r="TV56" s="11">
        <v>0</v>
      </c>
      <c r="TW56" s="11">
        <v>0</v>
      </c>
      <c r="TX56" s="11">
        <v>0</v>
      </c>
      <c r="TY56" s="11">
        <v>0</v>
      </c>
      <c r="TZ56" s="11">
        <v>0</v>
      </c>
      <c r="UA56" s="11">
        <v>0</v>
      </c>
      <c r="UB56" s="11">
        <v>0</v>
      </c>
      <c r="UC56" s="11">
        <v>0</v>
      </c>
      <c r="UD56" s="11">
        <v>0</v>
      </c>
      <c r="UE56" s="11">
        <v>0</v>
      </c>
      <c r="UF56" s="11">
        <v>0</v>
      </c>
      <c r="UG56" s="11">
        <v>0</v>
      </c>
      <c r="UH56" s="11">
        <v>0</v>
      </c>
      <c r="UI56" s="11">
        <v>3.4501054904925225E-5</v>
      </c>
      <c r="UJ56" s="11">
        <v>0</v>
      </c>
      <c r="UK56" s="11">
        <v>0</v>
      </c>
      <c r="UL56" s="11">
        <v>0</v>
      </c>
      <c r="UM56" s="11">
        <v>0</v>
      </c>
      <c r="UN56" s="11">
        <v>0</v>
      </c>
      <c r="UO56" s="11">
        <v>0</v>
      </c>
      <c r="UP56" s="11">
        <v>4.4097974128506971E-4</v>
      </c>
      <c r="UQ56" s="11">
        <v>0</v>
      </c>
      <c r="UR56" s="11">
        <v>0</v>
      </c>
      <c r="US56" s="11">
        <v>0</v>
      </c>
      <c r="UT56" s="11">
        <v>0</v>
      </c>
      <c r="UU56" s="11">
        <v>0</v>
      </c>
      <c r="UV56" s="11">
        <v>0</v>
      </c>
      <c r="UW56" s="11">
        <v>0</v>
      </c>
      <c r="UX56" s="11">
        <v>0</v>
      </c>
      <c r="UY56" s="11">
        <v>0</v>
      </c>
      <c r="UZ56" s="11">
        <v>0</v>
      </c>
      <c r="VA56" s="11">
        <v>1.5184175468040088E-6</v>
      </c>
      <c r="VB56" s="11">
        <v>0</v>
      </c>
      <c r="VC56" s="11">
        <v>0</v>
      </c>
      <c r="VD56" s="11">
        <v>0</v>
      </c>
      <c r="VE56" s="11">
        <v>0</v>
      </c>
      <c r="VF56" s="11">
        <v>0</v>
      </c>
      <c r="VG56" s="11">
        <v>0</v>
      </c>
      <c r="VH56" s="11">
        <v>0</v>
      </c>
      <c r="VI56" s="11">
        <v>0</v>
      </c>
      <c r="VJ56" s="11">
        <v>0</v>
      </c>
      <c r="VK56" s="11">
        <v>0</v>
      </c>
      <c r="VL56" s="11">
        <v>0</v>
      </c>
      <c r="VM56" s="11">
        <v>2.7203349231817086E-3</v>
      </c>
      <c r="VN56" s="11">
        <v>0</v>
      </c>
      <c r="VO56" s="11">
        <v>0</v>
      </c>
      <c r="VP56" s="11">
        <v>0</v>
      </c>
      <c r="VQ56" s="11">
        <v>0</v>
      </c>
      <c r="VR56" s="11">
        <v>5.9245779309018154E-4</v>
      </c>
      <c r="VS56" s="11">
        <v>9.7313534733952154E-5</v>
      </c>
      <c r="VT56" s="11">
        <v>0</v>
      </c>
      <c r="VU56" s="11">
        <v>0</v>
      </c>
      <c r="VV56" s="11">
        <v>4.2800880451733415E-5</v>
      </c>
      <c r="VW56" s="11">
        <v>0</v>
      </c>
      <c r="VX56" s="11">
        <v>0</v>
      </c>
      <c r="VY56" s="11">
        <v>7.3041296795038494E-4</v>
      </c>
      <c r="VZ56" s="11">
        <v>0</v>
      </c>
      <c r="WA56" s="11">
        <v>0</v>
      </c>
      <c r="WB56" s="11">
        <v>1.6814575761512897E-4</v>
      </c>
      <c r="WC56" s="11">
        <v>1.8046416397385747E-4</v>
      </c>
      <c r="WD56" s="11">
        <v>0</v>
      </c>
      <c r="WE56" s="11">
        <v>6.3100020522947073E-5</v>
      </c>
      <c r="WF56" s="11">
        <v>0</v>
      </c>
      <c r="WG56" s="11">
        <v>0</v>
      </c>
      <c r="WH56" s="11">
        <v>0</v>
      </c>
      <c r="WI56" s="11">
        <v>0</v>
      </c>
      <c r="WJ56" s="11">
        <v>0</v>
      </c>
      <c r="WK56" s="11">
        <v>0</v>
      </c>
      <c r="WL56" s="11">
        <v>0</v>
      </c>
      <c r="WM56" s="11">
        <v>0</v>
      </c>
      <c r="WN56" s="11">
        <v>8.8440818654084174E-4</v>
      </c>
      <c r="WO56" s="11">
        <v>0</v>
      </c>
      <c r="WP56" s="11">
        <v>2.5364035209567985E-3</v>
      </c>
      <c r="WQ56" s="11">
        <v>0</v>
      </c>
      <c r="WR56" s="11">
        <v>0</v>
      </c>
      <c r="WS56" s="11">
        <v>0</v>
      </c>
      <c r="WT56" s="11">
        <v>0</v>
      </c>
      <c r="WU56" s="11">
        <v>0</v>
      </c>
      <c r="WV56" s="11">
        <v>0</v>
      </c>
      <c r="WW56" s="11">
        <v>0</v>
      </c>
      <c r="WX56" s="11">
        <v>0</v>
      </c>
      <c r="WY56" s="11">
        <v>0</v>
      </c>
      <c r="WZ56" s="11">
        <v>0</v>
      </c>
      <c r="XA56" s="11">
        <v>0</v>
      </c>
      <c r="XB56" s="11">
        <v>0</v>
      </c>
      <c r="XC56" s="11">
        <v>0</v>
      </c>
      <c r="XD56" s="11">
        <v>9.6770584055013104E-6</v>
      </c>
      <c r="XE56" s="11">
        <v>0</v>
      </c>
      <c r="XF56" s="11">
        <v>0</v>
      </c>
      <c r="XG56" s="11">
        <v>1.0257224992009175E-5</v>
      </c>
      <c r="XH56" s="11">
        <v>0</v>
      </c>
      <c r="XI56" s="11">
        <v>0</v>
      </c>
      <c r="XJ56" s="11">
        <v>0</v>
      </c>
      <c r="XK56" s="11">
        <v>0</v>
      </c>
      <c r="XL56" s="11">
        <v>48.772634570872604</v>
      </c>
      <c r="XM56" s="11">
        <v>0</v>
      </c>
      <c r="XN56" s="11">
        <v>7.8020659306350729E-2</v>
      </c>
      <c r="XO56" s="11">
        <v>0</v>
      </c>
      <c r="XP56" s="11">
        <v>0</v>
      </c>
      <c r="XQ56" s="11">
        <v>0</v>
      </c>
      <c r="XR56" s="11">
        <v>0</v>
      </c>
      <c r="XS56" s="11">
        <v>4.5745837455918783E-5</v>
      </c>
      <c r="XT56" s="11">
        <v>0</v>
      </c>
      <c r="XU56" s="11">
        <v>0</v>
      </c>
      <c r="XV56" s="11">
        <v>0</v>
      </c>
      <c r="XW56" s="11">
        <v>0</v>
      </c>
      <c r="XX56" s="11">
        <v>0</v>
      </c>
      <c r="XY56" s="11">
        <v>0</v>
      </c>
      <c r="XZ56" s="11">
        <v>0</v>
      </c>
      <c r="YA56" s="11">
        <v>0</v>
      </c>
      <c r="YB56" s="11">
        <v>0</v>
      </c>
      <c r="YC56" s="11">
        <v>0</v>
      </c>
      <c r="YD56" s="11">
        <v>0</v>
      </c>
      <c r="YE56" s="11">
        <v>0</v>
      </c>
      <c r="YF56" s="11">
        <v>0</v>
      </c>
      <c r="YG56" s="11">
        <v>0</v>
      </c>
      <c r="YH56" s="11">
        <v>0</v>
      </c>
      <c r="YI56" s="11">
        <v>0</v>
      </c>
      <c r="YJ56" s="11">
        <v>0</v>
      </c>
      <c r="YK56" s="11">
        <v>0</v>
      </c>
      <c r="YL56" s="11">
        <v>0</v>
      </c>
      <c r="YM56" s="11">
        <v>0</v>
      </c>
      <c r="YN56" s="11">
        <v>0</v>
      </c>
      <c r="YO56" s="11">
        <v>0</v>
      </c>
      <c r="YP56" s="11">
        <v>0</v>
      </c>
      <c r="YQ56" s="11">
        <v>0</v>
      </c>
      <c r="YR56" s="11">
        <v>0</v>
      </c>
      <c r="YS56" s="11">
        <v>0</v>
      </c>
      <c r="YT56" s="11">
        <v>0</v>
      </c>
      <c r="YU56" s="11">
        <v>0</v>
      </c>
      <c r="YV56" s="11">
        <v>0</v>
      </c>
      <c r="YW56" s="11">
        <v>0</v>
      </c>
      <c r="YX56" s="11">
        <v>1.9570930893539893E-4</v>
      </c>
      <c r="YY56" s="11">
        <v>0</v>
      </c>
      <c r="YZ56" s="11">
        <v>0</v>
      </c>
      <c r="ZA56" s="11">
        <v>0</v>
      </c>
      <c r="ZB56" s="11">
        <v>0</v>
      </c>
      <c r="ZC56" s="11">
        <v>0</v>
      </c>
      <c r="ZD56" s="11">
        <v>0</v>
      </c>
      <c r="ZE56" s="11">
        <v>0</v>
      </c>
      <c r="ZF56" s="11">
        <v>0</v>
      </c>
      <c r="ZG56" s="11">
        <v>0</v>
      </c>
      <c r="ZH56" s="11">
        <v>0</v>
      </c>
      <c r="ZI56" s="11">
        <v>0</v>
      </c>
      <c r="ZJ56" s="11">
        <v>0</v>
      </c>
      <c r="ZK56" s="11">
        <v>0</v>
      </c>
      <c r="ZL56" s="11">
        <v>0</v>
      </c>
      <c r="ZM56" s="11">
        <v>0</v>
      </c>
      <c r="ZN56" s="11">
        <v>0</v>
      </c>
      <c r="ZO56" s="11">
        <v>0</v>
      </c>
      <c r="ZP56" s="11">
        <v>0</v>
      </c>
      <c r="ZQ56" s="11">
        <v>0</v>
      </c>
      <c r="ZR56" s="11">
        <v>0</v>
      </c>
      <c r="ZS56" s="11">
        <v>0</v>
      </c>
      <c r="ZT56" s="11">
        <v>0</v>
      </c>
      <c r="ZU56" s="11">
        <v>1.0329599254086191E-3</v>
      </c>
      <c r="ZV56" s="11">
        <v>0</v>
      </c>
      <c r="ZW56" s="11">
        <v>0</v>
      </c>
      <c r="ZX56" s="11">
        <v>0</v>
      </c>
      <c r="ZY56" s="11">
        <v>0</v>
      </c>
      <c r="ZZ56" s="11">
        <v>0</v>
      </c>
      <c r="AAA56" s="11">
        <v>0</v>
      </c>
      <c r="AAB56" s="11">
        <v>0</v>
      </c>
      <c r="AAC56" s="11">
        <v>0</v>
      </c>
      <c r="AAD56" s="11">
        <v>0</v>
      </c>
      <c r="AAE56" s="11">
        <v>0</v>
      </c>
      <c r="AAF56" s="11">
        <v>0</v>
      </c>
      <c r="AAG56" s="11">
        <v>0</v>
      </c>
      <c r="AAH56" s="11">
        <v>0</v>
      </c>
      <c r="AAI56" s="11">
        <v>0</v>
      </c>
      <c r="AAJ56" s="11">
        <v>0</v>
      </c>
      <c r="AAK56" s="11">
        <v>1.0074528912508006E-4</v>
      </c>
      <c r="AAL56" s="11">
        <v>1.6298197061717618E-4</v>
      </c>
      <c r="AAM56" s="11">
        <v>0</v>
      </c>
      <c r="AAN56" s="11">
        <v>0</v>
      </c>
      <c r="AAO56" s="11">
        <v>0</v>
      </c>
      <c r="AAP56" s="11">
        <v>0</v>
      </c>
      <c r="AAQ56" s="11">
        <v>0</v>
      </c>
      <c r="AAR56" s="11">
        <v>0</v>
      </c>
      <c r="AAS56" s="11">
        <v>0</v>
      </c>
      <c r="AAT56" s="11">
        <v>0</v>
      </c>
      <c r="AAU56" s="11">
        <v>0</v>
      </c>
      <c r="AAV56" s="11">
        <v>3.7495367912648858E-4</v>
      </c>
      <c r="AAW56" s="11">
        <v>0</v>
      </c>
      <c r="AAX56" s="11">
        <v>0</v>
      </c>
      <c r="AAY56" s="11">
        <v>0</v>
      </c>
      <c r="AAZ56" s="11">
        <v>0</v>
      </c>
      <c r="ABA56" s="11">
        <v>0</v>
      </c>
      <c r="ABB56" s="11">
        <v>0</v>
      </c>
      <c r="ABC56" s="11">
        <v>0</v>
      </c>
      <c r="ABD56" s="11">
        <v>0</v>
      </c>
      <c r="ABE56" s="11">
        <v>0</v>
      </c>
      <c r="ABF56" s="11">
        <v>0</v>
      </c>
      <c r="ABG56" s="11">
        <v>0</v>
      </c>
      <c r="ABH56" s="11">
        <v>0</v>
      </c>
      <c r="ABI56" s="11">
        <v>0</v>
      </c>
      <c r="ABJ56" s="11">
        <v>0</v>
      </c>
      <c r="ABK56" s="11">
        <v>0</v>
      </c>
      <c r="ABL56" s="11">
        <v>0</v>
      </c>
      <c r="ABM56" s="11">
        <v>0</v>
      </c>
      <c r="ABN56" s="11">
        <v>0</v>
      </c>
      <c r="ABO56" s="11">
        <v>0</v>
      </c>
      <c r="ABP56" s="11">
        <v>0</v>
      </c>
      <c r="ABQ56" s="11">
        <v>0</v>
      </c>
      <c r="ABR56" s="11">
        <v>0</v>
      </c>
      <c r="ABS56" s="11">
        <v>0</v>
      </c>
      <c r="ABT56" s="11">
        <v>0</v>
      </c>
      <c r="ABU56" s="11">
        <v>4.4995611029271772E-3</v>
      </c>
      <c r="ABV56" s="11">
        <v>2.9621413262010065E-5</v>
      </c>
      <c r="ABW56" s="11">
        <v>0</v>
      </c>
      <c r="ABX56" s="11">
        <v>1.8503321691391939E-3</v>
      </c>
      <c r="ABY56" s="11">
        <v>0</v>
      </c>
      <c r="ABZ56" s="11">
        <v>0</v>
      </c>
      <c r="ACA56" s="11">
        <v>0</v>
      </c>
      <c r="ACB56" s="11">
        <v>0</v>
      </c>
      <c r="ACC56" s="11">
        <v>0</v>
      </c>
      <c r="ACD56" s="11">
        <v>0</v>
      </c>
      <c r="ACE56" s="11">
        <v>0</v>
      </c>
      <c r="ACF56" s="11">
        <v>0</v>
      </c>
      <c r="ACG56" s="11">
        <v>0</v>
      </c>
      <c r="ACH56" s="11">
        <v>0</v>
      </c>
      <c r="ACI56" s="11">
        <v>0</v>
      </c>
      <c r="ACJ56" s="11">
        <v>0</v>
      </c>
      <c r="ACK56" s="11">
        <v>0</v>
      </c>
      <c r="ACL56" s="11">
        <v>0</v>
      </c>
      <c r="ACM56" s="11">
        <v>0</v>
      </c>
      <c r="ACN56" s="11">
        <v>0</v>
      </c>
      <c r="ACO56" s="11">
        <v>0</v>
      </c>
      <c r="ACP56" s="11">
        <v>1.0236428032726219E-4</v>
      </c>
      <c r="ACQ56" s="11">
        <v>0</v>
      </c>
      <c r="ACR56" s="11">
        <v>0</v>
      </c>
      <c r="ACS56" s="11">
        <v>0</v>
      </c>
      <c r="ACT56" s="11">
        <v>0</v>
      </c>
      <c r="ACU56" s="11">
        <v>0</v>
      </c>
      <c r="ACV56" s="11">
        <v>0</v>
      </c>
      <c r="ACW56" s="11">
        <v>0</v>
      </c>
      <c r="ACX56" s="11">
        <v>0</v>
      </c>
      <c r="ACY56" s="11">
        <v>5.0515018628852898E-4</v>
      </c>
      <c r="ACZ56" s="11">
        <v>2.2969387390473284E-4</v>
      </c>
      <c r="ADA56" s="11">
        <v>0</v>
      </c>
      <c r="ADB56" s="11">
        <v>0</v>
      </c>
      <c r="ADC56" s="11">
        <v>0</v>
      </c>
      <c r="ADD56" s="11">
        <v>2.1092240903327082E-4</v>
      </c>
      <c r="ADE56" s="11">
        <v>0</v>
      </c>
      <c r="ADF56" s="11">
        <v>0</v>
      </c>
      <c r="ADG56" s="11">
        <v>2.3469454092321295E-3</v>
      </c>
    </row>
    <row r="57" spans="1:787" x14ac:dyDescent="0.25">
      <c r="A57" s="2">
        <v>95</v>
      </c>
      <c r="B57" s="6">
        <v>78</v>
      </c>
      <c r="C57" s="6" t="s">
        <v>861</v>
      </c>
      <c r="D57" s="7">
        <v>30</v>
      </c>
      <c r="E57" s="2" t="s">
        <v>4</v>
      </c>
      <c r="F57" s="2">
        <v>74</v>
      </c>
      <c r="G57" s="2" t="s">
        <v>864</v>
      </c>
      <c r="H57" s="5">
        <v>668.6</v>
      </c>
      <c r="I57" s="5"/>
      <c r="J57" s="2">
        <v>343</v>
      </c>
      <c r="K57" s="5">
        <v>6.031847133757962</v>
      </c>
      <c r="L57" s="5">
        <v>0.25732484076433121</v>
      </c>
      <c r="M57" s="20" t="s">
        <v>15</v>
      </c>
      <c r="N57" s="5" t="s">
        <v>20</v>
      </c>
      <c r="O57" s="5" t="s">
        <v>864</v>
      </c>
      <c r="P57" s="5"/>
      <c r="Q57" s="20" t="s">
        <v>1</v>
      </c>
      <c r="R57" s="20" t="s">
        <v>1</v>
      </c>
      <c r="S57" s="27" t="s">
        <v>28</v>
      </c>
      <c r="T57" s="5" t="s">
        <v>48</v>
      </c>
      <c r="U57" s="30" t="s">
        <v>33</v>
      </c>
      <c r="V57" s="31" t="s">
        <v>33</v>
      </c>
      <c r="W57" s="31">
        <v>0</v>
      </c>
      <c r="X57" s="31"/>
      <c r="Y57" s="5">
        <v>0.48499999999999999</v>
      </c>
      <c r="Z57" s="5">
        <v>145</v>
      </c>
      <c r="AA57" s="5">
        <v>25.03</v>
      </c>
      <c r="AB57" s="11">
        <v>0.71302506300000001</v>
      </c>
      <c r="AC57" s="11">
        <v>124.93784067071748</v>
      </c>
      <c r="AD57" s="35">
        <v>274.52493116964729</v>
      </c>
      <c r="AE57" s="11">
        <v>38.947536739843372</v>
      </c>
      <c r="AF57" s="11">
        <v>8.7881871245343461</v>
      </c>
      <c r="AG57" s="11">
        <v>19.80353427</v>
      </c>
      <c r="AH57" s="11">
        <v>6.7651298144481868E-3</v>
      </c>
      <c r="AI57" s="11">
        <v>0</v>
      </c>
      <c r="AJ57" s="11">
        <v>0</v>
      </c>
      <c r="AK57" s="11">
        <v>9.2414396687056123E-3</v>
      </c>
      <c r="AL57" s="11">
        <v>3.1212363740552255E-3</v>
      </c>
      <c r="AM57" s="11">
        <v>2.7703067140932684E-4</v>
      </c>
      <c r="AN57" s="11">
        <v>3.0887984017285259E-4</v>
      </c>
      <c r="AO57" s="11">
        <v>0</v>
      </c>
      <c r="AP57" s="11">
        <v>3.1426330114292205E-5</v>
      </c>
      <c r="AQ57" s="11">
        <v>2.331388644636443E-2</v>
      </c>
      <c r="AR57" s="11">
        <v>0</v>
      </c>
      <c r="AS57" s="11">
        <v>0.16727958967559187</v>
      </c>
      <c r="AT57" s="11">
        <v>4.8236245483550049E-3</v>
      </c>
      <c r="AU57" s="11">
        <v>0</v>
      </c>
      <c r="AV57" s="11">
        <v>0</v>
      </c>
      <c r="AW57" s="11">
        <v>0</v>
      </c>
      <c r="AX57" s="11">
        <v>0</v>
      </c>
      <c r="AY57" s="11">
        <v>0</v>
      </c>
      <c r="AZ57" s="11">
        <v>7.6956634763688289E-4</v>
      </c>
      <c r="BA57" s="11">
        <v>7.0719967807325052E-3</v>
      </c>
      <c r="BB57" s="11">
        <v>3.2765771986216538E-2</v>
      </c>
      <c r="BC57" s="11">
        <v>0</v>
      </c>
      <c r="BD57" s="11">
        <v>1.6056056716384597E-3</v>
      </c>
      <c r="BE57" s="11">
        <v>5.3078132726232354E-3</v>
      </c>
      <c r="BF57" s="11">
        <v>0</v>
      </c>
      <c r="BG57" s="11">
        <v>4.649867230957605E-2</v>
      </c>
      <c r="BH57" s="11">
        <v>3.1190736474931845E-3</v>
      </c>
      <c r="BI57" s="11">
        <v>5.8565283493697967E-4</v>
      </c>
      <c r="BJ57" s="11">
        <v>0</v>
      </c>
      <c r="BK57" s="11">
        <v>0</v>
      </c>
      <c r="BL57" s="11">
        <v>0</v>
      </c>
      <c r="BM57" s="11">
        <v>0</v>
      </c>
      <c r="BN57" s="11">
        <v>0</v>
      </c>
      <c r="BO57" s="11">
        <v>0</v>
      </c>
      <c r="BP57" s="11">
        <v>9.4356219607399042E-3</v>
      </c>
      <c r="BQ57" s="11">
        <v>3.6887131875700139E-3</v>
      </c>
      <c r="BR57" s="11">
        <v>0</v>
      </c>
      <c r="BS57" s="11">
        <v>0</v>
      </c>
      <c r="BT57" s="11">
        <v>9.1020374555128139E-2</v>
      </c>
      <c r="BU57" s="11">
        <v>0</v>
      </c>
      <c r="BV57" s="11">
        <v>0</v>
      </c>
      <c r="BW57" s="11">
        <v>2.0465437709611838E-2</v>
      </c>
      <c r="BX57" s="11">
        <v>3.2091462149405565E-2</v>
      </c>
      <c r="BY57" s="11">
        <v>0</v>
      </c>
      <c r="BZ57" s="11">
        <v>8.3577674553523308E-3</v>
      </c>
      <c r="CA57" s="11">
        <v>0</v>
      </c>
      <c r="CB57" s="11">
        <v>0</v>
      </c>
      <c r="CC57" s="11">
        <v>0</v>
      </c>
      <c r="CD57" s="11">
        <v>0</v>
      </c>
      <c r="CE57" s="11">
        <v>0</v>
      </c>
      <c r="CF57" s="11">
        <v>1.0875770536803943E-3</v>
      </c>
      <c r="CG57" s="11">
        <v>5.3447320335326884E-3</v>
      </c>
      <c r="CH57" s="11">
        <v>0</v>
      </c>
      <c r="CI57" s="11">
        <v>1.038223909939463E-3</v>
      </c>
      <c r="CJ57" s="11">
        <v>0</v>
      </c>
      <c r="CK57" s="11">
        <v>6.7420602648341446E-2</v>
      </c>
      <c r="CL57" s="11">
        <v>1.1166596450308621E-2</v>
      </c>
      <c r="CM57" s="11">
        <v>0.29145263161145629</v>
      </c>
      <c r="CN57" s="11">
        <v>0</v>
      </c>
      <c r="CO57" s="11">
        <v>0</v>
      </c>
      <c r="CP57" s="11">
        <v>0</v>
      </c>
      <c r="CQ57" s="11">
        <v>0</v>
      </c>
      <c r="CR57" s="11">
        <v>0</v>
      </c>
      <c r="CS57" s="11">
        <v>0</v>
      </c>
      <c r="CT57" s="11">
        <v>5.5329378285833681E-4</v>
      </c>
      <c r="CU57" s="11">
        <v>0</v>
      </c>
      <c r="CV57" s="11">
        <v>1.4541635344676552E-2</v>
      </c>
      <c r="CW57" s="11">
        <v>0</v>
      </c>
      <c r="CX57" s="11">
        <v>0</v>
      </c>
      <c r="CY57" s="11">
        <v>2.5868376676142231E-2</v>
      </c>
      <c r="CZ57" s="11">
        <v>5.4043369172991976E-3</v>
      </c>
      <c r="DA57" s="11">
        <v>0</v>
      </c>
      <c r="DB57" s="11">
        <v>1.3251150447418168E-3</v>
      </c>
      <c r="DC57" s="11">
        <v>0</v>
      </c>
      <c r="DD57" s="11">
        <v>0</v>
      </c>
      <c r="DE57" s="11">
        <v>7.2352642716736566E-4</v>
      </c>
      <c r="DF57" s="11">
        <v>0</v>
      </c>
      <c r="DG57" s="11">
        <v>4.2787504029724789E-2</v>
      </c>
      <c r="DH57" s="11">
        <v>0</v>
      </c>
      <c r="DI57" s="11">
        <v>9.7751417147949188E-3</v>
      </c>
      <c r="DJ57" s="11">
        <v>1.4949711235526029E-3</v>
      </c>
      <c r="DK57" s="11">
        <v>0</v>
      </c>
      <c r="DL57" s="11">
        <v>7.0182805429629663E-3</v>
      </c>
      <c r="DM57" s="11">
        <v>0.69463804481024261</v>
      </c>
      <c r="DN57" s="11">
        <v>0</v>
      </c>
      <c r="DO57" s="11">
        <v>0</v>
      </c>
      <c r="DP57" s="11">
        <v>0</v>
      </c>
      <c r="DQ57" s="11">
        <v>0</v>
      </c>
      <c r="DR57" s="11">
        <v>3.9583574644460594E-6</v>
      </c>
      <c r="DS57" s="11">
        <v>0</v>
      </c>
      <c r="DT57" s="11">
        <v>1.9617179336157134E-3</v>
      </c>
      <c r="DU57" s="11">
        <v>0</v>
      </c>
      <c r="DV57" s="11">
        <v>0</v>
      </c>
      <c r="DW57" s="11">
        <v>0</v>
      </c>
      <c r="DX57" s="11">
        <v>0.15275942855447447</v>
      </c>
      <c r="DY57" s="11">
        <v>2.6211311163015508E-2</v>
      </c>
      <c r="DZ57" s="11">
        <v>2.2976985328694226E-2</v>
      </c>
      <c r="EA57" s="11">
        <v>0</v>
      </c>
      <c r="EB57" s="11">
        <v>0</v>
      </c>
      <c r="EC57" s="11">
        <v>0</v>
      </c>
      <c r="ED57" s="11">
        <v>0</v>
      </c>
      <c r="EE57" s="11">
        <v>0</v>
      </c>
      <c r="EF57" s="11">
        <v>0</v>
      </c>
      <c r="EG57" s="11">
        <v>0</v>
      </c>
      <c r="EH57" s="11">
        <v>1.6056056716384597E-3</v>
      </c>
      <c r="EI57" s="11">
        <v>0</v>
      </c>
      <c r="EJ57" s="11">
        <v>0</v>
      </c>
      <c r="EK57" s="11">
        <v>0</v>
      </c>
      <c r="EL57" s="11">
        <v>0.24288298528840166</v>
      </c>
      <c r="EM57" s="11">
        <v>0</v>
      </c>
      <c r="EN57" s="11">
        <v>0</v>
      </c>
      <c r="EO57" s="11">
        <v>0</v>
      </c>
      <c r="EP57" s="11">
        <v>0.10226138198659042</v>
      </c>
      <c r="EQ57" s="11">
        <v>1.5563747966048447E-2</v>
      </c>
      <c r="ER57" s="11">
        <v>2.4543369612501778</v>
      </c>
      <c r="ES57" s="11">
        <v>0</v>
      </c>
      <c r="ET57" s="11">
        <v>0</v>
      </c>
      <c r="EU57" s="11">
        <v>2.7153113207872906E-3</v>
      </c>
      <c r="EV57" s="11">
        <v>0</v>
      </c>
      <c r="EW57" s="11">
        <v>0.79022387125526727</v>
      </c>
      <c r="EX57" s="11">
        <v>7.1607843378979075E-3</v>
      </c>
      <c r="EY57" s="11">
        <v>3.5605932041709166E-3</v>
      </c>
      <c r="EZ57" s="11">
        <v>3.9858900179323985E-6</v>
      </c>
      <c r="FA57" s="11">
        <v>3.8136951434927652E-2</v>
      </c>
      <c r="FB57" s="11">
        <v>2.0072071613022806E-2</v>
      </c>
      <c r="FC57" s="11">
        <v>0</v>
      </c>
      <c r="FD57" s="11">
        <v>1.0197316337011958E-2</v>
      </c>
      <c r="FE57" s="11">
        <v>0</v>
      </c>
      <c r="FF57" s="11">
        <v>0</v>
      </c>
      <c r="FG57" s="11">
        <v>0</v>
      </c>
      <c r="FH57" s="11">
        <v>0</v>
      </c>
      <c r="FI57" s="11">
        <v>7.5743265336752517E-3</v>
      </c>
      <c r="FJ57" s="11">
        <v>9.5673383348072061E-3</v>
      </c>
      <c r="FK57" s="11">
        <v>2.6965552954490812E-3</v>
      </c>
      <c r="FL57" s="11">
        <v>4.6722504755367386E-3</v>
      </c>
      <c r="FM57" s="11">
        <v>7.3261016207344307E-4</v>
      </c>
      <c r="FN57" s="11">
        <v>0</v>
      </c>
      <c r="FO57" s="11">
        <v>1.3950659577948503</v>
      </c>
      <c r="FP57" s="11">
        <v>0</v>
      </c>
      <c r="FQ57" s="11">
        <v>2.1455288988078691</v>
      </c>
      <c r="FR57" s="11">
        <v>0.11260426158442041</v>
      </c>
      <c r="FS57" s="11">
        <v>4.6017720565641386E-2</v>
      </c>
      <c r="FT57" s="11">
        <v>0</v>
      </c>
      <c r="FU57" s="11">
        <v>1.1910132994185639E-2</v>
      </c>
      <c r="FV57" s="11">
        <v>4.7770421883445409E-3</v>
      </c>
      <c r="FW57" s="11">
        <v>0</v>
      </c>
      <c r="FX57" s="11">
        <v>1.9509671997258369E-2</v>
      </c>
      <c r="FY57" s="11">
        <v>0</v>
      </c>
      <c r="FZ57" s="11">
        <v>0</v>
      </c>
      <c r="GA57" s="11">
        <v>4.993978198488358E-2</v>
      </c>
      <c r="GB57" s="11">
        <v>0</v>
      </c>
      <c r="GC57" s="11">
        <v>0</v>
      </c>
      <c r="GD57" s="11">
        <v>0</v>
      </c>
      <c r="GE57" s="11">
        <v>3.7322502234429105E-4</v>
      </c>
      <c r="GF57" s="11">
        <v>0</v>
      </c>
      <c r="GG57" s="11">
        <v>8.23169496855439E-2</v>
      </c>
      <c r="GH57" s="11">
        <v>0</v>
      </c>
      <c r="GI57" s="11">
        <v>0</v>
      </c>
      <c r="GJ57" s="11">
        <v>0</v>
      </c>
      <c r="GK57" s="11">
        <v>3.0526151408066956E-4</v>
      </c>
      <c r="GL57" s="11">
        <v>0</v>
      </c>
      <c r="GM57" s="11">
        <v>0</v>
      </c>
      <c r="GN57" s="11">
        <v>0</v>
      </c>
      <c r="GO57" s="11">
        <v>1.2554369039423119E-2</v>
      </c>
      <c r="GP57" s="11">
        <v>0</v>
      </c>
      <c r="GQ57" s="11">
        <v>0</v>
      </c>
      <c r="GR57" s="11">
        <v>0</v>
      </c>
      <c r="GS57" s="11">
        <v>0</v>
      </c>
      <c r="GT57" s="11">
        <v>0</v>
      </c>
      <c r="GU57" s="11">
        <v>0</v>
      </c>
      <c r="GV57" s="11">
        <v>0</v>
      </c>
      <c r="GW57" s="11">
        <v>0</v>
      </c>
      <c r="GX57" s="11">
        <v>0</v>
      </c>
      <c r="GY57" s="11">
        <v>5.1659930870115683E-4</v>
      </c>
      <c r="GZ57" s="11">
        <v>41.594859341575962</v>
      </c>
      <c r="HA57" s="11">
        <v>0</v>
      </c>
      <c r="HB57" s="11">
        <v>0</v>
      </c>
      <c r="HC57" s="11">
        <v>1.9161221359108853E-2</v>
      </c>
      <c r="HD57" s="11">
        <v>0</v>
      </c>
      <c r="HE57" s="11">
        <v>0</v>
      </c>
      <c r="HF57" s="11">
        <v>0</v>
      </c>
      <c r="HG57" s="11">
        <v>0</v>
      </c>
      <c r="HH57" s="11">
        <v>5.6573154522835912E-3</v>
      </c>
      <c r="HI57" s="11">
        <v>0</v>
      </c>
      <c r="HJ57" s="11">
        <v>0</v>
      </c>
      <c r="HK57" s="11">
        <v>0</v>
      </c>
      <c r="HL57" s="11">
        <v>0</v>
      </c>
      <c r="HM57" s="11">
        <v>0</v>
      </c>
      <c r="HN57" s="11">
        <v>0</v>
      </c>
      <c r="HO57" s="11">
        <v>1.2606689915232939E-2</v>
      </c>
      <c r="HP57" s="11">
        <v>0</v>
      </c>
      <c r="HQ57" s="11">
        <v>0</v>
      </c>
      <c r="HR57" s="11">
        <v>0</v>
      </c>
      <c r="HS57" s="11">
        <v>1.4221933524238772E-3</v>
      </c>
      <c r="HT57" s="11">
        <v>8.20239779816498E-4</v>
      </c>
      <c r="HU57" s="11">
        <v>0</v>
      </c>
      <c r="HV57" s="11">
        <v>0</v>
      </c>
      <c r="HW57" s="11">
        <v>8.1971228404283947E-3</v>
      </c>
      <c r="HX57" s="11">
        <v>0</v>
      </c>
      <c r="HY57" s="11">
        <v>9.5806106795544247E-3</v>
      </c>
      <c r="HZ57" s="11">
        <v>0</v>
      </c>
      <c r="IA57" s="11">
        <v>9.6400839684657571E-4</v>
      </c>
      <c r="IB57" s="11">
        <v>0</v>
      </c>
      <c r="IC57" s="11">
        <v>0</v>
      </c>
      <c r="ID57" s="11">
        <v>0</v>
      </c>
      <c r="IE57" s="11">
        <v>0</v>
      </c>
      <c r="IF57" s="11">
        <v>0</v>
      </c>
      <c r="IG57" s="11">
        <v>0</v>
      </c>
      <c r="IH57" s="11">
        <v>0</v>
      </c>
      <c r="II57" s="11">
        <v>0</v>
      </c>
      <c r="IJ57" s="11">
        <v>0</v>
      </c>
      <c r="IK57" s="11">
        <v>0</v>
      </c>
      <c r="IL57" s="11">
        <v>0</v>
      </c>
      <c r="IM57" s="11">
        <v>0</v>
      </c>
      <c r="IN57" s="11">
        <v>0.36839702940910546</v>
      </c>
      <c r="IO57" s="11">
        <v>0.13160929903090973</v>
      </c>
      <c r="IP57" s="11">
        <v>0</v>
      </c>
      <c r="IQ57" s="11">
        <v>0</v>
      </c>
      <c r="IR57" s="11">
        <v>0</v>
      </c>
      <c r="IS57" s="11">
        <v>1.379542136798669E-2</v>
      </c>
      <c r="IT57" s="11">
        <v>0</v>
      </c>
      <c r="IU57" s="11">
        <v>0</v>
      </c>
      <c r="IV57" s="11">
        <v>0</v>
      </c>
      <c r="IW57" s="11">
        <v>0</v>
      </c>
      <c r="IX57" s="11">
        <v>0</v>
      </c>
      <c r="IY57" s="11">
        <v>0</v>
      </c>
      <c r="IZ57" s="11">
        <v>0</v>
      </c>
      <c r="JA57" s="11">
        <v>0</v>
      </c>
      <c r="JB57" s="11">
        <v>0</v>
      </c>
      <c r="JC57" s="11">
        <v>0</v>
      </c>
      <c r="JD57" s="11">
        <v>0</v>
      </c>
      <c r="JE57" s="11">
        <v>0</v>
      </c>
      <c r="JF57" s="11">
        <v>0</v>
      </c>
      <c r="JG57" s="11">
        <v>0</v>
      </c>
      <c r="JH57" s="11">
        <v>2.4813368820993591E-3</v>
      </c>
      <c r="JI57" s="11">
        <v>0</v>
      </c>
      <c r="JJ57" s="11">
        <v>0</v>
      </c>
      <c r="JK57" s="11">
        <v>0</v>
      </c>
      <c r="JL57" s="11">
        <v>0</v>
      </c>
      <c r="JM57" s="11">
        <v>0</v>
      </c>
      <c r="JN57" s="11">
        <v>0</v>
      </c>
      <c r="JO57" s="11">
        <v>0</v>
      </c>
      <c r="JP57" s="11">
        <v>0</v>
      </c>
      <c r="JQ57" s="11">
        <v>0</v>
      </c>
      <c r="JR57" s="11">
        <v>0</v>
      </c>
      <c r="JS57" s="11">
        <v>0</v>
      </c>
      <c r="JT57" s="11">
        <v>0</v>
      </c>
      <c r="JU57" s="11">
        <v>0</v>
      </c>
      <c r="JV57" s="11">
        <v>0</v>
      </c>
      <c r="JW57" s="11">
        <v>0</v>
      </c>
      <c r="JX57" s="11">
        <v>0</v>
      </c>
      <c r="JY57" s="11">
        <v>0</v>
      </c>
      <c r="JZ57" s="11">
        <v>0</v>
      </c>
      <c r="KA57" s="11">
        <v>0</v>
      </c>
      <c r="KB57" s="11">
        <v>0</v>
      </c>
      <c r="KC57" s="11">
        <v>0</v>
      </c>
      <c r="KD57" s="11">
        <v>0</v>
      </c>
      <c r="KE57" s="11">
        <v>0</v>
      </c>
      <c r="KF57" s="11">
        <v>0</v>
      </c>
      <c r="KG57" s="11">
        <v>0</v>
      </c>
      <c r="KH57" s="11">
        <v>0</v>
      </c>
      <c r="KI57" s="11">
        <v>0</v>
      </c>
      <c r="KJ57" s="11">
        <v>0</v>
      </c>
      <c r="KK57" s="11">
        <v>293.93092256534783</v>
      </c>
      <c r="KL57" s="11">
        <v>0</v>
      </c>
      <c r="KM57" s="11">
        <v>0</v>
      </c>
      <c r="KN57" s="11">
        <v>0</v>
      </c>
      <c r="KO57" s="11">
        <v>0</v>
      </c>
      <c r="KP57" s="11">
        <v>0</v>
      </c>
      <c r="KQ57" s="11">
        <v>0</v>
      </c>
      <c r="KR57" s="11">
        <v>1.2853111202203455E-3</v>
      </c>
      <c r="KS57" s="11">
        <v>0</v>
      </c>
      <c r="KT57" s="11">
        <v>4.9841011011286289</v>
      </c>
      <c r="KU57" s="11">
        <v>0</v>
      </c>
      <c r="KV57" s="11">
        <v>0</v>
      </c>
      <c r="KW57" s="11">
        <v>0</v>
      </c>
      <c r="KX57" s="11">
        <v>0</v>
      </c>
      <c r="KY57" s="11">
        <v>1.3484792606122895</v>
      </c>
      <c r="KZ57" s="11">
        <v>0</v>
      </c>
      <c r="LA57" s="11">
        <v>0</v>
      </c>
      <c r="LB57" s="11">
        <v>0</v>
      </c>
      <c r="LC57" s="11">
        <v>0</v>
      </c>
      <c r="LD57" s="11">
        <v>0</v>
      </c>
      <c r="LE57" s="11">
        <v>0</v>
      </c>
      <c r="LF57" s="11">
        <v>0</v>
      </c>
      <c r="LG57" s="11">
        <v>0</v>
      </c>
      <c r="LH57" s="11">
        <v>0</v>
      </c>
      <c r="LI57" s="11">
        <v>0</v>
      </c>
      <c r="LJ57" s="11">
        <v>0</v>
      </c>
      <c r="LK57" s="11">
        <v>0</v>
      </c>
      <c r="LL57" s="11">
        <v>0</v>
      </c>
      <c r="LM57" s="11">
        <v>1.0042494129236705E-3</v>
      </c>
      <c r="LN57" s="11">
        <v>0</v>
      </c>
      <c r="LO57" s="11">
        <v>0</v>
      </c>
      <c r="LP57" s="11">
        <v>0</v>
      </c>
      <c r="LQ57" s="11">
        <v>1.9481673580380174E-3</v>
      </c>
      <c r="LR57" s="11">
        <v>0</v>
      </c>
      <c r="LS57" s="11">
        <v>0</v>
      </c>
      <c r="LT57" s="11">
        <v>4.9634158509567614</v>
      </c>
      <c r="LU57" s="11">
        <v>0</v>
      </c>
      <c r="LV57" s="11">
        <v>0</v>
      </c>
      <c r="LW57" s="11">
        <v>0</v>
      </c>
      <c r="LX57" s="11">
        <v>0</v>
      </c>
      <c r="LY57" s="11">
        <v>4.5856225778092563E-3</v>
      </c>
      <c r="LZ57" s="11">
        <v>0</v>
      </c>
      <c r="MA57" s="11">
        <v>0</v>
      </c>
      <c r="MB57" s="11">
        <v>0</v>
      </c>
      <c r="MC57" s="11">
        <v>0</v>
      </c>
      <c r="MD57" s="11">
        <v>0</v>
      </c>
      <c r="ME57" s="11">
        <v>0</v>
      </c>
      <c r="MF57" s="11">
        <v>0</v>
      </c>
      <c r="MG57" s="11">
        <v>6.1091590786235825E-5</v>
      </c>
      <c r="MH57" s="11">
        <v>0</v>
      </c>
      <c r="MI57" s="11">
        <v>0</v>
      </c>
      <c r="MJ57" s="11">
        <v>0</v>
      </c>
      <c r="MK57" s="11">
        <v>9.102944806867006</v>
      </c>
      <c r="ML57" s="11">
        <v>0</v>
      </c>
      <c r="MM57" s="11">
        <v>0</v>
      </c>
      <c r="MN57" s="11">
        <v>0</v>
      </c>
      <c r="MO57" s="11">
        <v>0</v>
      </c>
      <c r="MP57" s="11">
        <v>0</v>
      </c>
      <c r="MQ57" s="11">
        <v>0</v>
      </c>
      <c r="MR57" s="11">
        <v>0</v>
      </c>
      <c r="MS57" s="11">
        <v>0</v>
      </c>
      <c r="MT57" s="11">
        <v>0</v>
      </c>
      <c r="MU57" s="11">
        <v>0</v>
      </c>
      <c r="MV57" s="11">
        <v>0</v>
      </c>
      <c r="MW57" s="11">
        <v>1.1066427203295585E-2</v>
      </c>
      <c r="MX57" s="11">
        <v>0</v>
      </c>
      <c r="MY57" s="11">
        <v>0</v>
      </c>
      <c r="MZ57" s="11">
        <v>0</v>
      </c>
      <c r="NA57" s="11">
        <v>0</v>
      </c>
      <c r="NB57" s="11">
        <v>0</v>
      </c>
      <c r="NC57" s="11">
        <v>0</v>
      </c>
      <c r="ND57" s="11">
        <v>0</v>
      </c>
      <c r="NE57" s="11">
        <v>0</v>
      </c>
      <c r="NF57" s="11">
        <v>0</v>
      </c>
      <c r="NG57" s="11">
        <v>0</v>
      </c>
      <c r="NH57" s="11">
        <v>0</v>
      </c>
      <c r="NI57" s="11">
        <v>0</v>
      </c>
      <c r="NJ57" s="11">
        <v>0</v>
      </c>
      <c r="NK57" s="11">
        <v>0</v>
      </c>
      <c r="NL57" s="11">
        <v>0</v>
      </c>
      <c r="NM57" s="11">
        <v>0</v>
      </c>
      <c r="NN57" s="11">
        <v>0</v>
      </c>
      <c r="NO57" s="11">
        <v>0</v>
      </c>
      <c r="NP57" s="11">
        <v>0</v>
      </c>
      <c r="NQ57" s="11">
        <v>0</v>
      </c>
      <c r="NR57" s="11">
        <v>0</v>
      </c>
      <c r="NS57" s="11">
        <v>0</v>
      </c>
      <c r="NT57" s="11">
        <v>0</v>
      </c>
      <c r="NU57" s="11">
        <v>0</v>
      </c>
      <c r="NV57" s="11">
        <v>0</v>
      </c>
      <c r="NW57" s="11">
        <v>0</v>
      </c>
      <c r="NX57" s="11">
        <v>0.5865529814760897</v>
      </c>
      <c r="NY57" s="11">
        <v>0</v>
      </c>
      <c r="NZ57" s="11">
        <v>0</v>
      </c>
      <c r="OA57" s="11">
        <v>3.1147526890359283E-3</v>
      </c>
      <c r="OB57" s="11">
        <v>3.9399833229834688E-2</v>
      </c>
      <c r="OC57" s="11">
        <v>0</v>
      </c>
      <c r="OD57" s="11">
        <v>0</v>
      </c>
      <c r="OE57" s="11">
        <v>0</v>
      </c>
      <c r="OF57" s="11">
        <v>7.3821738472825359E-4</v>
      </c>
      <c r="OG57" s="11">
        <v>0</v>
      </c>
      <c r="OH57" s="11">
        <v>3.396661892733582E-3</v>
      </c>
      <c r="OI57" s="11">
        <v>0</v>
      </c>
      <c r="OJ57" s="11">
        <v>0</v>
      </c>
      <c r="OK57" s="11">
        <v>2.4437854286987288E-3</v>
      </c>
      <c r="OL57" s="11">
        <v>0</v>
      </c>
      <c r="OM57" s="11">
        <v>1.1910132994185639E-2</v>
      </c>
      <c r="ON57" s="11">
        <v>0</v>
      </c>
      <c r="OO57" s="11">
        <v>0</v>
      </c>
      <c r="OP57" s="11">
        <v>0</v>
      </c>
      <c r="OQ57" s="11">
        <v>4.8064569357518434E-5</v>
      </c>
      <c r="OR57" s="11">
        <v>0</v>
      </c>
      <c r="OS57" s="11">
        <v>2.8209664796830704E-2</v>
      </c>
      <c r="OT57" s="11">
        <v>0</v>
      </c>
      <c r="OU57" s="11">
        <v>0</v>
      </c>
      <c r="OV57" s="11">
        <v>0</v>
      </c>
      <c r="OW57" s="11">
        <v>0</v>
      </c>
      <c r="OX57" s="11">
        <v>0</v>
      </c>
      <c r="OY57" s="11">
        <v>0</v>
      </c>
      <c r="OZ57" s="11">
        <v>0</v>
      </c>
      <c r="PA57" s="11">
        <v>0</v>
      </c>
      <c r="PB57" s="11">
        <v>0</v>
      </c>
      <c r="PC57" s="11">
        <v>0</v>
      </c>
      <c r="PD57" s="11">
        <v>0</v>
      </c>
      <c r="PE57" s="11">
        <v>0</v>
      </c>
      <c r="PF57" s="11">
        <v>0</v>
      </c>
      <c r="PG57" s="11">
        <v>0</v>
      </c>
      <c r="PH57" s="11">
        <v>7.8356106540078895E-4</v>
      </c>
      <c r="PI57" s="11">
        <v>0</v>
      </c>
      <c r="PJ57" s="11">
        <v>0</v>
      </c>
      <c r="PK57" s="11">
        <v>0</v>
      </c>
      <c r="PL57" s="11">
        <v>0</v>
      </c>
      <c r="PM57" s="11">
        <v>0</v>
      </c>
      <c r="PN57" s="11">
        <v>0</v>
      </c>
      <c r="PO57" s="11">
        <v>0</v>
      </c>
      <c r="PP57" s="11">
        <v>0</v>
      </c>
      <c r="PQ57" s="11">
        <v>0</v>
      </c>
      <c r="PR57" s="11">
        <v>0</v>
      </c>
      <c r="PS57" s="11">
        <v>0</v>
      </c>
      <c r="PT57" s="11">
        <v>0</v>
      </c>
      <c r="PU57" s="11">
        <v>0</v>
      </c>
      <c r="PV57" s="11">
        <v>0</v>
      </c>
      <c r="PW57" s="11">
        <v>0</v>
      </c>
      <c r="PX57" s="11">
        <v>0</v>
      </c>
      <c r="PY57" s="11">
        <v>0</v>
      </c>
      <c r="PZ57" s="11">
        <v>0</v>
      </c>
      <c r="QA57" s="11">
        <v>0</v>
      </c>
      <c r="QB57" s="11">
        <v>0</v>
      </c>
      <c r="QC57" s="11">
        <v>0</v>
      </c>
      <c r="QD57" s="11">
        <v>0</v>
      </c>
      <c r="QE57" s="11">
        <v>0</v>
      </c>
      <c r="QF57" s="11">
        <v>0</v>
      </c>
      <c r="QG57" s="11">
        <v>0</v>
      </c>
      <c r="QH57" s="11">
        <v>0</v>
      </c>
      <c r="QI57" s="11">
        <v>17.164231190462925</v>
      </c>
      <c r="QJ57" s="11">
        <v>0</v>
      </c>
      <c r="QK57" s="11">
        <v>0</v>
      </c>
      <c r="QL57" s="11">
        <v>0</v>
      </c>
      <c r="QM57" s="11">
        <v>9.3825092521939183E-5</v>
      </c>
      <c r="QN57" s="11">
        <v>0</v>
      </c>
      <c r="QO57" s="11">
        <v>0</v>
      </c>
      <c r="QP57" s="11">
        <v>0</v>
      </c>
      <c r="QQ57" s="11">
        <v>0</v>
      </c>
      <c r="QR57" s="11">
        <v>0</v>
      </c>
      <c r="QS57" s="11">
        <v>0</v>
      </c>
      <c r="QT57" s="11">
        <v>0</v>
      </c>
      <c r="QU57" s="11">
        <v>0</v>
      </c>
      <c r="QV57" s="11">
        <v>0</v>
      </c>
      <c r="QW57" s="11">
        <v>0</v>
      </c>
      <c r="QX57" s="11">
        <v>0</v>
      </c>
      <c r="QY57" s="11">
        <v>0</v>
      </c>
      <c r="QZ57" s="11">
        <v>0</v>
      </c>
      <c r="RA57" s="11">
        <v>0</v>
      </c>
      <c r="RB57" s="11">
        <v>0</v>
      </c>
      <c r="RC57" s="11">
        <v>0</v>
      </c>
      <c r="RD57" s="11">
        <v>0</v>
      </c>
      <c r="RE57" s="11">
        <v>0</v>
      </c>
      <c r="RF57" s="11">
        <v>0</v>
      </c>
      <c r="RG57" s="11">
        <v>0</v>
      </c>
      <c r="RH57" s="11">
        <v>0</v>
      </c>
      <c r="RI57" s="11">
        <v>0</v>
      </c>
      <c r="RJ57" s="11">
        <v>0</v>
      </c>
      <c r="RK57" s="11">
        <v>0</v>
      </c>
      <c r="RL57" s="11">
        <v>5.8487065992213249E-3</v>
      </c>
      <c r="RM57" s="11">
        <v>2.7135651054961834E-2</v>
      </c>
      <c r="RN57" s="11">
        <v>0</v>
      </c>
      <c r="RO57" s="11">
        <v>0</v>
      </c>
      <c r="RP57" s="11">
        <v>0</v>
      </c>
      <c r="RQ57" s="11">
        <v>0</v>
      </c>
      <c r="RR57" s="11">
        <v>0</v>
      </c>
      <c r="RS57" s="11">
        <v>0</v>
      </c>
      <c r="RT57" s="11">
        <v>0</v>
      </c>
      <c r="RU57" s="11">
        <v>0</v>
      </c>
      <c r="RV57" s="11">
        <v>0</v>
      </c>
      <c r="RW57" s="11">
        <v>0</v>
      </c>
      <c r="RX57" s="11">
        <v>0</v>
      </c>
      <c r="RY57" s="11">
        <v>0</v>
      </c>
      <c r="RZ57" s="11">
        <v>0</v>
      </c>
      <c r="SA57" s="11">
        <v>0</v>
      </c>
      <c r="SB57" s="11">
        <v>0</v>
      </c>
      <c r="SC57" s="11">
        <v>0</v>
      </c>
      <c r="SD57" s="11">
        <v>0</v>
      </c>
      <c r="SE57" s="11">
        <v>0</v>
      </c>
      <c r="SF57" s="11">
        <v>0</v>
      </c>
      <c r="SG57" s="11">
        <v>0</v>
      </c>
      <c r="SH57" s="11">
        <v>0</v>
      </c>
      <c r="SI57" s="11">
        <v>0</v>
      </c>
      <c r="SJ57" s="11">
        <v>0</v>
      </c>
      <c r="SK57" s="11">
        <v>0</v>
      </c>
      <c r="SL57" s="11">
        <v>0</v>
      </c>
      <c r="SM57" s="11">
        <v>0</v>
      </c>
      <c r="SN57" s="11">
        <v>0</v>
      </c>
      <c r="SO57" s="11">
        <v>0</v>
      </c>
      <c r="SP57" s="11">
        <v>0</v>
      </c>
      <c r="SQ57" s="11">
        <v>0</v>
      </c>
      <c r="SR57" s="11">
        <v>0</v>
      </c>
      <c r="SS57" s="11">
        <v>0</v>
      </c>
      <c r="ST57" s="11">
        <v>0</v>
      </c>
      <c r="SU57" s="11">
        <v>0</v>
      </c>
      <c r="SV57" s="11">
        <v>0</v>
      </c>
      <c r="SW57" s="11">
        <v>0</v>
      </c>
      <c r="SX57" s="11">
        <v>0</v>
      </c>
      <c r="SY57" s="11">
        <v>0</v>
      </c>
      <c r="SZ57" s="11">
        <v>0</v>
      </c>
      <c r="TA57" s="11">
        <v>0</v>
      </c>
      <c r="TB57" s="11">
        <v>8.8277496298234134E-4</v>
      </c>
      <c r="TC57" s="11">
        <v>1.7088736278741244E-4</v>
      </c>
      <c r="TD57" s="11">
        <v>0</v>
      </c>
      <c r="TE57" s="11">
        <v>0</v>
      </c>
      <c r="TF57" s="11">
        <v>0</v>
      </c>
      <c r="TG57" s="11">
        <v>0</v>
      </c>
      <c r="TH57" s="11">
        <v>0</v>
      </c>
      <c r="TI57" s="11">
        <v>0</v>
      </c>
      <c r="TJ57" s="11">
        <v>0</v>
      </c>
      <c r="TK57" s="11">
        <v>0</v>
      </c>
      <c r="TL57" s="11">
        <v>0</v>
      </c>
      <c r="TM57" s="11">
        <v>0</v>
      </c>
      <c r="TN57" s="11">
        <v>1.7925901978142389E-4</v>
      </c>
      <c r="TO57" s="11">
        <v>0</v>
      </c>
      <c r="TP57" s="11">
        <v>0</v>
      </c>
      <c r="TQ57" s="11">
        <v>0</v>
      </c>
      <c r="TR57" s="11">
        <v>0</v>
      </c>
      <c r="TS57" s="11">
        <v>0</v>
      </c>
      <c r="TT57" s="11">
        <v>0</v>
      </c>
      <c r="TU57" s="11">
        <v>0</v>
      </c>
      <c r="TV57" s="11">
        <v>0</v>
      </c>
      <c r="TW57" s="11">
        <v>0</v>
      </c>
      <c r="TX57" s="11">
        <v>0</v>
      </c>
      <c r="TY57" s="11">
        <v>0</v>
      </c>
      <c r="TZ57" s="11">
        <v>0</v>
      </c>
      <c r="UA57" s="11">
        <v>0</v>
      </c>
      <c r="UB57" s="11">
        <v>0</v>
      </c>
      <c r="UC57" s="11">
        <v>0</v>
      </c>
      <c r="UD57" s="11">
        <v>0</v>
      </c>
      <c r="UE57" s="11">
        <v>0</v>
      </c>
      <c r="UF57" s="11">
        <v>0</v>
      </c>
      <c r="UG57" s="11">
        <v>0</v>
      </c>
      <c r="UH57" s="11">
        <v>0</v>
      </c>
      <c r="UI57" s="11">
        <v>0</v>
      </c>
      <c r="UJ57" s="11">
        <v>0</v>
      </c>
      <c r="UK57" s="11">
        <v>0</v>
      </c>
      <c r="UL57" s="11">
        <v>0</v>
      </c>
      <c r="UM57" s="11">
        <v>0</v>
      </c>
      <c r="UN57" s="11">
        <v>0</v>
      </c>
      <c r="UO57" s="11">
        <v>0</v>
      </c>
      <c r="UP57" s="11">
        <v>2.2518607513001272E-3</v>
      </c>
      <c r="UQ57" s="11">
        <v>0</v>
      </c>
      <c r="UR57" s="11">
        <v>0</v>
      </c>
      <c r="US57" s="11">
        <v>2.832440623029184E-4</v>
      </c>
      <c r="UT57" s="11">
        <v>0</v>
      </c>
      <c r="UU57" s="11">
        <v>0</v>
      </c>
      <c r="UV57" s="11">
        <v>0</v>
      </c>
      <c r="UW57" s="11">
        <v>0</v>
      </c>
      <c r="UX57" s="11">
        <v>0</v>
      </c>
      <c r="UY57" s="11">
        <v>0</v>
      </c>
      <c r="UZ57" s="11">
        <v>0</v>
      </c>
      <c r="VA57" s="11">
        <v>0</v>
      </c>
      <c r="VB57" s="11">
        <v>0</v>
      </c>
      <c r="VC57" s="11">
        <v>0</v>
      </c>
      <c r="VD57" s="11">
        <v>0</v>
      </c>
      <c r="VE57" s="11">
        <v>0</v>
      </c>
      <c r="VF57" s="11">
        <v>0</v>
      </c>
      <c r="VG57" s="11">
        <v>0</v>
      </c>
      <c r="VH57" s="11">
        <v>0</v>
      </c>
      <c r="VI57" s="11">
        <v>0</v>
      </c>
      <c r="VJ57" s="11">
        <v>0</v>
      </c>
      <c r="VK57" s="11">
        <v>0</v>
      </c>
      <c r="VL57" s="11">
        <v>0</v>
      </c>
      <c r="VM57" s="11">
        <v>2.131867268902778E-3</v>
      </c>
      <c r="VN57" s="11">
        <v>0</v>
      </c>
      <c r="VO57" s="11">
        <v>0</v>
      </c>
      <c r="VP57" s="11">
        <v>0</v>
      </c>
      <c r="VQ57" s="11">
        <v>0</v>
      </c>
      <c r="VR57" s="11">
        <v>9.1191660945935167E-6</v>
      </c>
      <c r="VS57" s="11">
        <v>2.6852300877574408E-4</v>
      </c>
      <c r="VT57" s="11">
        <v>0</v>
      </c>
      <c r="VU57" s="11">
        <v>0</v>
      </c>
      <c r="VV57" s="11">
        <v>2.6336172909508394E-4</v>
      </c>
      <c r="VW57" s="11">
        <v>0</v>
      </c>
      <c r="VX57" s="11">
        <v>0</v>
      </c>
      <c r="VY57" s="11">
        <v>1.2879224376591744E-4</v>
      </c>
      <c r="VZ57" s="11">
        <v>0</v>
      </c>
      <c r="WA57" s="11">
        <v>0</v>
      </c>
      <c r="WB57" s="11">
        <v>0</v>
      </c>
      <c r="WC57" s="11">
        <v>0</v>
      </c>
      <c r="WD57" s="11">
        <v>0</v>
      </c>
      <c r="WE57" s="11">
        <v>0</v>
      </c>
      <c r="WF57" s="11">
        <v>0</v>
      </c>
      <c r="WG57" s="11">
        <v>0</v>
      </c>
      <c r="WH57" s="11">
        <v>0</v>
      </c>
      <c r="WI57" s="11">
        <v>0</v>
      </c>
      <c r="WJ57" s="11">
        <v>0</v>
      </c>
      <c r="WK57" s="11">
        <v>0</v>
      </c>
      <c r="WL57" s="11">
        <v>0</v>
      </c>
      <c r="WM57" s="11">
        <v>0</v>
      </c>
      <c r="WN57" s="11">
        <v>0</v>
      </c>
      <c r="WO57" s="11">
        <v>0</v>
      </c>
      <c r="WP57" s="11">
        <v>1.4481283967585789E-2</v>
      </c>
      <c r="WQ57" s="11">
        <v>0</v>
      </c>
      <c r="WR57" s="11">
        <v>0</v>
      </c>
      <c r="WS57" s="11">
        <v>0</v>
      </c>
      <c r="WT57" s="11">
        <v>0</v>
      </c>
      <c r="WU57" s="11">
        <v>0</v>
      </c>
      <c r="WV57" s="11">
        <v>0</v>
      </c>
      <c r="WW57" s="11">
        <v>0</v>
      </c>
      <c r="WX57" s="11">
        <v>0</v>
      </c>
      <c r="WY57" s="11">
        <v>0</v>
      </c>
      <c r="WZ57" s="11">
        <v>0</v>
      </c>
      <c r="XA57" s="11">
        <v>0</v>
      </c>
      <c r="XB57" s="11">
        <v>4.8401297176158339E-4</v>
      </c>
      <c r="XC57" s="11">
        <v>0</v>
      </c>
      <c r="XD57" s="11">
        <v>0</v>
      </c>
      <c r="XE57" s="11">
        <v>0</v>
      </c>
      <c r="XF57" s="11">
        <v>0</v>
      </c>
      <c r="XG57" s="11">
        <v>6.7970178080775515E-6</v>
      </c>
      <c r="XH57" s="11">
        <v>0</v>
      </c>
      <c r="XI57" s="11">
        <v>0</v>
      </c>
      <c r="XJ57" s="11">
        <v>0</v>
      </c>
      <c r="XK57" s="11">
        <v>0</v>
      </c>
      <c r="XL57" s="11">
        <v>549.25539809481336</v>
      </c>
      <c r="XM57" s="11">
        <v>0</v>
      </c>
      <c r="XN57" s="11">
        <v>0</v>
      </c>
      <c r="XO57" s="11">
        <v>595.24233734501638</v>
      </c>
      <c r="XP57" s="11">
        <v>0</v>
      </c>
      <c r="XQ57" s="11">
        <v>0</v>
      </c>
      <c r="XR57" s="11">
        <v>0</v>
      </c>
      <c r="XS57" s="11">
        <v>9.9455124773188035E-4</v>
      </c>
      <c r="XT57" s="11">
        <v>0</v>
      </c>
      <c r="XU57" s="11">
        <v>0</v>
      </c>
      <c r="XV57" s="11">
        <v>0</v>
      </c>
      <c r="XW57" s="11">
        <v>0</v>
      </c>
      <c r="XX57" s="11">
        <v>0</v>
      </c>
      <c r="XY57" s="11">
        <v>0</v>
      </c>
      <c r="XZ57" s="11">
        <v>0</v>
      </c>
      <c r="YA57" s="11">
        <v>0</v>
      </c>
      <c r="YB57" s="11">
        <v>0</v>
      </c>
      <c r="YC57" s="11">
        <v>0</v>
      </c>
      <c r="YD57" s="11">
        <v>0</v>
      </c>
      <c r="YE57" s="11">
        <v>2.1199727386688949E-4</v>
      </c>
      <c r="YF57" s="11">
        <v>0</v>
      </c>
      <c r="YG57" s="11">
        <v>0</v>
      </c>
      <c r="YH57" s="11">
        <v>0</v>
      </c>
      <c r="YI57" s="11">
        <v>0</v>
      </c>
      <c r="YJ57" s="11">
        <v>0</v>
      </c>
      <c r="YK57" s="11">
        <v>0</v>
      </c>
      <c r="YL57" s="11">
        <v>0</v>
      </c>
      <c r="YM57" s="11">
        <v>0</v>
      </c>
      <c r="YN57" s="11">
        <v>0</v>
      </c>
      <c r="YO57" s="11">
        <v>0</v>
      </c>
      <c r="YP57" s="11">
        <v>0</v>
      </c>
      <c r="YQ57" s="11">
        <v>0</v>
      </c>
      <c r="YR57" s="11">
        <v>0</v>
      </c>
      <c r="YS57" s="11">
        <v>5.238107663105134E-4</v>
      </c>
      <c r="YT57" s="11">
        <v>0</v>
      </c>
      <c r="YU57" s="11">
        <v>0</v>
      </c>
      <c r="YV57" s="11">
        <v>0</v>
      </c>
      <c r="YW57" s="11">
        <v>0</v>
      </c>
      <c r="YX57" s="11">
        <v>1.4654394239007378</v>
      </c>
      <c r="YY57" s="11">
        <v>0</v>
      </c>
      <c r="YZ57" s="11">
        <v>0</v>
      </c>
      <c r="ZA57" s="11">
        <v>0</v>
      </c>
      <c r="ZB57" s="11">
        <v>0</v>
      </c>
      <c r="ZC57" s="11">
        <v>0</v>
      </c>
      <c r="ZD57" s="11">
        <v>0</v>
      </c>
      <c r="ZE57" s="11">
        <v>0</v>
      </c>
      <c r="ZF57" s="11">
        <v>0</v>
      </c>
      <c r="ZG57" s="11">
        <v>0</v>
      </c>
      <c r="ZH57" s="11">
        <v>0</v>
      </c>
      <c r="ZI57" s="11">
        <v>0</v>
      </c>
      <c r="ZJ57" s="11">
        <v>0</v>
      </c>
      <c r="ZK57" s="11">
        <v>0</v>
      </c>
      <c r="ZL57" s="11">
        <v>0</v>
      </c>
      <c r="ZM57" s="11">
        <v>0</v>
      </c>
      <c r="ZN57" s="11">
        <v>0</v>
      </c>
      <c r="ZO57" s="11">
        <v>0</v>
      </c>
      <c r="ZP57" s="11">
        <v>0</v>
      </c>
      <c r="ZQ57" s="11">
        <v>0</v>
      </c>
      <c r="ZR57" s="11">
        <v>0</v>
      </c>
      <c r="ZS57" s="11">
        <v>0</v>
      </c>
      <c r="ZT57" s="11">
        <v>0</v>
      </c>
      <c r="ZU57" s="11">
        <v>1.0127887842161452</v>
      </c>
      <c r="ZV57" s="11">
        <v>0</v>
      </c>
      <c r="ZW57" s="11">
        <v>0</v>
      </c>
      <c r="ZX57" s="11">
        <v>0</v>
      </c>
      <c r="ZY57" s="11">
        <v>0</v>
      </c>
      <c r="ZZ57" s="11">
        <v>0</v>
      </c>
      <c r="AAA57" s="11">
        <v>0</v>
      </c>
      <c r="AAB57" s="11">
        <v>0</v>
      </c>
      <c r="AAC57" s="11">
        <v>0</v>
      </c>
      <c r="AAD57" s="11">
        <v>0</v>
      </c>
      <c r="AAE57" s="11">
        <v>0</v>
      </c>
      <c r="AAF57" s="11">
        <v>0</v>
      </c>
      <c r="AAG57" s="11">
        <v>0</v>
      </c>
      <c r="AAH57" s="11">
        <v>0</v>
      </c>
      <c r="AAI57" s="11">
        <v>0</v>
      </c>
      <c r="AAJ57" s="11">
        <v>0</v>
      </c>
      <c r="AAK57" s="11">
        <v>0</v>
      </c>
      <c r="AAL57" s="11">
        <v>2.7001615255488033E-4</v>
      </c>
      <c r="AAM57" s="11">
        <v>0</v>
      </c>
      <c r="AAN57" s="11">
        <v>0</v>
      </c>
      <c r="AAO57" s="11">
        <v>0</v>
      </c>
      <c r="AAP57" s="11">
        <v>0</v>
      </c>
      <c r="AAQ57" s="11">
        <v>0</v>
      </c>
      <c r="AAR57" s="11">
        <v>0</v>
      </c>
      <c r="AAS57" s="11">
        <v>0</v>
      </c>
      <c r="AAT57" s="11">
        <v>0</v>
      </c>
      <c r="AAU57" s="11">
        <v>0</v>
      </c>
      <c r="AAV57" s="11">
        <v>5.6218529306639622E-4</v>
      </c>
      <c r="AAW57" s="11">
        <v>0</v>
      </c>
      <c r="AAX57" s="11">
        <v>0</v>
      </c>
      <c r="AAY57" s="11">
        <v>0</v>
      </c>
      <c r="AAZ57" s="11">
        <v>0</v>
      </c>
      <c r="ABA57" s="11">
        <v>0</v>
      </c>
      <c r="ABB57" s="11">
        <v>0</v>
      </c>
      <c r="ABC57" s="11">
        <v>0</v>
      </c>
      <c r="ABD57" s="11">
        <v>0</v>
      </c>
      <c r="ABE57" s="11">
        <v>0</v>
      </c>
      <c r="ABF57" s="11">
        <v>0</v>
      </c>
      <c r="ABG57" s="11">
        <v>0</v>
      </c>
      <c r="ABH57" s="11">
        <v>0</v>
      </c>
      <c r="ABI57" s="11">
        <v>0.19375874534442972</v>
      </c>
      <c r="ABJ57" s="11">
        <v>0</v>
      </c>
      <c r="ABK57" s="11">
        <v>0</v>
      </c>
      <c r="ABL57" s="11">
        <v>0</v>
      </c>
      <c r="ABM57" s="11">
        <v>0</v>
      </c>
      <c r="ABN57" s="11">
        <v>0</v>
      </c>
      <c r="ABO57" s="11">
        <v>0</v>
      </c>
      <c r="ABP57" s="11">
        <v>0</v>
      </c>
      <c r="ABQ57" s="11">
        <v>1.591202687538188E-3</v>
      </c>
      <c r="ABR57" s="11">
        <v>0</v>
      </c>
      <c r="ABS57" s="11">
        <v>0</v>
      </c>
      <c r="ABT57" s="11">
        <v>0</v>
      </c>
      <c r="ABU57" s="11">
        <v>8.4744375412350824E-3</v>
      </c>
      <c r="ABV57" s="11">
        <v>0</v>
      </c>
      <c r="ABW57" s="11">
        <v>0</v>
      </c>
      <c r="ABX57" s="11">
        <v>1.2960466233775084E-3</v>
      </c>
      <c r="ABY57" s="11">
        <v>0</v>
      </c>
      <c r="ABZ57" s="11">
        <v>0</v>
      </c>
      <c r="ACA57" s="11">
        <v>0</v>
      </c>
      <c r="ACB57" s="11">
        <v>0</v>
      </c>
      <c r="ACC57" s="11">
        <v>0</v>
      </c>
      <c r="ACD57" s="11">
        <v>0</v>
      </c>
      <c r="ACE57" s="11">
        <v>4.4692901628821193E-4</v>
      </c>
      <c r="ACF57" s="11">
        <v>0</v>
      </c>
      <c r="ACG57" s="11">
        <v>0</v>
      </c>
      <c r="ACH57" s="11">
        <v>0</v>
      </c>
      <c r="ACI57" s="11">
        <v>0</v>
      </c>
      <c r="ACJ57" s="11">
        <v>0</v>
      </c>
      <c r="ACK57" s="11">
        <v>0</v>
      </c>
      <c r="ACL57" s="11">
        <v>0</v>
      </c>
      <c r="ACM57" s="11">
        <v>0</v>
      </c>
      <c r="ACN57" s="11">
        <v>0</v>
      </c>
      <c r="ACO57" s="11">
        <v>0</v>
      </c>
      <c r="ACP57" s="11">
        <v>5.7599077781987163E-4</v>
      </c>
      <c r="ACQ57" s="11">
        <v>0</v>
      </c>
      <c r="ACR57" s="11">
        <v>0</v>
      </c>
      <c r="ACS57" s="11">
        <v>0</v>
      </c>
      <c r="ACT57" s="11">
        <v>0</v>
      </c>
      <c r="ACU57" s="11">
        <v>0</v>
      </c>
      <c r="ACV57" s="11">
        <v>0</v>
      </c>
      <c r="ACW57" s="11">
        <v>0</v>
      </c>
      <c r="ACX57" s="11">
        <v>0</v>
      </c>
      <c r="ACY57" s="11">
        <v>0</v>
      </c>
      <c r="ACZ57" s="11">
        <v>0</v>
      </c>
      <c r="ADA57" s="11">
        <v>0</v>
      </c>
      <c r="ADB57" s="11">
        <v>0</v>
      </c>
      <c r="ADC57" s="11">
        <v>0</v>
      </c>
      <c r="ADD57" s="11">
        <v>0</v>
      </c>
      <c r="ADE57" s="11">
        <v>0</v>
      </c>
      <c r="ADF57" s="11">
        <v>2.8879498964705055E-4</v>
      </c>
      <c r="ADG57" s="11">
        <v>5.7124816188571358E-3</v>
      </c>
    </row>
    <row r="58" spans="1:787" x14ac:dyDescent="0.25">
      <c r="A58" s="2">
        <v>96</v>
      </c>
      <c r="B58" s="6">
        <v>230</v>
      </c>
      <c r="C58" s="6" t="s">
        <v>861</v>
      </c>
      <c r="D58" s="7">
        <v>96</v>
      </c>
      <c r="E58" s="2" t="s">
        <v>5</v>
      </c>
      <c r="F58" s="2">
        <v>61</v>
      </c>
      <c r="G58" s="2" t="s">
        <v>865</v>
      </c>
      <c r="H58" s="5">
        <v>5</v>
      </c>
      <c r="I58" s="5">
        <v>37.6</v>
      </c>
      <c r="J58" s="2"/>
      <c r="K58" s="5">
        <v>2.2606060606060607</v>
      </c>
      <c r="L58" s="5">
        <v>0.23575757575757575</v>
      </c>
      <c r="M58" s="20" t="s">
        <v>17</v>
      </c>
      <c r="N58" s="5" t="s">
        <v>21</v>
      </c>
      <c r="O58" s="22" t="s">
        <v>866</v>
      </c>
      <c r="P58" s="5" t="s">
        <v>854</v>
      </c>
      <c r="Q58" s="20" t="s">
        <v>1</v>
      </c>
      <c r="R58" s="20" t="s">
        <v>1</v>
      </c>
      <c r="S58" s="27" t="s">
        <v>26</v>
      </c>
      <c r="T58" s="5" t="s">
        <v>44</v>
      </c>
      <c r="U58" s="30" t="s">
        <v>33</v>
      </c>
      <c r="V58" s="31" t="s">
        <v>33</v>
      </c>
      <c r="W58" s="31">
        <v>0</v>
      </c>
      <c r="X58" s="31"/>
      <c r="Y58" s="5">
        <v>1.05</v>
      </c>
      <c r="Z58" s="5">
        <v>135</v>
      </c>
      <c r="AA58" s="5">
        <v>17.670000000000002</v>
      </c>
      <c r="AB58" s="11">
        <v>0.527377863</v>
      </c>
      <c r="AC58" s="11">
        <v>29.458796182489916</v>
      </c>
      <c r="AD58" s="35">
        <v>551.96176069711578</v>
      </c>
      <c r="AE58" s="11">
        <v>31.085152024616466</v>
      </c>
      <c r="AF58" s="11">
        <v>8.9386121950926398</v>
      </c>
      <c r="AG58" s="11">
        <v>13.811037499999999</v>
      </c>
      <c r="AH58" s="11">
        <v>0</v>
      </c>
      <c r="AI58" s="11">
        <v>0</v>
      </c>
      <c r="AJ58" s="11">
        <v>0</v>
      </c>
      <c r="AK58" s="11">
        <v>9.676269500165386E-3</v>
      </c>
      <c r="AL58" s="11">
        <v>4.1223041449844761E-3</v>
      </c>
      <c r="AM58" s="11">
        <v>0</v>
      </c>
      <c r="AN58" s="11">
        <v>0</v>
      </c>
      <c r="AO58" s="11">
        <v>0</v>
      </c>
      <c r="AP58" s="11">
        <v>0</v>
      </c>
      <c r="AQ58" s="11">
        <v>2.141353317948097E-2</v>
      </c>
      <c r="AR58" s="11">
        <v>0</v>
      </c>
      <c r="AS58" s="11">
        <v>0.44462675430641529</v>
      </c>
      <c r="AT58" s="11">
        <v>4.9707066061443457E-3</v>
      </c>
      <c r="AU58" s="11">
        <v>1.3570960722995861E-2</v>
      </c>
      <c r="AV58" s="11">
        <v>0</v>
      </c>
      <c r="AW58" s="11">
        <v>0</v>
      </c>
      <c r="AX58" s="11">
        <v>0</v>
      </c>
      <c r="AY58" s="11">
        <v>0</v>
      </c>
      <c r="AZ58" s="11">
        <v>9.4898089709913867E-4</v>
      </c>
      <c r="BA58" s="11">
        <v>5.3090397795777077E-3</v>
      </c>
      <c r="BB58" s="11">
        <v>2.8255326427922965E-2</v>
      </c>
      <c r="BC58" s="11">
        <v>0</v>
      </c>
      <c r="BD58" s="11">
        <v>0</v>
      </c>
      <c r="BE58" s="11">
        <v>0</v>
      </c>
      <c r="BF58" s="11">
        <v>0</v>
      </c>
      <c r="BG58" s="11">
        <v>1.8232632221674136E-2</v>
      </c>
      <c r="BH58" s="11">
        <v>0</v>
      </c>
      <c r="BI58" s="11">
        <v>3.3693048124694954E-3</v>
      </c>
      <c r="BJ58" s="11">
        <v>6.6781613536103998E-3</v>
      </c>
      <c r="BK58" s="11">
        <v>0</v>
      </c>
      <c r="BL58" s="11">
        <v>0</v>
      </c>
      <c r="BM58" s="11">
        <v>0</v>
      </c>
      <c r="BN58" s="11">
        <v>0</v>
      </c>
      <c r="BO58" s="11">
        <v>0</v>
      </c>
      <c r="BP58" s="11">
        <v>0</v>
      </c>
      <c r="BQ58" s="11">
        <v>9.9207621035002167E-3</v>
      </c>
      <c r="BR58" s="11">
        <v>0</v>
      </c>
      <c r="BS58" s="11">
        <v>0</v>
      </c>
      <c r="BT58" s="11">
        <v>9.016220862850384E-2</v>
      </c>
      <c r="BU58" s="11">
        <v>0</v>
      </c>
      <c r="BV58" s="11">
        <v>0</v>
      </c>
      <c r="BW58" s="11">
        <v>2.3694017783449258E-2</v>
      </c>
      <c r="BX58" s="11">
        <v>3.0430601617760487E-2</v>
      </c>
      <c r="BY58" s="11">
        <v>0</v>
      </c>
      <c r="BZ58" s="11">
        <v>2.1162687589215908E-2</v>
      </c>
      <c r="CA58" s="11">
        <v>0</v>
      </c>
      <c r="CB58" s="11">
        <v>0</v>
      </c>
      <c r="CC58" s="11">
        <v>0</v>
      </c>
      <c r="CD58" s="11">
        <v>0</v>
      </c>
      <c r="CE58" s="11">
        <v>0</v>
      </c>
      <c r="CF58" s="11">
        <v>0</v>
      </c>
      <c r="CG58" s="11">
        <v>0</v>
      </c>
      <c r="CH58" s="11">
        <v>0</v>
      </c>
      <c r="CI58" s="11">
        <v>2.7672460965766318E-3</v>
      </c>
      <c r="CJ58" s="11">
        <v>0</v>
      </c>
      <c r="CK58" s="11">
        <v>5.7498441668287971E-2</v>
      </c>
      <c r="CL58" s="11">
        <v>5.6898043556843621E-4</v>
      </c>
      <c r="CM58" s="11">
        <v>0.37284985011259425</v>
      </c>
      <c r="CN58" s="11">
        <v>0</v>
      </c>
      <c r="CO58" s="11">
        <v>0</v>
      </c>
      <c r="CP58" s="11">
        <v>0</v>
      </c>
      <c r="CQ58" s="11">
        <v>0</v>
      </c>
      <c r="CR58" s="11">
        <v>7.4558820969333696E-4</v>
      </c>
      <c r="CS58" s="11">
        <v>4.2030917548400021E-3</v>
      </c>
      <c r="CT58" s="11">
        <v>0</v>
      </c>
      <c r="CU58" s="11">
        <v>0</v>
      </c>
      <c r="CV58" s="11">
        <v>1.3722305174208601E-2</v>
      </c>
      <c r="CW58" s="11">
        <v>0</v>
      </c>
      <c r="CX58" s="11">
        <v>0</v>
      </c>
      <c r="CY58" s="11">
        <v>4.151183931094414E-2</v>
      </c>
      <c r="CZ58" s="11">
        <v>3.8382560351597206E-3</v>
      </c>
      <c r="DA58" s="11">
        <v>1.2027252746265227E-5</v>
      </c>
      <c r="DB58" s="11">
        <v>0</v>
      </c>
      <c r="DC58" s="11">
        <v>0</v>
      </c>
      <c r="DD58" s="11">
        <v>6.6781613536103998E-3</v>
      </c>
      <c r="DE58" s="11">
        <v>5.1210901332656303E-3</v>
      </c>
      <c r="DF58" s="11">
        <v>0</v>
      </c>
      <c r="DG58" s="11">
        <v>8.9601498267210797E-2</v>
      </c>
      <c r="DH58" s="11">
        <v>0</v>
      </c>
      <c r="DI58" s="11">
        <v>1.3865723112411894E-2</v>
      </c>
      <c r="DJ58" s="11">
        <v>0</v>
      </c>
      <c r="DK58" s="11">
        <v>5.496262663075362E-3</v>
      </c>
      <c r="DL58" s="11">
        <v>3.6640798688120607E-3</v>
      </c>
      <c r="DM58" s="11">
        <v>0.72330030577168269</v>
      </c>
      <c r="DN58" s="11">
        <v>0</v>
      </c>
      <c r="DO58" s="11">
        <v>0</v>
      </c>
      <c r="DP58" s="11">
        <v>0</v>
      </c>
      <c r="DQ58" s="11">
        <v>0</v>
      </c>
      <c r="DR58" s="11">
        <v>0</v>
      </c>
      <c r="DS58" s="11">
        <v>4.6863053208595238E-3</v>
      </c>
      <c r="DT58" s="11">
        <v>4.6765705478518495E-3</v>
      </c>
      <c r="DU58" s="11">
        <v>0</v>
      </c>
      <c r="DV58" s="11">
        <v>2.1727510107186345E-2</v>
      </c>
      <c r="DW58" s="11">
        <v>0</v>
      </c>
      <c r="DX58" s="11">
        <v>0.17588040521841164</v>
      </c>
      <c r="DY58" s="11">
        <v>4.2797391184483433E-2</v>
      </c>
      <c r="DZ58" s="11">
        <v>3.2143407059649305E-2</v>
      </c>
      <c r="EA58" s="11">
        <v>0</v>
      </c>
      <c r="EB58" s="11">
        <v>0</v>
      </c>
      <c r="EC58" s="11">
        <v>0</v>
      </c>
      <c r="ED58" s="11">
        <v>1.8244365163374327E-3</v>
      </c>
      <c r="EE58" s="11">
        <v>0</v>
      </c>
      <c r="EF58" s="11">
        <v>0</v>
      </c>
      <c r="EG58" s="11">
        <v>0</v>
      </c>
      <c r="EH58" s="11">
        <v>0</v>
      </c>
      <c r="EI58" s="11">
        <v>0</v>
      </c>
      <c r="EJ58" s="11">
        <v>0</v>
      </c>
      <c r="EK58" s="11">
        <v>0</v>
      </c>
      <c r="EL58" s="11">
        <v>0.18157867276768722</v>
      </c>
      <c r="EM58" s="11">
        <v>0</v>
      </c>
      <c r="EN58" s="11">
        <v>0</v>
      </c>
      <c r="EO58" s="11">
        <v>0</v>
      </c>
      <c r="EP58" s="11">
        <v>4.5773825110449945E-2</v>
      </c>
      <c r="EQ58" s="11">
        <v>5.1674443660375668E-3</v>
      </c>
      <c r="ER58" s="11">
        <v>3.7964912067336329</v>
      </c>
      <c r="ES58" s="11">
        <v>0</v>
      </c>
      <c r="ET58" s="11">
        <v>0</v>
      </c>
      <c r="EU58" s="11">
        <v>0</v>
      </c>
      <c r="EV58" s="11">
        <v>0</v>
      </c>
      <c r="EW58" s="11">
        <v>0.91425382760727003</v>
      </c>
      <c r="EX58" s="11">
        <v>1.021382224376644E-2</v>
      </c>
      <c r="EY58" s="11">
        <v>0</v>
      </c>
      <c r="EZ58" s="11">
        <v>0</v>
      </c>
      <c r="FA58" s="11">
        <v>3.0325319734173118E-2</v>
      </c>
      <c r="FB58" s="11">
        <v>9.0470719894135236E-3</v>
      </c>
      <c r="FC58" s="11">
        <v>1.219697052282946E-2</v>
      </c>
      <c r="FD58" s="11">
        <v>3.0896661358234857E-3</v>
      </c>
      <c r="FE58" s="11">
        <v>0</v>
      </c>
      <c r="FF58" s="11">
        <v>3.3950926642540942E-3</v>
      </c>
      <c r="FG58" s="11">
        <v>0</v>
      </c>
      <c r="FH58" s="11">
        <v>0</v>
      </c>
      <c r="FI58" s="11">
        <v>1.7709492340365975E-2</v>
      </c>
      <c r="FJ58" s="11">
        <v>7.3485059034085025E-3</v>
      </c>
      <c r="FK58" s="11">
        <v>0</v>
      </c>
      <c r="FL58" s="11">
        <v>1.8143476901356602E-3</v>
      </c>
      <c r="FM58" s="11">
        <v>7.1228319418610662E-3</v>
      </c>
      <c r="FN58" s="11">
        <v>0</v>
      </c>
      <c r="FO58" s="11">
        <v>0.3603989384085951</v>
      </c>
      <c r="FP58" s="11">
        <v>0</v>
      </c>
      <c r="FQ58" s="11">
        <v>3.3395799817508958</v>
      </c>
      <c r="FR58" s="11">
        <v>0.17982514427053833</v>
      </c>
      <c r="FS58" s="11">
        <v>5.7458600595017922E-2</v>
      </c>
      <c r="FT58" s="11">
        <v>2.9740954533833477E-3</v>
      </c>
      <c r="FU58" s="11">
        <v>1.0893917573144471E-2</v>
      </c>
      <c r="FV58" s="11">
        <v>4.3967909853042863E-3</v>
      </c>
      <c r="FW58" s="11">
        <v>6.9956152805085801E-3</v>
      </c>
      <c r="FX58" s="11">
        <v>1.7129972750315262E-2</v>
      </c>
      <c r="FY58" s="11">
        <v>0</v>
      </c>
      <c r="FZ58" s="11">
        <v>0</v>
      </c>
      <c r="GA58" s="11">
        <v>0</v>
      </c>
      <c r="GB58" s="11">
        <v>0</v>
      </c>
      <c r="GC58" s="11">
        <v>0</v>
      </c>
      <c r="GD58" s="11">
        <v>0</v>
      </c>
      <c r="GE58" s="11">
        <v>1.6534173735416667E-3</v>
      </c>
      <c r="GF58" s="11">
        <v>0</v>
      </c>
      <c r="GG58" s="11">
        <v>0.11325657143576806</v>
      </c>
      <c r="GH58" s="11">
        <v>0</v>
      </c>
      <c r="GI58" s="11">
        <v>0</v>
      </c>
      <c r="GJ58" s="11">
        <v>0</v>
      </c>
      <c r="GK58" s="11">
        <v>0</v>
      </c>
      <c r="GL58" s="11">
        <v>0</v>
      </c>
      <c r="GM58" s="11">
        <v>0</v>
      </c>
      <c r="GN58" s="11">
        <v>0</v>
      </c>
      <c r="GO58" s="11">
        <v>6.8567401834618777E-2</v>
      </c>
      <c r="GP58" s="11">
        <v>0</v>
      </c>
      <c r="GQ58" s="11">
        <v>3.6362488910073338E-3</v>
      </c>
      <c r="GR58" s="11">
        <v>0</v>
      </c>
      <c r="GS58" s="11">
        <v>0</v>
      </c>
      <c r="GT58" s="11">
        <v>0</v>
      </c>
      <c r="GU58" s="11">
        <v>0</v>
      </c>
      <c r="GV58" s="11">
        <v>0</v>
      </c>
      <c r="GW58" s="11">
        <v>0</v>
      </c>
      <c r="GX58" s="11">
        <v>0</v>
      </c>
      <c r="GY58" s="11">
        <v>0</v>
      </c>
      <c r="GZ58" s="11">
        <v>3.2527651573669312</v>
      </c>
      <c r="HA58" s="11">
        <v>0</v>
      </c>
      <c r="HB58" s="11">
        <v>0</v>
      </c>
      <c r="HC58" s="11">
        <v>0</v>
      </c>
      <c r="HD58" s="11">
        <v>0</v>
      </c>
      <c r="HE58" s="11">
        <v>0</v>
      </c>
      <c r="HF58" s="11">
        <v>0</v>
      </c>
      <c r="HG58" s="11">
        <v>0</v>
      </c>
      <c r="HH58" s="11">
        <v>0</v>
      </c>
      <c r="HI58" s="11">
        <v>1.3467880790190531E-2</v>
      </c>
      <c r="HJ58" s="11">
        <v>0</v>
      </c>
      <c r="HK58" s="11">
        <v>0</v>
      </c>
      <c r="HL58" s="11">
        <v>0</v>
      </c>
      <c r="HM58" s="11">
        <v>0</v>
      </c>
      <c r="HN58" s="11">
        <v>0</v>
      </c>
      <c r="HO58" s="11">
        <v>0</v>
      </c>
      <c r="HP58" s="11">
        <v>0</v>
      </c>
      <c r="HQ58" s="11">
        <v>0</v>
      </c>
      <c r="HR58" s="11">
        <v>0</v>
      </c>
      <c r="HS58" s="11">
        <v>0</v>
      </c>
      <c r="HT58" s="11">
        <v>0</v>
      </c>
      <c r="HU58" s="11">
        <v>0</v>
      </c>
      <c r="HV58" s="11">
        <v>0</v>
      </c>
      <c r="HW58" s="11">
        <v>0</v>
      </c>
      <c r="HX58" s="11">
        <v>0</v>
      </c>
      <c r="HY58" s="11">
        <v>2.8157570424769567E-2</v>
      </c>
      <c r="HZ58" s="11">
        <v>0</v>
      </c>
      <c r="IA58" s="11">
        <v>0</v>
      </c>
      <c r="IB58" s="11">
        <v>7.9472236838466753E-3</v>
      </c>
      <c r="IC58" s="11">
        <v>0</v>
      </c>
      <c r="ID58" s="11">
        <v>0</v>
      </c>
      <c r="IE58" s="11">
        <v>0</v>
      </c>
      <c r="IF58" s="11">
        <v>0</v>
      </c>
      <c r="IG58" s="11">
        <v>0</v>
      </c>
      <c r="IH58" s="11">
        <v>0</v>
      </c>
      <c r="II58" s="11">
        <v>0</v>
      </c>
      <c r="IJ58" s="11">
        <v>0</v>
      </c>
      <c r="IK58" s="11">
        <v>0</v>
      </c>
      <c r="IL58" s="11">
        <v>0</v>
      </c>
      <c r="IM58" s="11">
        <v>0</v>
      </c>
      <c r="IN58" s="11">
        <v>0.18746155584035099</v>
      </c>
      <c r="IO58" s="11">
        <v>0.161155900263</v>
      </c>
      <c r="IP58" s="11">
        <v>0</v>
      </c>
      <c r="IQ58" s="11">
        <v>0</v>
      </c>
      <c r="IR58" s="11">
        <v>0</v>
      </c>
      <c r="IS58" s="11">
        <v>1.5861430134155852E-2</v>
      </c>
      <c r="IT58" s="11">
        <v>0</v>
      </c>
      <c r="IU58" s="11">
        <v>0</v>
      </c>
      <c r="IV58" s="11">
        <v>0</v>
      </c>
      <c r="IW58" s="11">
        <v>0</v>
      </c>
      <c r="IX58" s="11">
        <v>0</v>
      </c>
      <c r="IY58" s="11">
        <v>0</v>
      </c>
      <c r="IZ58" s="11">
        <v>0</v>
      </c>
      <c r="JA58" s="11">
        <v>0</v>
      </c>
      <c r="JB58" s="11">
        <v>0</v>
      </c>
      <c r="JC58" s="11">
        <v>0</v>
      </c>
      <c r="JD58" s="11">
        <v>0</v>
      </c>
      <c r="JE58" s="11">
        <v>0</v>
      </c>
      <c r="JF58" s="11">
        <v>0</v>
      </c>
      <c r="JG58" s="11">
        <v>0</v>
      </c>
      <c r="JH58" s="11">
        <v>0</v>
      </c>
      <c r="JI58" s="11">
        <v>0</v>
      </c>
      <c r="JJ58" s="11">
        <v>0</v>
      </c>
      <c r="JK58" s="11">
        <v>0</v>
      </c>
      <c r="JL58" s="11">
        <v>0</v>
      </c>
      <c r="JM58" s="11">
        <v>0</v>
      </c>
      <c r="JN58" s="11">
        <v>0</v>
      </c>
      <c r="JO58" s="11">
        <v>0</v>
      </c>
      <c r="JP58" s="11">
        <v>0</v>
      </c>
      <c r="JQ58" s="11">
        <v>0</v>
      </c>
      <c r="JR58" s="11">
        <v>0</v>
      </c>
      <c r="JS58" s="11">
        <v>0</v>
      </c>
      <c r="JT58" s="11">
        <v>0</v>
      </c>
      <c r="JU58" s="11">
        <v>0</v>
      </c>
      <c r="JV58" s="11">
        <v>0</v>
      </c>
      <c r="JW58" s="11">
        <v>0</v>
      </c>
      <c r="JX58" s="11">
        <v>0</v>
      </c>
      <c r="JY58" s="11">
        <v>0</v>
      </c>
      <c r="JZ58" s="11">
        <v>0</v>
      </c>
      <c r="KA58" s="11">
        <v>0</v>
      </c>
      <c r="KB58" s="11">
        <v>0</v>
      </c>
      <c r="KC58" s="11">
        <v>0</v>
      </c>
      <c r="KD58" s="11">
        <v>0</v>
      </c>
      <c r="KE58" s="11">
        <v>0</v>
      </c>
      <c r="KF58" s="11">
        <v>9163.3960930224403</v>
      </c>
      <c r="KG58" s="11">
        <v>0</v>
      </c>
      <c r="KH58" s="11">
        <v>0</v>
      </c>
      <c r="KI58" s="11">
        <v>0</v>
      </c>
      <c r="KJ58" s="11">
        <v>0</v>
      </c>
      <c r="KK58" s="11">
        <v>3520.7490079194336</v>
      </c>
      <c r="KL58" s="11">
        <v>0</v>
      </c>
      <c r="KM58" s="11">
        <v>0</v>
      </c>
      <c r="KN58" s="11">
        <v>0</v>
      </c>
      <c r="KO58" s="11">
        <v>0</v>
      </c>
      <c r="KP58" s="11">
        <v>0</v>
      </c>
      <c r="KQ58" s="11">
        <v>0</v>
      </c>
      <c r="KR58" s="11">
        <v>1.3016189327947854E-5</v>
      </c>
      <c r="KS58" s="11">
        <v>0</v>
      </c>
      <c r="KT58" s="11">
        <v>0</v>
      </c>
      <c r="KU58" s="11">
        <v>0</v>
      </c>
      <c r="KV58" s="11">
        <v>0</v>
      </c>
      <c r="KW58" s="11">
        <v>0</v>
      </c>
      <c r="KX58" s="11">
        <v>0</v>
      </c>
      <c r="KY58" s="11">
        <v>0.9393056984414373</v>
      </c>
      <c r="KZ58" s="11">
        <v>0</v>
      </c>
      <c r="LA58" s="11">
        <v>0</v>
      </c>
      <c r="LB58" s="11">
        <v>0</v>
      </c>
      <c r="LC58" s="11">
        <v>0</v>
      </c>
      <c r="LD58" s="11">
        <v>0</v>
      </c>
      <c r="LE58" s="11">
        <v>0</v>
      </c>
      <c r="LF58" s="11">
        <v>0</v>
      </c>
      <c r="LG58" s="11">
        <v>0</v>
      </c>
      <c r="LH58" s="11">
        <v>0</v>
      </c>
      <c r="LI58" s="11">
        <v>0</v>
      </c>
      <c r="LJ58" s="11">
        <v>0</v>
      </c>
      <c r="LK58" s="11">
        <v>0</v>
      </c>
      <c r="LL58" s="11">
        <v>0</v>
      </c>
      <c r="LM58" s="11">
        <v>0</v>
      </c>
      <c r="LN58" s="11">
        <v>0</v>
      </c>
      <c r="LO58" s="11">
        <v>0</v>
      </c>
      <c r="LP58" s="11">
        <v>0</v>
      </c>
      <c r="LQ58" s="11">
        <v>0</v>
      </c>
      <c r="LR58" s="11">
        <v>0</v>
      </c>
      <c r="LS58" s="11">
        <v>0</v>
      </c>
      <c r="LT58" s="11">
        <v>15.569672212784521</v>
      </c>
      <c r="LU58" s="11">
        <v>0</v>
      </c>
      <c r="LV58" s="11">
        <v>0</v>
      </c>
      <c r="LW58" s="11">
        <v>0</v>
      </c>
      <c r="LX58" s="11">
        <v>0</v>
      </c>
      <c r="LY58" s="11">
        <v>0</v>
      </c>
      <c r="LZ58" s="11">
        <v>0</v>
      </c>
      <c r="MA58" s="11">
        <v>0</v>
      </c>
      <c r="MB58" s="11">
        <v>0</v>
      </c>
      <c r="MC58" s="11">
        <v>0</v>
      </c>
      <c r="MD58" s="11">
        <v>0</v>
      </c>
      <c r="ME58" s="11">
        <v>0</v>
      </c>
      <c r="MF58" s="11">
        <v>0</v>
      </c>
      <c r="MG58" s="11">
        <v>0</v>
      </c>
      <c r="MH58" s="11">
        <v>0</v>
      </c>
      <c r="MI58" s="11">
        <v>0</v>
      </c>
      <c r="MJ58" s="11">
        <v>0</v>
      </c>
      <c r="MK58" s="11">
        <v>280.65747354116513</v>
      </c>
      <c r="ML58" s="11">
        <v>0</v>
      </c>
      <c r="MM58" s="11">
        <v>0</v>
      </c>
      <c r="MN58" s="11">
        <v>0</v>
      </c>
      <c r="MO58" s="11">
        <v>0</v>
      </c>
      <c r="MP58" s="11">
        <v>0</v>
      </c>
      <c r="MQ58" s="11">
        <v>0</v>
      </c>
      <c r="MR58" s="11">
        <v>0</v>
      </c>
      <c r="MS58" s="11">
        <v>0</v>
      </c>
      <c r="MT58" s="11">
        <v>4.107837312991861E-4</v>
      </c>
      <c r="MU58" s="11">
        <v>0</v>
      </c>
      <c r="MV58" s="11">
        <v>0</v>
      </c>
      <c r="MW58" s="11">
        <v>0</v>
      </c>
      <c r="MX58" s="11">
        <v>0</v>
      </c>
      <c r="MY58" s="11">
        <v>0</v>
      </c>
      <c r="MZ58" s="11">
        <v>0</v>
      </c>
      <c r="NA58" s="11">
        <v>0</v>
      </c>
      <c r="NB58" s="11">
        <v>0</v>
      </c>
      <c r="NC58" s="11">
        <v>0</v>
      </c>
      <c r="ND58" s="11">
        <v>2.4054717036E-3</v>
      </c>
      <c r="NE58" s="11">
        <v>0</v>
      </c>
      <c r="NF58" s="11">
        <v>0</v>
      </c>
      <c r="NG58" s="11">
        <v>0</v>
      </c>
      <c r="NH58" s="11">
        <v>0</v>
      </c>
      <c r="NI58" s="11">
        <v>0</v>
      </c>
      <c r="NJ58" s="11">
        <v>0</v>
      </c>
      <c r="NK58" s="11">
        <v>0</v>
      </c>
      <c r="NL58" s="11">
        <v>0</v>
      </c>
      <c r="NM58" s="11">
        <v>0</v>
      </c>
      <c r="NN58" s="11">
        <v>0</v>
      </c>
      <c r="NO58" s="11">
        <v>0</v>
      </c>
      <c r="NP58" s="11">
        <v>0</v>
      </c>
      <c r="NQ58" s="11">
        <v>0</v>
      </c>
      <c r="NR58" s="11">
        <v>0</v>
      </c>
      <c r="NS58" s="11">
        <v>0</v>
      </c>
      <c r="NT58" s="11">
        <v>0</v>
      </c>
      <c r="NU58" s="11">
        <v>0</v>
      </c>
      <c r="NV58" s="11">
        <v>0</v>
      </c>
      <c r="NW58" s="11">
        <v>0</v>
      </c>
      <c r="NX58" s="11">
        <v>0.36416562862725921</v>
      </c>
      <c r="NY58" s="11">
        <v>0</v>
      </c>
      <c r="NZ58" s="11">
        <v>0</v>
      </c>
      <c r="OA58" s="11">
        <v>7.4562537135171095E-3</v>
      </c>
      <c r="OB58" s="11">
        <v>0.11611825216868228</v>
      </c>
      <c r="OC58" s="11">
        <v>0</v>
      </c>
      <c r="OD58" s="11">
        <v>0</v>
      </c>
      <c r="OE58" s="11">
        <v>0</v>
      </c>
      <c r="OF58" s="11">
        <v>5.592056922459085E-4</v>
      </c>
      <c r="OG58" s="11">
        <v>0</v>
      </c>
      <c r="OH58" s="11">
        <v>2.2934554068657038E-2</v>
      </c>
      <c r="OI58" s="11">
        <v>0</v>
      </c>
      <c r="OJ58" s="11">
        <v>0</v>
      </c>
      <c r="OK58" s="11">
        <v>0</v>
      </c>
      <c r="OL58" s="11">
        <v>0</v>
      </c>
      <c r="OM58" s="11">
        <v>1.3580370657016378E-2</v>
      </c>
      <c r="ON58" s="11">
        <v>0</v>
      </c>
      <c r="OO58" s="11">
        <v>0</v>
      </c>
      <c r="OP58" s="11">
        <v>0</v>
      </c>
      <c r="OQ58" s="11">
        <v>3.0809580655654408E-4</v>
      </c>
      <c r="OR58" s="11">
        <v>0</v>
      </c>
      <c r="OS58" s="11">
        <v>2.62901588031479E-2</v>
      </c>
      <c r="OT58" s="11">
        <v>0</v>
      </c>
      <c r="OU58" s="11">
        <v>0</v>
      </c>
      <c r="OV58" s="11">
        <v>0</v>
      </c>
      <c r="OW58" s="11">
        <v>0</v>
      </c>
      <c r="OX58" s="11">
        <v>0</v>
      </c>
      <c r="OY58" s="11">
        <v>0</v>
      </c>
      <c r="OZ58" s="11">
        <v>0</v>
      </c>
      <c r="PA58" s="11">
        <v>0</v>
      </c>
      <c r="PB58" s="11">
        <v>0</v>
      </c>
      <c r="PC58" s="11">
        <v>1.2882200453076482E-4</v>
      </c>
      <c r="PD58" s="11">
        <v>0</v>
      </c>
      <c r="PE58" s="11">
        <v>0</v>
      </c>
      <c r="PF58" s="11">
        <v>0</v>
      </c>
      <c r="PG58" s="11">
        <v>0</v>
      </c>
      <c r="PH58" s="11">
        <v>0</v>
      </c>
      <c r="PI58" s="11">
        <v>0</v>
      </c>
      <c r="PJ58" s="11">
        <v>0</v>
      </c>
      <c r="PK58" s="11">
        <v>0</v>
      </c>
      <c r="PL58" s="11">
        <v>0</v>
      </c>
      <c r="PM58" s="11">
        <v>0</v>
      </c>
      <c r="PN58" s="11">
        <v>0</v>
      </c>
      <c r="PO58" s="11">
        <v>0</v>
      </c>
      <c r="PP58" s="11">
        <v>0</v>
      </c>
      <c r="PQ58" s="11">
        <v>0</v>
      </c>
      <c r="PR58" s="11">
        <v>0</v>
      </c>
      <c r="PS58" s="11">
        <v>0</v>
      </c>
      <c r="PT58" s="11">
        <v>0</v>
      </c>
      <c r="PU58" s="11">
        <v>0</v>
      </c>
      <c r="PV58" s="11">
        <v>0</v>
      </c>
      <c r="PW58" s="11">
        <v>0</v>
      </c>
      <c r="PX58" s="11">
        <v>0</v>
      </c>
      <c r="PY58" s="11">
        <v>0</v>
      </c>
      <c r="PZ58" s="11">
        <v>0</v>
      </c>
      <c r="QA58" s="11">
        <v>0</v>
      </c>
      <c r="QB58" s="11">
        <v>0</v>
      </c>
      <c r="QC58" s="11">
        <v>0</v>
      </c>
      <c r="QD58" s="11">
        <v>0</v>
      </c>
      <c r="QE58" s="11">
        <v>0</v>
      </c>
      <c r="QF58" s="11">
        <v>0</v>
      </c>
      <c r="QG58" s="11">
        <v>0</v>
      </c>
      <c r="QH58" s="11">
        <v>0</v>
      </c>
      <c r="QI58" s="11">
        <v>86.442366675217087</v>
      </c>
      <c r="QJ58" s="11">
        <v>0</v>
      </c>
      <c r="QK58" s="11">
        <v>0</v>
      </c>
      <c r="QL58" s="11">
        <v>0</v>
      </c>
      <c r="QM58" s="11">
        <v>0</v>
      </c>
      <c r="QN58" s="11">
        <v>0</v>
      </c>
      <c r="QO58" s="11">
        <v>0</v>
      </c>
      <c r="QP58" s="11">
        <v>0</v>
      </c>
      <c r="QQ58" s="11">
        <v>0</v>
      </c>
      <c r="QR58" s="11">
        <v>0</v>
      </c>
      <c r="QS58" s="11">
        <v>0</v>
      </c>
      <c r="QT58" s="11">
        <v>0</v>
      </c>
      <c r="QU58" s="11">
        <v>0</v>
      </c>
      <c r="QV58" s="11">
        <v>0</v>
      </c>
      <c r="QW58" s="11">
        <v>0</v>
      </c>
      <c r="QX58" s="11">
        <v>0</v>
      </c>
      <c r="QY58" s="11">
        <v>0</v>
      </c>
      <c r="QZ58" s="11">
        <v>0</v>
      </c>
      <c r="RA58" s="11">
        <v>0</v>
      </c>
      <c r="RB58" s="11">
        <v>0</v>
      </c>
      <c r="RC58" s="11">
        <v>0</v>
      </c>
      <c r="RD58" s="11">
        <v>0</v>
      </c>
      <c r="RE58" s="11">
        <v>0</v>
      </c>
      <c r="RF58" s="11">
        <v>0</v>
      </c>
      <c r="RG58" s="11">
        <v>0</v>
      </c>
      <c r="RH58" s="11">
        <v>0</v>
      </c>
      <c r="RI58" s="11">
        <v>0</v>
      </c>
      <c r="RJ58" s="11">
        <v>0</v>
      </c>
      <c r="RK58" s="11">
        <v>0</v>
      </c>
      <c r="RL58" s="11">
        <v>4.9845074544193606E-3</v>
      </c>
      <c r="RM58" s="11">
        <v>4.4553008547582838E-2</v>
      </c>
      <c r="RN58" s="11">
        <v>0</v>
      </c>
      <c r="RO58" s="11">
        <v>0</v>
      </c>
      <c r="RP58" s="11">
        <v>0</v>
      </c>
      <c r="RQ58" s="11">
        <v>0</v>
      </c>
      <c r="RR58" s="11">
        <v>0</v>
      </c>
      <c r="RS58" s="11">
        <v>0</v>
      </c>
      <c r="RT58" s="11">
        <v>0</v>
      </c>
      <c r="RU58" s="11">
        <v>0</v>
      </c>
      <c r="RV58" s="11">
        <v>0</v>
      </c>
      <c r="RW58" s="11">
        <v>0</v>
      </c>
      <c r="RX58" s="11">
        <v>0</v>
      </c>
      <c r="RY58" s="11">
        <v>0</v>
      </c>
      <c r="RZ58" s="11">
        <v>0</v>
      </c>
      <c r="SA58" s="11">
        <v>0</v>
      </c>
      <c r="SB58" s="11">
        <v>0</v>
      </c>
      <c r="SC58" s="11">
        <v>0</v>
      </c>
      <c r="SD58" s="11">
        <v>0</v>
      </c>
      <c r="SE58" s="11">
        <v>0</v>
      </c>
      <c r="SF58" s="11">
        <v>0</v>
      </c>
      <c r="SG58" s="11">
        <v>0</v>
      </c>
      <c r="SH58" s="11">
        <v>0</v>
      </c>
      <c r="SI58" s="11">
        <v>0</v>
      </c>
      <c r="SJ58" s="11">
        <v>0</v>
      </c>
      <c r="SK58" s="11">
        <v>1.9964693881781388E-3</v>
      </c>
      <c r="SL58" s="11">
        <v>0</v>
      </c>
      <c r="SM58" s="11">
        <v>0</v>
      </c>
      <c r="SN58" s="11">
        <v>0</v>
      </c>
      <c r="SO58" s="11">
        <v>0</v>
      </c>
      <c r="SP58" s="11">
        <v>0</v>
      </c>
      <c r="SQ58" s="11">
        <v>0</v>
      </c>
      <c r="SR58" s="11">
        <v>0</v>
      </c>
      <c r="SS58" s="11">
        <v>0</v>
      </c>
      <c r="ST58" s="11">
        <v>0</v>
      </c>
      <c r="SU58" s="11">
        <v>0</v>
      </c>
      <c r="SV58" s="11">
        <v>0</v>
      </c>
      <c r="SW58" s="11">
        <v>0</v>
      </c>
      <c r="SX58" s="11">
        <v>0</v>
      </c>
      <c r="SY58" s="11">
        <v>0</v>
      </c>
      <c r="SZ58" s="11">
        <v>0</v>
      </c>
      <c r="TA58" s="11">
        <v>0</v>
      </c>
      <c r="TB58" s="11">
        <v>0</v>
      </c>
      <c r="TC58" s="11">
        <v>7.8537356895828469E-4</v>
      </c>
      <c r="TD58" s="11">
        <v>0</v>
      </c>
      <c r="TE58" s="11">
        <v>0</v>
      </c>
      <c r="TF58" s="11">
        <v>0</v>
      </c>
      <c r="TG58" s="11">
        <v>0</v>
      </c>
      <c r="TH58" s="11">
        <v>0</v>
      </c>
      <c r="TI58" s="11">
        <v>0</v>
      </c>
      <c r="TJ58" s="11">
        <v>0</v>
      </c>
      <c r="TK58" s="11">
        <v>0</v>
      </c>
      <c r="TL58" s="11">
        <v>0</v>
      </c>
      <c r="TM58" s="11">
        <v>0</v>
      </c>
      <c r="TN58" s="11">
        <v>4.4332940191472872E-4</v>
      </c>
      <c r="TO58" s="11">
        <v>0</v>
      </c>
      <c r="TP58" s="11">
        <v>0</v>
      </c>
      <c r="TQ58" s="11">
        <v>0</v>
      </c>
      <c r="TR58" s="11">
        <v>0</v>
      </c>
      <c r="TS58" s="11">
        <v>0</v>
      </c>
      <c r="TT58" s="11">
        <v>0</v>
      </c>
      <c r="TU58" s="11">
        <v>0</v>
      </c>
      <c r="TV58" s="11">
        <v>0</v>
      </c>
      <c r="TW58" s="11">
        <v>0</v>
      </c>
      <c r="TX58" s="11">
        <v>0</v>
      </c>
      <c r="TY58" s="11">
        <v>0</v>
      </c>
      <c r="TZ58" s="11">
        <v>0</v>
      </c>
      <c r="UA58" s="11">
        <v>0</v>
      </c>
      <c r="UB58" s="11">
        <v>0</v>
      </c>
      <c r="UC58" s="11">
        <v>0</v>
      </c>
      <c r="UD58" s="11">
        <v>0</v>
      </c>
      <c r="UE58" s="11">
        <v>0</v>
      </c>
      <c r="UF58" s="11">
        <v>0</v>
      </c>
      <c r="UG58" s="11">
        <v>0</v>
      </c>
      <c r="UH58" s="11">
        <v>0</v>
      </c>
      <c r="UI58" s="11">
        <v>0</v>
      </c>
      <c r="UJ58" s="11">
        <v>0</v>
      </c>
      <c r="UK58" s="11">
        <v>0</v>
      </c>
      <c r="UL58" s="11">
        <v>0</v>
      </c>
      <c r="UM58" s="11">
        <v>0</v>
      </c>
      <c r="UN58" s="11">
        <v>0</v>
      </c>
      <c r="UO58" s="11">
        <v>0</v>
      </c>
      <c r="UP58" s="11">
        <v>2.8291703486575117E-4</v>
      </c>
      <c r="UQ58" s="11">
        <v>0</v>
      </c>
      <c r="UR58" s="11">
        <v>0</v>
      </c>
      <c r="US58" s="11">
        <v>1.2162593968347867E-3</v>
      </c>
      <c r="UT58" s="11">
        <v>0</v>
      </c>
      <c r="UU58" s="11">
        <v>0</v>
      </c>
      <c r="UV58" s="11">
        <v>0</v>
      </c>
      <c r="UW58" s="11">
        <v>0</v>
      </c>
      <c r="UX58" s="11">
        <v>0</v>
      </c>
      <c r="UY58" s="11">
        <v>0</v>
      </c>
      <c r="UZ58" s="11">
        <v>0</v>
      </c>
      <c r="VA58" s="11">
        <v>0</v>
      </c>
      <c r="VB58" s="11">
        <v>0</v>
      </c>
      <c r="VC58" s="11">
        <v>0</v>
      </c>
      <c r="VD58" s="11">
        <v>0</v>
      </c>
      <c r="VE58" s="11">
        <v>0</v>
      </c>
      <c r="VF58" s="11">
        <v>0</v>
      </c>
      <c r="VG58" s="11">
        <v>0</v>
      </c>
      <c r="VH58" s="11">
        <v>0</v>
      </c>
      <c r="VI58" s="11">
        <v>0</v>
      </c>
      <c r="VJ58" s="11">
        <v>0</v>
      </c>
      <c r="VK58" s="11">
        <v>0</v>
      </c>
      <c r="VL58" s="11">
        <v>0</v>
      </c>
      <c r="VM58" s="11">
        <v>5.3459670715176643E-3</v>
      </c>
      <c r="VN58" s="11">
        <v>0</v>
      </c>
      <c r="VO58" s="11">
        <v>0</v>
      </c>
      <c r="VP58" s="11">
        <v>0</v>
      </c>
      <c r="VQ58" s="11">
        <v>0</v>
      </c>
      <c r="VR58" s="11">
        <v>0</v>
      </c>
      <c r="VS58" s="11">
        <v>3.517257480856299E-3</v>
      </c>
      <c r="VT58" s="11">
        <v>0</v>
      </c>
      <c r="VU58" s="11">
        <v>0</v>
      </c>
      <c r="VV58" s="11">
        <v>0</v>
      </c>
      <c r="VW58" s="11">
        <v>0</v>
      </c>
      <c r="VX58" s="11">
        <v>0</v>
      </c>
      <c r="VY58" s="11">
        <v>1.5237927187882176</v>
      </c>
      <c r="VZ58" s="11">
        <v>0</v>
      </c>
      <c r="WA58" s="11">
        <v>0</v>
      </c>
      <c r="WB58" s="11">
        <v>0</v>
      </c>
      <c r="WC58" s="11">
        <v>0</v>
      </c>
      <c r="WD58" s="11">
        <v>0</v>
      </c>
      <c r="WE58" s="11">
        <v>0</v>
      </c>
      <c r="WF58" s="11">
        <v>0</v>
      </c>
      <c r="WG58" s="11">
        <v>0</v>
      </c>
      <c r="WH58" s="11">
        <v>0</v>
      </c>
      <c r="WI58" s="11">
        <v>0</v>
      </c>
      <c r="WJ58" s="11">
        <v>0</v>
      </c>
      <c r="WK58" s="11">
        <v>0</v>
      </c>
      <c r="WL58" s="11">
        <v>0</v>
      </c>
      <c r="WM58" s="11">
        <v>0</v>
      </c>
      <c r="WN58" s="11">
        <v>0</v>
      </c>
      <c r="WO58" s="11">
        <v>0</v>
      </c>
      <c r="WP58" s="11">
        <v>3.1965659440341257E-2</v>
      </c>
      <c r="WQ58" s="11">
        <v>0</v>
      </c>
      <c r="WR58" s="11">
        <v>0</v>
      </c>
      <c r="WS58" s="11">
        <v>0</v>
      </c>
      <c r="WT58" s="11">
        <v>0</v>
      </c>
      <c r="WU58" s="11">
        <v>0</v>
      </c>
      <c r="WV58" s="11">
        <v>0</v>
      </c>
      <c r="WW58" s="11">
        <v>0</v>
      </c>
      <c r="WX58" s="11">
        <v>0</v>
      </c>
      <c r="WY58" s="11">
        <v>0</v>
      </c>
      <c r="WZ58" s="11">
        <v>0</v>
      </c>
      <c r="XA58" s="11">
        <v>0</v>
      </c>
      <c r="XB58" s="11">
        <v>0</v>
      </c>
      <c r="XC58" s="11">
        <v>0</v>
      </c>
      <c r="XD58" s="11">
        <v>0</v>
      </c>
      <c r="XE58" s="11">
        <v>0</v>
      </c>
      <c r="XF58" s="11">
        <v>0</v>
      </c>
      <c r="XG58" s="11">
        <v>0</v>
      </c>
      <c r="XH58" s="11">
        <v>0</v>
      </c>
      <c r="XI58" s="11">
        <v>0</v>
      </c>
      <c r="XJ58" s="11">
        <v>0</v>
      </c>
      <c r="XK58" s="11">
        <v>0</v>
      </c>
      <c r="XL58" s="11">
        <v>730.96912835621049</v>
      </c>
      <c r="XM58" s="11">
        <v>0</v>
      </c>
      <c r="XN58" s="11">
        <v>0</v>
      </c>
      <c r="XO58" s="11">
        <v>0</v>
      </c>
      <c r="XP58" s="11">
        <v>0</v>
      </c>
      <c r="XQ58" s="11">
        <v>0</v>
      </c>
      <c r="XR58" s="11">
        <v>0</v>
      </c>
      <c r="XS58" s="11">
        <v>5.8251982136852235E-5</v>
      </c>
      <c r="XT58" s="11">
        <v>0</v>
      </c>
      <c r="XU58" s="11">
        <v>0</v>
      </c>
      <c r="XV58" s="11">
        <v>0</v>
      </c>
      <c r="XW58" s="11">
        <v>0</v>
      </c>
      <c r="XX58" s="11">
        <v>0</v>
      </c>
      <c r="XY58" s="11">
        <v>0</v>
      </c>
      <c r="XZ58" s="11">
        <v>0</v>
      </c>
      <c r="YA58" s="11">
        <v>0</v>
      </c>
      <c r="YB58" s="11">
        <v>0</v>
      </c>
      <c r="YC58" s="11">
        <v>0</v>
      </c>
      <c r="YD58" s="11">
        <v>0</v>
      </c>
      <c r="YE58" s="11">
        <v>0</v>
      </c>
      <c r="YF58" s="11">
        <v>0</v>
      </c>
      <c r="YG58" s="11">
        <v>0</v>
      </c>
      <c r="YH58" s="11">
        <v>0</v>
      </c>
      <c r="YI58" s="11">
        <v>0</v>
      </c>
      <c r="YJ58" s="11">
        <v>0</v>
      </c>
      <c r="YK58" s="11">
        <v>0</v>
      </c>
      <c r="YL58" s="11">
        <v>0</v>
      </c>
      <c r="YM58" s="11">
        <v>0</v>
      </c>
      <c r="YN58" s="11">
        <v>0</v>
      </c>
      <c r="YO58" s="11">
        <v>0</v>
      </c>
      <c r="YP58" s="11">
        <v>0</v>
      </c>
      <c r="YQ58" s="11">
        <v>0</v>
      </c>
      <c r="YR58" s="11">
        <v>0</v>
      </c>
      <c r="YS58" s="11">
        <v>0</v>
      </c>
      <c r="YT58" s="11">
        <v>0</v>
      </c>
      <c r="YU58" s="11">
        <v>0</v>
      </c>
      <c r="YV58" s="11">
        <v>0</v>
      </c>
      <c r="YW58" s="11">
        <v>0</v>
      </c>
      <c r="YX58" s="11">
        <v>44.745375076343542</v>
      </c>
      <c r="YY58" s="11">
        <v>0</v>
      </c>
      <c r="YZ58" s="11">
        <v>0</v>
      </c>
      <c r="ZA58" s="11">
        <v>0</v>
      </c>
      <c r="ZB58" s="11">
        <v>0</v>
      </c>
      <c r="ZC58" s="11">
        <v>0</v>
      </c>
      <c r="ZD58" s="11">
        <v>0</v>
      </c>
      <c r="ZE58" s="11">
        <v>0</v>
      </c>
      <c r="ZF58" s="11">
        <v>0</v>
      </c>
      <c r="ZG58" s="11">
        <v>0</v>
      </c>
      <c r="ZH58" s="11">
        <v>0</v>
      </c>
      <c r="ZI58" s="11">
        <v>0</v>
      </c>
      <c r="ZJ58" s="11">
        <v>0</v>
      </c>
      <c r="ZK58" s="11">
        <v>0</v>
      </c>
      <c r="ZL58" s="11">
        <v>0</v>
      </c>
      <c r="ZM58" s="11">
        <v>0</v>
      </c>
      <c r="ZN58" s="11">
        <v>0</v>
      </c>
      <c r="ZO58" s="11">
        <v>0</v>
      </c>
      <c r="ZP58" s="11">
        <v>0</v>
      </c>
      <c r="ZQ58" s="11">
        <v>0</v>
      </c>
      <c r="ZR58" s="11">
        <v>0</v>
      </c>
      <c r="ZS58" s="11">
        <v>0</v>
      </c>
      <c r="ZT58" s="11">
        <v>0</v>
      </c>
      <c r="ZU58" s="11">
        <v>0.68856591230415065</v>
      </c>
      <c r="ZV58" s="11">
        <v>0</v>
      </c>
      <c r="ZW58" s="11">
        <v>0</v>
      </c>
      <c r="ZX58" s="11">
        <v>0</v>
      </c>
      <c r="ZY58" s="11">
        <v>0</v>
      </c>
      <c r="ZZ58" s="11">
        <v>0</v>
      </c>
      <c r="AAA58" s="11">
        <v>0</v>
      </c>
      <c r="AAB58" s="11">
        <v>0</v>
      </c>
      <c r="AAC58" s="11">
        <v>0</v>
      </c>
      <c r="AAD58" s="11">
        <v>0</v>
      </c>
      <c r="AAE58" s="11">
        <v>0</v>
      </c>
      <c r="AAF58" s="11">
        <v>0</v>
      </c>
      <c r="AAG58" s="11">
        <v>0</v>
      </c>
      <c r="AAH58" s="11">
        <v>0</v>
      </c>
      <c r="AAI58" s="11">
        <v>0</v>
      </c>
      <c r="AAJ58" s="11">
        <v>0</v>
      </c>
      <c r="AAK58" s="11">
        <v>0</v>
      </c>
      <c r="AAL58" s="11">
        <v>7.1919303351753133E-4</v>
      </c>
      <c r="AAM58" s="11">
        <v>0</v>
      </c>
      <c r="AAN58" s="11">
        <v>0</v>
      </c>
      <c r="AAO58" s="11">
        <v>0</v>
      </c>
      <c r="AAP58" s="11">
        <v>0</v>
      </c>
      <c r="AAQ58" s="11">
        <v>0</v>
      </c>
      <c r="AAR58" s="11">
        <v>0</v>
      </c>
      <c r="AAS58" s="11">
        <v>0</v>
      </c>
      <c r="AAT58" s="11">
        <v>0</v>
      </c>
      <c r="AAU58" s="11">
        <v>0</v>
      </c>
      <c r="AAV58" s="11">
        <v>0</v>
      </c>
      <c r="AAW58" s="11">
        <v>0</v>
      </c>
      <c r="AAX58" s="11">
        <v>0</v>
      </c>
      <c r="AAY58" s="11">
        <v>0</v>
      </c>
      <c r="AAZ58" s="11">
        <v>0</v>
      </c>
      <c r="ABA58" s="11">
        <v>0</v>
      </c>
      <c r="ABB58" s="11">
        <v>0</v>
      </c>
      <c r="ABC58" s="11">
        <v>0</v>
      </c>
      <c r="ABD58" s="11">
        <v>0</v>
      </c>
      <c r="ABE58" s="11">
        <v>0</v>
      </c>
      <c r="ABF58" s="11">
        <v>0</v>
      </c>
      <c r="ABG58" s="11">
        <v>0</v>
      </c>
      <c r="ABH58" s="11">
        <v>0</v>
      </c>
      <c r="ABI58" s="11">
        <v>4.2560728830006792E-2</v>
      </c>
      <c r="ABJ58" s="11">
        <v>0</v>
      </c>
      <c r="ABK58" s="11">
        <v>4.7385673766916379E-3</v>
      </c>
      <c r="ABL58" s="11">
        <v>0</v>
      </c>
      <c r="ABM58" s="11">
        <v>0</v>
      </c>
      <c r="ABN58" s="11">
        <v>0</v>
      </c>
      <c r="ABO58" s="11">
        <v>0</v>
      </c>
      <c r="ABP58" s="11">
        <v>0</v>
      </c>
      <c r="ABQ58" s="11">
        <v>4.2440773533676222E-3</v>
      </c>
      <c r="ABR58" s="11">
        <v>0</v>
      </c>
      <c r="ABS58" s="11">
        <v>0</v>
      </c>
      <c r="ABT58" s="11">
        <v>0</v>
      </c>
      <c r="ABU58" s="11">
        <v>1.0977297008181093E-2</v>
      </c>
      <c r="ABV58" s="11">
        <v>0</v>
      </c>
      <c r="ABW58" s="11">
        <v>0</v>
      </c>
      <c r="ABX58" s="11">
        <v>4.6928064246809379E-3</v>
      </c>
      <c r="ABY58" s="11">
        <v>0</v>
      </c>
      <c r="ABZ58" s="11">
        <v>0</v>
      </c>
      <c r="ACA58" s="11">
        <v>0</v>
      </c>
      <c r="ACB58" s="11">
        <v>0</v>
      </c>
      <c r="ACC58" s="11">
        <v>0</v>
      </c>
      <c r="ACD58" s="11">
        <v>0</v>
      </c>
      <c r="ACE58" s="11">
        <v>11.334640011577855</v>
      </c>
      <c r="ACF58" s="11">
        <v>0</v>
      </c>
      <c r="ACG58" s="11">
        <v>0</v>
      </c>
      <c r="ACH58" s="11">
        <v>0</v>
      </c>
      <c r="ACI58" s="11">
        <v>0</v>
      </c>
      <c r="ACJ58" s="11">
        <v>0</v>
      </c>
      <c r="ACK58" s="11">
        <v>0</v>
      </c>
      <c r="ACL58" s="11">
        <v>0</v>
      </c>
      <c r="ACM58" s="11">
        <v>0</v>
      </c>
      <c r="ACN58" s="11">
        <v>0</v>
      </c>
      <c r="ACO58" s="11">
        <v>0</v>
      </c>
      <c r="ACP58" s="11">
        <v>1.2847173175757056E-3</v>
      </c>
      <c r="ACQ58" s="11">
        <v>0</v>
      </c>
      <c r="ACR58" s="11">
        <v>0</v>
      </c>
      <c r="ACS58" s="11">
        <v>0</v>
      </c>
      <c r="ACT58" s="11">
        <v>0</v>
      </c>
      <c r="ACU58" s="11">
        <v>0</v>
      </c>
      <c r="ACV58" s="11">
        <v>0</v>
      </c>
      <c r="ACW58" s="11">
        <v>0</v>
      </c>
      <c r="ACX58" s="11">
        <v>0</v>
      </c>
      <c r="ACY58" s="11">
        <v>0</v>
      </c>
      <c r="ACZ58" s="11">
        <v>0</v>
      </c>
      <c r="ADA58" s="11">
        <v>0</v>
      </c>
      <c r="ADB58" s="11">
        <v>0</v>
      </c>
      <c r="ADC58" s="11">
        <v>0</v>
      </c>
      <c r="ADD58" s="11">
        <v>0</v>
      </c>
      <c r="ADE58" s="11">
        <v>0</v>
      </c>
      <c r="ADF58" s="11">
        <v>0</v>
      </c>
      <c r="ADG58" s="11">
        <v>0</v>
      </c>
    </row>
    <row r="59" spans="1:787" x14ac:dyDescent="0.25">
      <c r="A59" s="2">
        <v>97</v>
      </c>
      <c r="B59" s="6">
        <v>771</v>
      </c>
      <c r="C59" s="6" t="s">
        <v>861</v>
      </c>
      <c r="D59" s="8">
        <v>467</v>
      </c>
      <c r="E59" s="2" t="s">
        <v>5</v>
      </c>
      <c r="F59" s="2">
        <v>66</v>
      </c>
      <c r="G59" s="2" t="s">
        <v>864</v>
      </c>
      <c r="H59" s="5">
        <v>267.3</v>
      </c>
      <c r="I59" s="5">
        <v>55.8</v>
      </c>
      <c r="J59" s="2">
        <v>151</v>
      </c>
      <c r="K59" s="5">
        <v>1.8129496402877698</v>
      </c>
      <c r="L59" s="5">
        <v>139.568345323741</v>
      </c>
      <c r="M59" s="20" t="s">
        <v>15</v>
      </c>
      <c r="N59" s="5" t="s">
        <v>21</v>
      </c>
      <c r="O59" s="5" t="s">
        <v>864</v>
      </c>
      <c r="P59" s="5" t="s">
        <v>855</v>
      </c>
      <c r="Q59" s="24" t="s">
        <v>1</v>
      </c>
      <c r="R59" s="24" t="s">
        <v>1</v>
      </c>
      <c r="S59" s="27" t="s">
        <v>25</v>
      </c>
      <c r="T59" s="5" t="s">
        <v>45</v>
      </c>
      <c r="U59" s="30" t="s">
        <v>34</v>
      </c>
      <c r="V59" s="31" t="s">
        <v>34</v>
      </c>
      <c r="W59" s="31">
        <v>0.14000000000000001</v>
      </c>
      <c r="X59" s="31">
        <v>0.14000000000000001</v>
      </c>
      <c r="Y59" s="5">
        <v>0.44900000000000001</v>
      </c>
      <c r="Z59" s="5">
        <v>158</v>
      </c>
      <c r="AA59" s="5">
        <v>52.06</v>
      </c>
      <c r="AB59" s="5">
        <v>0.27116635</v>
      </c>
      <c r="AC59" s="11">
        <v>42.994806196649904</v>
      </c>
      <c r="AD59" s="35">
        <v>318.9196591976629</v>
      </c>
      <c r="AE59" s="11">
        <v>24.140707594424011</v>
      </c>
      <c r="AF59" s="11">
        <v>18.008572792340718</v>
      </c>
      <c r="AG59" s="11">
        <v>14.12277709</v>
      </c>
      <c r="AH59" s="11">
        <v>9.2499845204582608E-3</v>
      </c>
      <c r="AI59" s="11">
        <v>5.4281137407832646E-3</v>
      </c>
      <c r="AJ59" s="11">
        <v>0</v>
      </c>
      <c r="AK59" s="11">
        <v>1.5512712265192618E-3</v>
      </c>
      <c r="AL59" s="11">
        <v>2.4090276481537852E-3</v>
      </c>
      <c r="AM59" s="11">
        <v>1.3062680308505586E-3</v>
      </c>
      <c r="AN59" s="11">
        <v>3.182982105387137E-4</v>
      </c>
      <c r="AO59" s="11">
        <v>0</v>
      </c>
      <c r="AP59" s="11">
        <v>0</v>
      </c>
      <c r="AQ59" s="11">
        <v>6.5407267802866306E-3</v>
      </c>
      <c r="AR59" s="11">
        <v>0</v>
      </c>
      <c r="AS59" s="11">
        <v>0.33301675417541432</v>
      </c>
      <c r="AT59" s="11">
        <v>1.40690299252E-2</v>
      </c>
      <c r="AU59" s="11">
        <v>0</v>
      </c>
      <c r="AV59" s="11">
        <v>0</v>
      </c>
      <c r="AW59" s="11">
        <v>0</v>
      </c>
      <c r="AX59" s="11">
        <v>0</v>
      </c>
      <c r="AY59" s="11">
        <v>0</v>
      </c>
      <c r="AZ59" s="11">
        <v>8.5819597877340748E-5</v>
      </c>
      <c r="BA59" s="11">
        <v>3.6086293068821385E-3</v>
      </c>
      <c r="BB59" s="11">
        <v>3.5004074350691673E-2</v>
      </c>
      <c r="BC59" s="11">
        <v>0</v>
      </c>
      <c r="BD59" s="11">
        <v>6.5313401542527985E-4</v>
      </c>
      <c r="BE59" s="11">
        <v>2.3957061315979349E-3</v>
      </c>
      <c r="BF59" s="11">
        <v>0</v>
      </c>
      <c r="BG59" s="11">
        <v>1.6870735329500685E-2</v>
      </c>
      <c r="BH59" s="11">
        <v>4.4705457176157795E-3</v>
      </c>
      <c r="BI59" s="11">
        <v>2.4562390083361849E-3</v>
      </c>
      <c r="BJ59" s="11">
        <v>5.7852489648461264E-4</v>
      </c>
      <c r="BK59" s="11">
        <v>2.8986457842391448E-4</v>
      </c>
      <c r="BL59" s="11">
        <v>0</v>
      </c>
      <c r="BM59" s="11">
        <v>0</v>
      </c>
      <c r="BN59" s="11">
        <v>0</v>
      </c>
      <c r="BO59" s="11">
        <v>0</v>
      </c>
      <c r="BP59" s="11">
        <v>2.6034973735749177E-3</v>
      </c>
      <c r="BQ59" s="11">
        <v>2.9968584674215154E-3</v>
      </c>
      <c r="BR59" s="11">
        <v>0</v>
      </c>
      <c r="BS59" s="11">
        <v>0</v>
      </c>
      <c r="BT59" s="11">
        <v>5.462354159958286E-2</v>
      </c>
      <c r="BU59" s="11">
        <v>5.5224449837928258E-5</v>
      </c>
      <c r="BV59" s="11">
        <v>1.8004768454020752E-4</v>
      </c>
      <c r="BW59" s="11">
        <v>1.3913861415960585E-2</v>
      </c>
      <c r="BX59" s="11">
        <v>6.4242269335174004E-2</v>
      </c>
      <c r="BY59" s="11">
        <v>0</v>
      </c>
      <c r="BZ59" s="11">
        <v>3.6161410479778563E-3</v>
      </c>
      <c r="CA59" s="11">
        <v>0</v>
      </c>
      <c r="CB59" s="11">
        <v>0</v>
      </c>
      <c r="CC59" s="11">
        <v>0</v>
      </c>
      <c r="CD59" s="11">
        <v>1.0128713567898026E-3</v>
      </c>
      <c r="CE59" s="11">
        <v>0</v>
      </c>
      <c r="CF59" s="11">
        <v>1.4534192820419877E-3</v>
      </c>
      <c r="CG59" s="11">
        <v>9.7098630743801279E-3</v>
      </c>
      <c r="CH59" s="11">
        <v>0</v>
      </c>
      <c r="CI59" s="11">
        <v>0</v>
      </c>
      <c r="CJ59" s="11">
        <v>0</v>
      </c>
      <c r="CK59" s="11">
        <v>3.6339104212461955E-2</v>
      </c>
      <c r="CL59" s="11">
        <v>1.0464641269095109E-2</v>
      </c>
      <c r="CM59" s="11">
        <v>0.27143274255490707</v>
      </c>
      <c r="CN59" s="11">
        <v>2.0173353811511478E-3</v>
      </c>
      <c r="CO59" s="11">
        <v>0</v>
      </c>
      <c r="CP59" s="11">
        <v>0</v>
      </c>
      <c r="CQ59" s="11">
        <v>0</v>
      </c>
      <c r="CR59" s="11">
        <v>0</v>
      </c>
      <c r="CS59" s="11">
        <v>8.505399765974587E-4</v>
      </c>
      <c r="CT59" s="11">
        <v>1.3364917678794206E-3</v>
      </c>
      <c r="CU59" s="11">
        <v>0</v>
      </c>
      <c r="CV59" s="11">
        <v>3.7670911750978305E-3</v>
      </c>
      <c r="CW59" s="11">
        <v>0</v>
      </c>
      <c r="CX59" s="11">
        <v>0</v>
      </c>
      <c r="CY59" s="11">
        <v>3.7672789347129747E-2</v>
      </c>
      <c r="CZ59" s="11">
        <v>3.4424863916860302E-3</v>
      </c>
      <c r="DA59" s="11">
        <v>0</v>
      </c>
      <c r="DB59" s="11">
        <v>0</v>
      </c>
      <c r="DC59" s="11">
        <v>0</v>
      </c>
      <c r="DD59" s="11">
        <v>1.0984361045027638E-3</v>
      </c>
      <c r="DE59" s="11">
        <v>3.2723048141077338E-5</v>
      </c>
      <c r="DF59" s="11">
        <v>0</v>
      </c>
      <c r="DG59" s="11">
        <v>2.57669692722102E-2</v>
      </c>
      <c r="DH59" s="11">
        <v>0</v>
      </c>
      <c r="DI59" s="11">
        <v>7.6552577379039206E-3</v>
      </c>
      <c r="DJ59" s="11">
        <v>0</v>
      </c>
      <c r="DK59" s="11">
        <v>0</v>
      </c>
      <c r="DL59" s="11">
        <v>8.3250039189725396E-3</v>
      </c>
      <c r="DM59" s="11">
        <v>0.77092727010369244</v>
      </c>
      <c r="DN59" s="11">
        <v>0</v>
      </c>
      <c r="DO59" s="11">
        <v>0</v>
      </c>
      <c r="DP59" s="11">
        <v>0</v>
      </c>
      <c r="DQ59" s="11">
        <v>2.6416712750881545E-3</v>
      </c>
      <c r="DR59" s="11">
        <v>0</v>
      </c>
      <c r="DS59" s="11">
        <v>3.4544378386853454E-3</v>
      </c>
      <c r="DT59" s="11">
        <v>2.0006252489979033E-3</v>
      </c>
      <c r="DU59" s="11">
        <v>0</v>
      </c>
      <c r="DV59" s="11">
        <v>0</v>
      </c>
      <c r="DW59" s="11">
        <v>0</v>
      </c>
      <c r="DX59" s="11">
        <v>7.8056720837707746E-2</v>
      </c>
      <c r="DY59" s="11">
        <v>6.2612510626220063E-3</v>
      </c>
      <c r="DZ59" s="11">
        <v>1.122350165014333E-2</v>
      </c>
      <c r="EA59" s="11">
        <v>0</v>
      </c>
      <c r="EB59" s="11">
        <v>3.5886741954941799E-3</v>
      </c>
      <c r="EC59" s="11">
        <v>0</v>
      </c>
      <c r="ED59" s="11">
        <v>8.2957881142192334E-4</v>
      </c>
      <c r="EE59" s="11">
        <v>0</v>
      </c>
      <c r="EF59" s="11">
        <v>0</v>
      </c>
      <c r="EG59" s="11">
        <v>0</v>
      </c>
      <c r="EH59" s="11">
        <v>9.7430876613967146E-4</v>
      </c>
      <c r="EI59" s="11">
        <v>0</v>
      </c>
      <c r="EJ59" s="11">
        <v>0</v>
      </c>
      <c r="EK59" s="11">
        <v>0</v>
      </c>
      <c r="EL59" s="11">
        <v>0.19883817425767394</v>
      </c>
      <c r="EM59" s="11">
        <v>0</v>
      </c>
      <c r="EN59" s="11">
        <v>0</v>
      </c>
      <c r="EO59" s="11">
        <v>0</v>
      </c>
      <c r="EP59" s="11">
        <v>7.7463831232970889E-2</v>
      </c>
      <c r="EQ59" s="11">
        <v>1.2583409326837677E-2</v>
      </c>
      <c r="ER59" s="11">
        <v>3.7886048276796198</v>
      </c>
      <c r="ES59" s="11">
        <v>0</v>
      </c>
      <c r="ET59" s="11">
        <v>0</v>
      </c>
      <c r="EU59" s="11">
        <v>1.3281802502998047E-3</v>
      </c>
      <c r="EV59" s="11">
        <v>0</v>
      </c>
      <c r="EW59" s="11">
        <v>1.1271399574298093</v>
      </c>
      <c r="EX59" s="11">
        <v>8.7388955049728934E-3</v>
      </c>
      <c r="EY59" s="11">
        <v>5.6507836388412745E-3</v>
      </c>
      <c r="EZ59" s="11">
        <v>1.3235850957165488E-3</v>
      </c>
      <c r="FA59" s="11">
        <v>3.3976161147157402E-2</v>
      </c>
      <c r="FB59" s="11">
        <v>2.652812769435256E-2</v>
      </c>
      <c r="FC59" s="11">
        <v>4.37550929383646E-3</v>
      </c>
      <c r="FD59" s="11">
        <v>9.5828245263917325E-3</v>
      </c>
      <c r="FE59" s="11">
        <v>0</v>
      </c>
      <c r="FF59" s="11">
        <v>3.5812195107692828E-3</v>
      </c>
      <c r="FG59" s="11">
        <v>0</v>
      </c>
      <c r="FH59" s="11">
        <v>0</v>
      </c>
      <c r="FI59" s="11">
        <v>0</v>
      </c>
      <c r="FJ59" s="11">
        <v>1.5015483716151201E-3</v>
      </c>
      <c r="FK59" s="11">
        <v>0</v>
      </c>
      <c r="FL59" s="11">
        <v>5.3419965573044603E-4</v>
      </c>
      <c r="FM59" s="11">
        <v>1.0691401261484874E-3</v>
      </c>
      <c r="FN59" s="11">
        <v>0</v>
      </c>
      <c r="FO59" s="11">
        <v>0.26566253042009164</v>
      </c>
      <c r="FP59" s="11">
        <v>0</v>
      </c>
      <c r="FQ59" s="11">
        <v>4.1001215128839803</v>
      </c>
      <c r="FR59" s="11">
        <v>0.14586105777339317</v>
      </c>
      <c r="FS59" s="11">
        <v>8.5298646918664484E-2</v>
      </c>
      <c r="FT59" s="11">
        <v>0</v>
      </c>
      <c r="FU59" s="11">
        <v>3.2366982136446232E-2</v>
      </c>
      <c r="FV59" s="11">
        <v>5.4842986698685614E-5</v>
      </c>
      <c r="FW59" s="11">
        <v>5.8741456839947221E-4</v>
      </c>
      <c r="FX59" s="11">
        <v>8.6365250375289634E-3</v>
      </c>
      <c r="FY59" s="11">
        <v>0</v>
      </c>
      <c r="FZ59" s="11">
        <v>0</v>
      </c>
      <c r="GA59" s="11">
        <v>8.1597381516592765E-2</v>
      </c>
      <c r="GB59" s="11">
        <v>0</v>
      </c>
      <c r="GC59" s="11">
        <v>0</v>
      </c>
      <c r="GD59" s="11">
        <v>0</v>
      </c>
      <c r="GE59" s="11">
        <v>0</v>
      </c>
      <c r="GF59" s="11">
        <v>0</v>
      </c>
      <c r="GG59" s="11">
        <v>7.4051186750030334E-2</v>
      </c>
      <c r="GH59" s="11">
        <v>2.9270572252232657E-3</v>
      </c>
      <c r="GI59" s="11">
        <v>2.0453943869475731E-4</v>
      </c>
      <c r="GJ59" s="11">
        <v>0</v>
      </c>
      <c r="GK59" s="11">
        <v>6.9949179807739624E-5</v>
      </c>
      <c r="GL59" s="11">
        <v>0</v>
      </c>
      <c r="GM59" s="11">
        <v>0</v>
      </c>
      <c r="GN59" s="11">
        <v>0</v>
      </c>
      <c r="GO59" s="11">
        <v>5.1782009444786212E-3</v>
      </c>
      <c r="GP59" s="11">
        <v>0</v>
      </c>
      <c r="GQ59" s="11">
        <v>4.393525435616801E-4</v>
      </c>
      <c r="GR59" s="11">
        <v>0</v>
      </c>
      <c r="GS59" s="11">
        <v>0.15121431918957776</v>
      </c>
      <c r="GT59" s="11">
        <v>0</v>
      </c>
      <c r="GU59" s="11">
        <v>2.9290868100054872E-3</v>
      </c>
      <c r="GV59" s="11">
        <v>1.7646463035151519E-4</v>
      </c>
      <c r="GW59" s="11">
        <v>0</v>
      </c>
      <c r="GX59" s="11">
        <v>0</v>
      </c>
      <c r="GY59" s="11">
        <v>0</v>
      </c>
      <c r="GZ59" s="11">
        <v>1.7119809717988932</v>
      </c>
      <c r="HA59" s="11">
        <v>0</v>
      </c>
      <c r="HB59" s="11">
        <v>0</v>
      </c>
      <c r="HC59" s="11">
        <v>8.5353537734166804E-3</v>
      </c>
      <c r="HD59" s="11">
        <v>0</v>
      </c>
      <c r="HE59" s="11">
        <v>4.3757273782689461E-2</v>
      </c>
      <c r="HF59" s="11">
        <v>0</v>
      </c>
      <c r="HG59" s="11">
        <v>3.1919785380596847E-3</v>
      </c>
      <c r="HH59" s="11">
        <v>0</v>
      </c>
      <c r="HI59" s="11">
        <v>2.0899246831923711E-3</v>
      </c>
      <c r="HJ59" s="11">
        <v>0</v>
      </c>
      <c r="HK59" s="11">
        <v>1.5119171094008418E-4</v>
      </c>
      <c r="HL59" s="11">
        <v>0</v>
      </c>
      <c r="HM59" s="11">
        <v>0</v>
      </c>
      <c r="HN59" s="11">
        <v>1.8042247271492256E-4</v>
      </c>
      <c r="HO59" s="11">
        <v>0</v>
      </c>
      <c r="HP59" s="11">
        <v>0</v>
      </c>
      <c r="HQ59" s="11">
        <v>0</v>
      </c>
      <c r="HR59" s="11">
        <v>0</v>
      </c>
      <c r="HS59" s="11">
        <v>0</v>
      </c>
      <c r="HT59" s="11">
        <v>0</v>
      </c>
      <c r="HU59" s="11">
        <v>0</v>
      </c>
      <c r="HV59" s="11">
        <v>0</v>
      </c>
      <c r="HW59" s="11">
        <v>1.706985674986965E-3</v>
      </c>
      <c r="HX59" s="11">
        <v>3.671524039727702E-4</v>
      </c>
      <c r="HY59" s="11">
        <v>0</v>
      </c>
      <c r="HZ59" s="11">
        <v>0</v>
      </c>
      <c r="IA59" s="11">
        <v>0</v>
      </c>
      <c r="IB59" s="11">
        <v>0</v>
      </c>
      <c r="IC59" s="11">
        <v>0</v>
      </c>
      <c r="ID59" s="11">
        <v>0</v>
      </c>
      <c r="IE59" s="11">
        <v>0</v>
      </c>
      <c r="IF59" s="11">
        <v>0</v>
      </c>
      <c r="IG59" s="11">
        <v>0</v>
      </c>
      <c r="IH59" s="11">
        <v>0</v>
      </c>
      <c r="II59" s="11">
        <v>0</v>
      </c>
      <c r="IJ59" s="11">
        <v>0</v>
      </c>
      <c r="IK59" s="11">
        <v>0</v>
      </c>
      <c r="IL59" s="11">
        <v>0</v>
      </c>
      <c r="IM59" s="11">
        <v>0</v>
      </c>
      <c r="IN59" s="11">
        <v>5.1933543526463142</v>
      </c>
      <c r="IO59" s="11">
        <v>0.26974472765975499</v>
      </c>
      <c r="IP59" s="11">
        <v>0</v>
      </c>
      <c r="IQ59" s="11">
        <v>0</v>
      </c>
      <c r="IR59" s="11">
        <v>0</v>
      </c>
      <c r="IS59" s="11">
        <v>5.075151718206221E-3</v>
      </c>
      <c r="IT59" s="11">
        <v>0</v>
      </c>
      <c r="IU59" s="11">
        <v>0</v>
      </c>
      <c r="IV59" s="11">
        <v>0</v>
      </c>
      <c r="IW59" s="11">
        <v>0</v>
      </c>
      <c r="IX59" s="11">
        <v>0</v>
      </c>
      <c r="IY59" s="11">
        <v>0</v>
      </c>
      <c r="IZ59" s="11">
        <v>0</v>
      </c>
      <c r="JA59" s="11">
        <v>0</v>
      </c>
      <c r="JB59" s="11">
        <v>0</v>
      </c>
      <c r="JC59" s="11">
        <v>0</v>
      </c>
      <c r="JD59" s="11">
        <v>0</v>
      </c>
      <c r="JE59" s="11">
        <v>0</v>
      </c>
      <c r="JF59" s="11">
        <v>0</v>
      </c>
      <c r="JG59" s="11">
        <v>0</v>
      </c>
      <c r="JH59" s="11">
        <v>0</v>
      </c>
      <c r="JI59" s="11">
        <v>0</v>
      </c>
      <c r="JJ59" s="11">
        <v>0</v>
      </c>
      <c r="JK59" s="11">
        <v>0</v>
      </c>
      <c r="JL59" s="11">
        <v>0</v>
      </c>
      <c r="JM59" s="11">
        <v>0</v>
      </c>
      <c r="JN59" s="11">
        <v>0</v>
      </c>
      <c r="JO59" s="11">
        <v>0</v>
      </c>
      <c r="JP59" s="11">
        <v>0</v>
      </c>
      <c r="JQ59" s="11">
        <v>0</v>
      </c>
      <c r="JR59" s="11">
        <v>0</v>
      </c>
      <c r="JS59" s="11">
        <v>0</v>
      </c>
      <c r="JT59" s="11">
        <v>0</v>
      </c>
      <c r="JU59" s="11">
        <v>0</v>
      </c>
      <c r="JV59" s="11">
        <v>0</v>
      </c>
      <c r="JW59" s="11">
        <v>0</v>
      </c>
      <c r="JX59" s="11">
        <v>0</v>
      </c>
      <c r="JY59" s="11">
        <v>0</v>
      </c>
      <c r="JZ59" s="11">
        <v>0</v>
      </c>
      <c r="KA59" s="11">
        <v>0</v>
      </c>
      <c r="KB59" s="11">
        <v>0</v>
      </c>
      <c r="KC59" s="11">
        <v>0</v>
      </c>
      <c r="KD59" s="11">
        <v>0</v>
      </c>
      <c r="KE59" s="11">
        <v>0</v>
      </c>
      <c r="KF59" s="11">
        <v>0</v>
      </c>
      <c r="KG59" s="11">
        <v>0</v>
      </c>
      <c r="KH59" s="11">
        <v>0</v>
      </c>
      <c r="KI59" s="11">
        <v>0</v>
      </c>
      <c r="KJ59" s="11">
        <v>0</v>
      </c>
      <c r="KK59" s="11">
        <v>51.684746675202696</v>
      </c>
      <c r="KL59" s="11">
        <v>0</v>
      </c>
      <c r="KM59" s="11">
        <v>0</v>
      </c>
      <c r="KN59" s="11">
        <v>0</v>
      </c>
      <c r="KO59" s="11">
        <v>0</v>
      </c>
      <c r="KP59" s="11">
        <v>0</v>
      </c>
      <c r="KQ59" s="11">
        <v>0</v>
      </c>
      <c r="KR59" s="11">
        <v>6.0055948090094741E-5</v>
      </c>
      <c r="KS59" s="11">
        <v>0</v>
      </c>
      <c r="KT59" s="11">
        <v>6.7764179393838636E-2</v>
      </c>
      <c r="KU59" s="11">
        <v>1.5192708027166182E-4</v>
      </c>
      <c r="KV59" s="11">
        <v>0</v>
      </c>
      <c r="KW59" s="11">
        <v>0</v>
      </c>
      <c r="KX59" s="11">
        <v>0</v>
      </c>
      <c r="KY59" s="11">
        <v>2.4840025708017048</v>
      </c>
      <c r="KZ59" s="11">
        <v>0</v>
      </c>
      <c r="LA59" s="11">
        <v>0</v>
      </c>
      <c r="LB59" s="11">
        <v>0</v>
      </c>
      <c r="LC59" s="11">
        <v>0</v>
      </c>
      <c r="LD59" s="11">
        <v>3.7852249666527223E-4</v>
      </c>
      <c r="LE59" s="11">
        <v>2.9842720225511785E-4</v>
      </c>
      <c r="LF59" s="11">
        <v>0</v>
      </c>
      <c r="LG59" s="11">
        <v>0</v>
      </c>
      <c r="LH59" s="11">
        <v>0</v>
      </c>
      <c r="LI59" s="11">
        <v>0</v>
      </c>
      <c r="LJ59" s="11">
        <v>0</v>
      </c>
      <c r="LK59" s="11">
        <v>0</v>
      </c>
      <c r="LL59" s="11">
        <v>0</v>
      </c>
      <c r="LM59" s="11">
        <v>2.3333117012707354E-4</v>
      </c>
      <c r="LN59" s="11">
        <v>0</v>
      </c>
      <c r="LO59" s="11">
        <v>0</v>
      </c>
      <c r="LP59" s="11">
        <v>0</v>
      </c>
      <c r="LQ59" s="11">
        <v>0</v>
      </c>
      <c r="LR59" s="11">
        <v>0</v>
      </c>
      <c r="LS59" s="11">
        <v>0</v>
      </c>
      <c r="LT59" s="11">
        <v>64.878414877920619</v>
      </c>
      <c r="LU59" s="11">
        <v>0</v>
      </c>
      <c r="LV59" s="11">
        <v>0</v>
      </c>
      <c r="LW59" s="11">
        <v>0</v>
      </c>
      <c r="LX59" s="11">
        <v>0</v>
      </c>
      <c r="LY59" s="11">
        <v>2.0971803760962168E-3</v>
      </c>
      <c r="LZ59" s="11">
        <v>0</v>
      </c>
      <c r="MA59" s="11">
        <v>0</v>
      </c>
      <c r="MB59" s="11">
        <v>0</v>
      </c>
      <c r="MC59" s="11">
        <v>0</v>
      </c>
      <c r="MD59" s="11">
        <v>0</v>
      </c>
      <c r="ME59" s="11">
        <v>0</v>
      </c>
      <c r="MF59" s="11">
        <v>3.0071129256115515E-4</v>
      </c>
      <c r="MG59" s="11">
        <v>1.9005947525371747E-3</v>
      </c>
      <c r="MH59" s="11">
        <v>0</v>
      </c>
      <c r="MI59" s="11">
        <v>0</v>
      </c>
      <c r="MJ59" s="11">
        <v>0</v>
      </c>
      <c r="MK59" s="11">
        <v>220.35207419305306</v>
      </c>
      <c r="ML59" s="11">
        <v>0</v>
      </c>
      <c r="MM59" s="11">
        <v>2.4121291285162614E-5</v>
      </c>
      <c r="MN59" s="11">
        <v>149.88026949971183</v>
      </c>
      <c r="MO59" s="11">
        <v>6.3408078859185801</v>
      </c>
      <c r="MP59" s="11">
        <v>2.9698273157974833E-4</v>
      </c>
      <c r="MQ59" s="11">
        <v>0</v>
      </c>
      <c r="MR59" s="11">
        <v>0</v>
      </c>
      <c r="MS59" s="11">
        <v>0</v>
      </c>
      <c r="MT59" s="11">
        <v>1.9825799508844263E-4</v>
      </c>
      <c r="MU59" s="11">
        <v>0</v>
      </c>
      <c r="MV59" s="11">
        <v>0</v>
      </c>
      <c r="MW59" s="11">
        <v>0</v>
      </c>
      <c r="MX59" s="11">
        <v>0</v>
      </c>
      <c r="MY59" s="11">
        <v>9.0717384506783087E-4</v>
      </c>
      <c r="MZ59" s="11">
        <v>0</v>
      </c>
      <c r="NA59" s="11">
        <v>0</v>
      </c>
      <c r="NB59" s="11">
        <v>0</v>
      </c>
      <c r="NC59" s="11">
        <v>0</v>
      </c>
      <c r="ND59" s="11">
        <v>5.9685440451023516E-4</v>
      </c>
      <c r="NE59" s="11">
        <v>0</v>
      </c>
      <c r="NF59" s="11">
        <v>0</v>
      </c>
      <c r="NG59" s="11">
        <v>0</v>
      </c>
      <c r="NH59" s="11">
        <v>0</v>
      </c>
      <c r="NI59" s="11">
        <v>0</v>
      </c>
      <c r="NJ59" s="11">
        <v>0</v>
      </c>
      <c r="NK59" s="11">
        <v>0</v>
      </c>
      <c r="NL59" s="11">
        <v>0</v>
      </c>
      <c r="NM59" s="11">
        <v>0</v>
      </c>
      <c r="NN59" s="11">
        <v>0</v>
      </c>
      <c r="NO59" s="11">
        <v>0</v>
      </c>
      <c r="NP59" s="11">
        <v>0</v>
      </c>
      <c r="NQ59" s="11">
        <v>0</v>
      </c>
      <c r="NR59" s="11">
        <v>0</v>
      </c>
      <c r="NS59" s="11">
        <v>0</v>
      </c>
      <c r="NT59" s="11">
        <v>0</v>
      </c>
      <c r="NU59" s="11">
        <v>0</v>
      </c>
      <c r="NV59" s="11">
        <v>0</v>
      </c>
      <c r="NW59" s="11">
        <v>0</v>
      </c>
      <c r="NX59" s="11">
        <v>0.379129475868</v>
      </c>
      <c r="NY59" s="11">
        <v>0</v>
      </c>
      <c r="NZ59" s="11">
        <v>0</v>
      </c>
      <c r="OA59" s="11">
        <v>0</v>
      </c>
      <c r="OB59" s="11">
        <v>3.4786387278974353E-2</v>
      </c>
      <c r="OC59" s="11">
        <v>0</v>
      </c>
      <c r="OD59" s="11">
        <v>0</v>
      </c>
      <c r="OE59" s="11">
        <v>0</v>
      </c>
      <c r="OF59" s="11">
        <v>1.9390890331490764E-4</v>
      </c>
      <c r="OG59" s="11">
        <v>0</v>
      </c>
      <c r="OH59" s="11">
        <v>2.3237436960221393E-3</v>
      </c>
      <c r="OI59" s="11">
        <v>0</v>
      </c>
      <c r="OJ59" s="11">
        <v>0</v>
      </c>
      <c r="OK59" s="11">
        <v>0</v>
      </c>
      <c r="OL59" s="11">
        <v>0</v>
      </c>
      <c r="OM59" s="11">
        <v>1.8614810781221102E-3</v>
      </c>
      <c r="ON59" s="11">
        <v>0</v>
      </c>
      <c r="OO59" s="11">
        <v>5.9771218391835986E-3</v>
      </c>
      <c r="OP59" s="11">
        <v>0</v>
      </c>
      <c r="OQ59" s="11">
        <v>0</v>
      </c>
      <c r="OR59" s="11">
        <v>0</v>
      </c>
      <c r="OS59" s="11">
        <v>1.5236408321827028E-2</v>
      </c>
      <c r="OT59" s="11">
        <v>0</v>
      </c>
      <c r="OU59" s="11">
        <v>0</v>
      </c>
      <c r="OV59" s="11">
        <v>0</v>
      </c>
      <c r="OW59" s="11">
        <v>0</v>
      </c>
      <c r="OX59" s="11">
        <v>0</v>
      </c>
      <c r="OY59" s="11">
        <v>0</v>
      </c>
      <c r="OZ59" s="11">
        <v>0</v>
      </c>
      <c r="PA59" s="11">
        <v>0</v>
      </c>
      <c r="PB59" s="11">
        <v>0</v>
      </c>
      <c r="PC59" s="11">
        <v>0</v>
      </c>
      <c r="PD59" s="11">
        <v>0</v>
      </c>
      <c r="PE59" s="11">
        <v>0</v>
      </c>
      <c r="PF59" s="11">
        <v>0</v>
      </c>
      <c r="PG59" s="11">
        <v>0</v>
      </c>
      <c r="PH59" s="11">
        <v>2.4869526610285482E-4</v>
      </c>
      <c r="PI59" s="11">
        <v>0</v>
      </c>
      <c r="PJ59" s="11">
        <v>0</v>
      </c>
      <c r="PK59" s="11">
        <v>0</v>
      </c>
      <c r="PL59" s="11">
        <v>0</v>
      </c>
      <c r="PM59" s="11">
        <v>0</v>
      </c>
      <c r="PN59" s="11">
        <v>0</v>
      </c>
      <c r="PO59" s="11">
        <v>0</v>
      </c>
      <c r="PP59" s="11">
        <v>0</v>
      </c>
      <c r="PQ59" s="11">
        <v>0</v>
      </c>
      <c r="PR59" s="11">
        <v>0</v>
      </c>
      <c r="PS59" s="11">
        <v>0</v>
      </c>
      <c r="PT59" s="11">
        <v>0</v>
      </c>
      <c r="PU59" s="11">
        <v>0</v>
      </c>
      <c r="PV59" s="11">
        <v>7.6966745021390383E-6</v>
      </c>
      <c r="PW59" s="11">
        <v>0</v>
      </c>
      <c r="PX59" s="11">
        <v>0</v>
      </c>
      <c r="PY59" s="11">
        <v>0</v>
      </c>
      <c r="PZ59" s="11">
        <v>0</v>
      </c>
      <c r="QA59" s="11">
        <v>0</v>
      </c>
      <c r="QB59" s="11">
        <v>0</v>
      </c>
      <c r="QC59" s="11">
        <v>1.0492649698017353E-4</v>
      </c>
      <c r="QD59" s="11">
        <v>0</v>
      </c>
      <c r="QE59" s="11">
        <v>0</v>
      </c>
      <c r="QF59" s="11">
        <v>0</v>
      </c>
      <c r="QG59" s="11">
        <v>0</v>
      </c>
      <c r="QH59" s="11">
        <v>0</v>
      </c>
      <c r="QI59" s="11">
        <v>14.247794089943621</v>
      </c>
      <c r="QJ59" s="11">
        <v>0</v>
      </c>
      <c r="QK59" s="11">
        <v>0</v>
      </c>
      <c r="QL59" s="11">
        <v>0</v>
      </c>
      <c r="QM59" s="11">
        <v>0</v>
      </c>
      <c r="QN59" s="11">
        <v>7.8207509449385135E-5</v>
      </c>
      <c r="QO59" s="11">
        <v>0</v>
      </c>
      <c r="QP59" s="11">
        <v>0</v>
      </c>
      <c r="QQ59" s="11">
        <v>0</v>
      </c>
      <c r="QR59" s="11">
        <v>0</v>
      </c>
      <c r="QS59" s="11">
        <v>0</v>
      </c>
      <c r="QT59" s="11">
        <v>0</v>
      </c>
      <c r="QU59" s="11">
        <v>0</v>
      </c>
      <c r="QV59" s="11">
        <v>0</v>
      </c>
      <c r="QW59" s="11">
        <v>0</v>
      </c>
      <c r="QX59" s="11">
        <v>0</v>
      </c>
      <c r="QY59" s="11">
        <v>0</v>
      </c>
      <c r="QZ59" s="11">
        <v>0</v>
      </c>
      <c r="RA59" s="11">
        <v>1.8447827798756997E-3</v>
      </c>
      <c r="RB59" s="11">
        <v>8.7744405355263806E-5</v>
      </c>
      <c r="RC59" s="11">
        <v>0</v>
      </c>
      <c r="RD59" s="11">
        <v>0</v>
      </c>
      <c r="RE59" s="11">
        <v>0</v>
      </c>
      <c r="RF59" s="11">
        <v>0</v>
      </c>
      <c r="RG59" s="11">
        <v>0</v>
      </c>
      <c r="RH59" s="11">
        <v>0</v>
      </c>
      <c r="RI59" s="11">
        <v>0</v>
      </c>
      <c r="RJ59" s="11">
        <v>5.3008923249836484E-6</v>
      </c>
      <c r="RK59" s="11">
        <v>0</v>
      </c>
      <c r="RL59" s="11">
        <v>2.4869526610285482E-4</v>
      </c>
      <c r="RM59" s="11">
        <v>8.7813999234112958E-3</v>
      </c>
      <c r="RN59" s="11">
        <v>0</v>
      </c>
      <c r="RO59" s="11">
        <v>0</v>
      </c>
      <c r="RP59" s="11">
        <v>0</v>
      </c>
      <c r="RQ59" s="11">
        <v>0</v>
      </c>
      <c r="RR59" s="11">
        <v>0</v>
      </c>
      <c r="RS59" s="11">
        <v>0</v>
      </c>
      <c r="RT59" s="11">
        <v>1.8781432974918063E-5</v>
      </c>
      <c r="RU59" s="11">
        <v>0</v>
      </c>
      <c r="RV59" s="11">
        <v>0</v>
      </c>
      <c r="RW59" s="11">
        <v>0</v>
      </c>
      <c r="RX59" s="11">
        <v>0</v>
      </c>
      <c r="RY59" s="11">
        <v>3.3387478483152809E-5</v>
      </c>
      <c r="RZ59" s="11">
        <v>0</v>
      </c>
      <c r="SA59" s="11">
        <v>0</v>
      </c>
      <c r="SB59" s="11">
        <v>0</v>
      </c>
      <c r="SC59" s="11">
        <v>0</v>
      </c>
      <c r="SD59" s="11">
        <v>0</v>
      </c>
      <c r="SE59" s="11">
        <v>0</v>
      </c>
      <c r="SF59" s="11">
        <v>0</v>
      </c>
      <c r="SG59" s="11">
        <v>0</v>
      </c>
      <c r="SH59" s="11">
        <v>0</v>
      </c>
      <c r="SI59" s="11">
        <v>0</v>
      </c>
      <c r="SJ59" s="11">
        <v>0</v>
      </c>
      <c r="SK59" s="11">
        <v>0</v>
      </c>
      <c r="SL59" s="11">
        <v>0</v>
      </c>
      <c r="SM59" s="11">
        <v>0</v>
      </c>
      <c r="SN59" s="11">
        <v>0</v>
      </c>
      <c r="SO59" s="11">
        <v>0</v>
      </c>
      <c r="SP59" s="11">
        <v>0</v>
      </c>
      <c r="SQ59" s="11">
        <v>0</v>
      </c>
      <c r="SR59" s="11">
        <v>0</v>
      </c>
      <c r="SS59" s="11">
        <v>0</v>
      </c>
      <c r="ST59" s="11">
        <v>0</v>
      </c>
      <c r="SU59" s="11">
        <v>0</v>
      </c>
      <c r="SV59" s="11">
        <v>0</v>
      </c>
      <c r="SW59" s="11">
        <v>0</v>
      </c>
      <c r="SX59" s="11">
        <v>0</v>
      </c>
      <c r="SY59" s="11">
        <v>0</v>
      </c>
      <c r="SZ59" s="11">
        <v>3.9953091511752611E-5</v>
      </c>
      <c r="TA59" s="11">
        <v>0</v>
      </c>
      <c r="TB59" s="11">
        <v>9.8649185620410844E-5</v>
      </c>
      <c r="TC59" s="11">
        <v>2.3171943400473877E-4</v>
      </c>
      <c r="TD59" s="11">
        <v>0</v>
      </c>
      <c r="TE59" s="11">
        <v>0</v>
      </c>
      <c r="TF59" s="11">
        <v>0</v>
      </c>
      <c r="TG59" s="11">
        <v>0</v>
      </c>
      <c r="TH59" s="11">
        <v>0</v>
      </c>
      <c r="TI59" s="11">
        <v>0</v>
      </c>
      <c r="TJ59" s="11">
        <v>0</v>
      </c>
      <c r="TK59" s="11">
        <v>0</v>
      </c>
      <c r="TL59" s="11">
        <v>0</v>
      </c>
      <c r="TM59" s="11">
        <v>0</v>
      </c>
      <c r="TN59" s="11">
        <v>0</v>
      </c>
      <c r="TO59" s="11">
        <v>0</v>
      </c>
      <c r="TP59" s="11">
        <v>0</v>
      </c>
      <c r="TQ59" s="11">
        <v>0</v>
      </c>
      <c r="TR59" s="11">
        <v>0</v>
      </c>
      <c r="TS59" s="11">
        <v>0</v>
      </c>
      <c r="TT59" s="11">
        <v>0</v>
      </c>
      <c r="TU59" s="11">
        <v>33.466984664642844</v>
      </c>
      <c r="TV59" s="11">
        <v>0</v>
      </c>
      <c r="TW59" s="11">
        <v>0</v>
      </c>
      <c r="TX59" s="11">
        <v>0</v>
      </c>
      <c r="TY59" s="11">
        <v>0</v>
      </c>
      <c r="TZ59" s="11">
        <v>0</v>
      </c>
      <c r="UA59" s="11">
        <v>0</v>
      </c>
      <c r="UB59" s="11">
        <v>0</v>
      </c>
      <c r="UC59" s="11">
        <v>0</v>
      </c>
      <c r="UD59" s="11">
        <v>0</v>
      </c>
      <c r="UE59" s="11">
        <v>0</v>
      </c>
      <c r="UF59" s="11">
        <v>0</v>
      </c>
      <c r="UG59" s="11">
        <v>0</v>
      </c>
      <c r="UH59" s="11">
        <v>2.665317019761825E-5</v>
      </c>
      <c r="UI59" s="11">
        <v>0</v>
      </c>
      <c r="UJ59" s="11">
        <v>0</v>
      </c>
      <c r="UK59" s="11">
        <v>0</v>
      </c>
      <c r="UL59" s="11">
        <v>0</v>
      </c>
      <c r="UM59" s="11">
        <v>0</v>
      </c>
      <c r="UN59" s="11">
        <v>0</v>
      </c>
      <c r="UO59" s="11">
        <v>0</v>
      </c>
      <c r="UP59" s="11">
        <v>8.3299459881508407E-5</v>
      </c>
      <c r="UQ59" s="11">
        <v>0</v>
      </c>
      <c r="UR59" s="11">
        <v>0</v>
      </c>
      <c r="US59" s="11">
        <v>3.185189145272623E-4</v>
      </c>
      <c r="UT59" s="11">
        <v>0</v>
      </c>
      <c r="UU59" s="11">
        <v>0</v>
      </c>
      <c r="UV59" s="11">
        <v>0</v>
      </c>
      <c r="UW59" s="11">
        <v>0</v>
      </c>
      <c r="UX59" s="11">
        <v>0</v>
      </c>
      <c r="UY59" s="11">
        <v>0</v>
      </c>
      <c r="UZ59" s="11">
        <v>0</v>
      </c>
      <c r="VA59" s="11">
        <v>0</v>
      </c>
      <c r="VB59" s="11">
        <v>0</v>
      </c>
      <c r="VC59" s="11">
        <v>0</v>
      </c>
      <c r="VD59" s="11">
        <v>0</v>
      </c>
      <c r="VE59" s="11">
        <v>0</v>
      </c>
      <c r="VF59" s="11">
        <v>0</v>
      </c>
      <c r="VG59" s="11">
        <v>0</v>
      </c>
      <c r="VH59" s="11">
        <v>0</v>
      </c>
      <c r="VI59" s="11">
        <v>3.798744962090516E-2</v>
      </c>
      <c r="VJ59" s="11">
        <v>0</v>
      </c>
      <c r="VK59" s="11">
        <v>0</v>
      </c>
      <c r="VL59" s="11">
        <v>2.6858505793248428E-4</v>
      </c>
      <c r="VM59" s="11">
        <v>1.6442742543532033E-3</v>
      </c>
      <c r="VN59" s="11">
        <v>0</v>
      </c>
      <c r="VO59" s="11">
        <v>0</v>
      </c>
      <c r="VP59" s="11">
        <v>0</v>
      </c>
      <c r="VQ59" s="11">
        <v>0</v>
      </c>
      <c r="VR59" s="11">
        <v>0</v>
      </c>
      <c r="VS59" s="11">
        <v>1.4373893992467783E-3</v>
      </c>
      <c r="VT59" s="11">
        <v>0</v>
      </c>
      <c r="VU59" s="11">
        <v>0</v>
      </c>
      <c r="VV59" s="11">
        <v>2.7064074361574103E-4</v>
      </c>
      <c r="VW59" s="11">
        <v>0</v>
      </c>
      <c r="VX59" s="11">
        <v>0</v>
      </c>
      <c r="VY59" s="11">
        <v>0</v>
      </c>
      <c r="VZ59" s="11">
        <v>0</v>
      </c>
      <c r="WA59" s="11">
        <v>0</v>
      </c>
      <c r="WB59" s="11">
        <v>0</v>
      </c>
      <c r="WC59" s="11">
        <v>0</v>
      </c>
      <c r="WD59" s="11">
        <v>0</v>
      </c>
      <c r="WE59" s="11">
        <v>0</v>
      </c>
      <c r="WF59" s="11">
        <v>0</v>
      </c>
      <c r="WG59" s="11">
        <v>0</v>
      </c>
      <c r="WH59" s="11">
        <v>0</v>
      </c>
      <c r="WI59" s="11">
        <v>0</v>
      </c>
      <c r="WJ59" s="11">
        <v>0</v>
      </c>
      <c r="WK59" s="11">
        <v>0</v>
      </c>
      <c r="WL59" s="11">
        <v>0</v>
      </c>
      <c r="WM59" s="11">
        <v>2.3922680430949782E-4</v>
      </c>
      <c r="WN59" s="11">
        <v>4.0707853218947041E-5</v>
      </c>
      <c r="WO59" s="11">
        <v>0</v>
      </c>
      <c r="WP59" s="11">
        <v>5.2142181803516976E-3</v>
      </c>
      <c r="WQ59" s="11">
        <v>0</v>
      </c>
      <c r="WR59" s="11">
        <v>0</v>
      </c>
      <c r="WS59" s="11">
        <v>0</v>
      </c>
      <c r="WT59" s="11">
        <v>0</v>
      </c>
      <c r="WU59" s="11">
        <v>0</v>
      </c>
      <c r="WV59" s="11">
        <v>0</v>
      </c>
      <c r="WW59" s="11">
        <v>0</v>
      </c>
      <c r="WX59" s="11">
        <v>0</v>
      </c>
      <c r="WY59" s="11">
        <v>0</v>
      </c>
      <c r="WZ59" s="11">
        <v>0</v>
      </c>
      <c r="XA59" s="11">
        <v>0</v>
      </c>
      <c r="XB59" s="11">
        <v>0</v>
      </c>
      <c r="XC59" s="11">
        <v>0</v>
      </c>
      <c r="XD59" s="11">
        <v>0</v>
      </c>
      <c r="XE59" s="11">
        <v>0</v>
      </c>
      <c r="XF59" s="11">
        <v>0</v>
      </c>
      <c r="XG59" s="11">
        <v>6.3348354318112872E-5</v>
      </c>
      <c r="XH59" s="11">
        <v>0</v>
      </c>
      <c r="XI59" s="11">
        <v>0</v>
      </c>
      <c r="XJ59" s="11">
        <v>0</v>
      </c>
      <c r="XK59" s="11">
        <v>0</v>
      </c>
      <c r="XL59" s="11">
        <v>0</v>
      </c>
      <c r="XM59" s="11">
        <v>0</v>
      </c>
      <c r="XN59" s="11">
        <v>0</v>
      </c>
      <c r="XO59" s="11">
        <v>0</v>
      </c>
      <c r="XP59" s="11">
        <v>0</v>
      </c>
      <c r="XQ59" s="11">
        <v>0</v>
      </c>
      <c r="XR59" s="11">
        <v>0</v>
      </c>
      <c r="XS59" s="11">
        <v>2.4256628604948921E-4</v>
      </c>
      <c r="XT59" s="11">
        <v>0</v>
      </c>
      <c r="XU59" s="11">
        <v>0</v>
      </c>
      <c r="XV59" s="11">
        <v>0</v>
      </c>
      <c r="XW59" s="11">
        <v>0</v>
      </c>
      <c r="XX59" s="11">
        <v>0</v>
      </c>
      <c r="XY59" s="11">
        <v>0</v>
      </c>
      <c r="XZ59" s="11">
        <v>0</v>
      </c>
      <c r="YA59" s="11">
        <v>0</v>
      </c>
      <c r="YB59" s="11">
        <v>0</v>
      </c>
      <c r="YC59" s="11">
        <v>0</v>
      </c>
      <c r="YD59" s="11">
        <v>0</v>
      </c>
      <c r="YE59" s="11">
        <v>0</v>
      </c>
      <c r="YF59" s="11">
        <v>0</v>
      </c>
      <c r="YG59" s="11">
        <v>0</v>
      </c>
      <c r="YH59" s="11">
        <v>0</v>
      </c>
      <c r="YI59" s="11">
        <v>0</v>
      </c>
      <c r="YJ59" s="11">
        <v>0</v>
      </c>
      <c r="YK59" s="11">
        <v>0</v>
      </c>
      <c r="YL59" s="11">
        <v>0</v>
      </c>
      <c r="YM59" s="11">
        <v>0</v>
      </c>
      <c r="YN59" s="11">
        <v>0</v>
      </c>
      <c r="YO59" s="11">
        <v>0</v>
      </c>
      <c r="YP59" s="11">
        <v>0</v>
      </c>
      <c r="YQ59" s="11">
        <v>0</v>
      </c>
      <c r="YR59" s="11">
        <v>0</v>
      </c>
      <c r="YS59" s="11">
        <v>0</v>
      </c>
      <c r="YT59" s="11">
        <v>0</v>
      </c>
      <c r="YU59" s="11">
        <v>0</v>
      </c>
      <c r="YV59" s="11">
        <v>0</v>
      </c>
      <c r="YW59" s="11">
        <v>0</v>
      </c>
      <c r="YX59" s="11">
        <v>0</v>
      </c>
      <c r="YY59" s="11">
        <v>0</v>
      </c>
      <c r="YZ59" s="11">
        <v>1.0128713567898026E-3</v>
      </c>
      <c r="ZA59" s="11">
        <v>0</v>
      </c>
      <c r="ZB59" s="11">
        <v>0</v>
      </c>
      <c r="ZC59" s="11">
        <v>0</v>
      </c>
      <c r="ZD59" s="11">
        <v>0</v>
      </c>
      <c r="ZE59" s="11">
        <v>0</v>
      </c>
      <c r="ZF59" s="11">
        <v>0</v>
      </c>
      <c r="ZG59" s="11">
        <v>0</v>
      </c>
      <c r="ZH59" s="11">
        <v>0</v>
      </c>
      <c r="ZI59" s="11">
        <v>0</v>
      </c>
      <c r="ZJ59" s="11">
        <v>0</v>
      </c>
      <c r="ZK59" s="11">
        <v>0</v>
      </c>
      <c r="ZL59" s="11">
        <v>0</v>
      </c>
      <c r="ZM59" s="11">
        <v>0</v>
      </c>
      <c r="ZN59" s="11">
        <v>0</v>
      </c>
      <c r="ZO59" s="11">
        <v>0</v>
      </c>
      <c r="ZP59" s="11">
        <v>0</v>
      </c>
      <c r="ZQ59" s="11">
        <v>0</v>
      </c>
      <c r="ZR59" s="11">
        <v>0</v>
      </c>
      <c r="ZS59" s="11">
        <v>0</v>
      </c>
      <c r="ZT59" s="11">
        <v>0</v>
      </c>
      <c r="ZU59" s="11">
        <v>6.5826416733411728</v>
      </c>
      <c r="ZV59" s="11">
        <v>1.4705736565360117E-4</v>
      </c>
      <c r="ZW59" s="11">
        <v>0</v>
      </c>
      <c r="ZX59" s="11">
        <v>0</v>
      </c>
      <c r="ZY59" s="11">
        <v>0</v>
      </c>
      <c r="ZZ59" s="11">
        <v>0</v>
      </c>
      <c r="AAA59" s="11">
        <v>0</v>
      </c>
      <c r="AAB59" s="11">
        <v>0</v>
      </c>
      <c r="AAC59" s="11">
        <v>0</v>
      </c>
      <c r="AAD59" s="11">
        <v>0</v>
      </c>
      <c r="AAE59" s="11">
        <v>0</v>
      </c>
      <c r="AAF59" s="11">
        <v>0</v>
      </c>
      <c r="AAG59" s="11">
        <v>0</v>
      </c>
      <c r="AAH59" s="11">
        <v>0</v>
      </c>
      <c r="AAI59" s="11">
        <v>0</v>
      </c>
      <c r="AAJ59" s="11">
        <v>0</v>
      </c>
      <c r="AAK59" s="11">
        <v>0</v>
      </c>
      <c r="AAL59" s="11">
        <v>2.6197896006156809E-3</v>
      </c>
      <c r="AAM59" s="11">
        <v>0</v>
      </c>
      <c r="AAN59" s="11">
        <v>0</v>
      </c>
      <c r="AAO59" s="11">
        <v>0</v>
      </c>
      <c r="AAP59" s="11">
        <v>0</v>
      </c>
      <c r="AAQ59" s="11">
        <v>0</v>
      </c>
      <c r="AAR59" s="11">
        <v>0</v>
      </c>
      <c r="AAS59" s="11">
        <v>0</v>
      </c>
      <c r="AAT59" s="11">
        <v>0</v>
      </c>
      <c r="AAU59" s="11">
        <v>0</v>
      </c>
      <c r="AAV59" s="11">
        <v>0</v>
      </c>
      <c r="AAW59" s="11">
        <v>0</v>
      </c>
      <c r="AAX59" s="11">
        <v>0</v>
      </c>
      <c r="AAY59" s="11">
        <v>0</v>
      </c>
      <c r="AAZ59" s="11">
        <v>0</v>
      </c>
      <c r="ABA59" s="11">
        <v>0</v>
      </c>
      <c r="ABB59" s="11">
        <v>0</v>
      </c>
      <c r="ABC59" s="11">
        <v>0</v>
      </c>
      <c r="ABD59" s="11">
        <v>0</v>
      </c>
      <c r="ABE59" s="11">
        <v>0</v>
      </c>
      <c r="ABF59" s="11">
        <v>0</v>
      </c>
      <c r="ABG59" s="11">
        <v>0</v>
      </c>
      <c r="ABH59" s="11">
        <v>0</v>
      </c>
      <c r="ABI59" s="11">
        <v>0.30899741341992415</v>
      </c>
      <c r="ABJ59" s="11">
        <v>0</v>
      </c>
      <c r="ABK59" s="11">
        <v>0</v>
      </c>
      <c r="ABL59" s="11">
        <v>0</v>
      </c>
      <c r="ABM59" s="11">
        <v>0</v>
      </c>
      <c r="ABN59" s="11">
        <v>0</v>
      </c>
      <c r="ABO59" s="11">
        <v>3.7176193167291803E-4</v>
      </c>
      <c r="ABP59" s="11">
        <v>0</v>
      </c>
      <c r="ABQ59" s="11">
        <v>0</v>
      </c>
      <c r="ABR59" s="11">
        <v>0</v>
      </c>
      <c r="ABS59" s="11">
        <v>0</v>
      </c>
      <c r="ABT59" s="11">
        <v>0</v>
      </c>
      <c r="ABU59" s="11">
        <v>1.7993189596839127E-3</v>
      </c>
      <c r="ABV59" s="11">
        <v>1.168274300627322E-4</v>
      </c>
      <c r="ABW59" s="11">
        <v>0</v>
      </c>
      <c r="ABX59" s="11">
        <v>4.6730972025092889E-4</v>
      </c>
      <c r="ABY59" s="11">
        <v>0</v>
      </c>
      <c r="ABZ59" s="11">
        <v>0</v>
      </c>
      <c r="ACA59" s="11">
        <v>0</v>
      </c>
      <c r="ACB59" s="11">
        <v>0</v>
      </c>
      <c r="ACC59" s="11">
        <v>0</v>
      </c>
      <c r="ACD59" s="11">
        <v>0</v>
      </c>
      <c r="ACE59" s="11">
        <v>0</v>
      </c>
      <c r="ACF59" s="11">
        <v>0</v>
      </c>
      <c r="ACG59" s="11">
        <v>0</v>
      </c>
      <c r="ACH59" s="11">
        <v>0</v>
      </c>
      <c r="ACI59" s="11">
        <v>0</v>
      </c>
      <c r="ACJ59" s="11">
        <v>0</v>
      </c>
      <c r="ACK59" s="11">
        <v>0</v>
      </c>
      <c r="ACL59" s="11">
        <v>0</v>
      </c>
      <c r="ACM59" s="11">
        <v>0</v>
      </c>
      <c r="ACN59" s="11">
        <v>0</v>
      </c>
      <c r="ACO59" s="11">
        <v>0</v>
      </c>
      <c r="ACP59" s="11">
        <v>1.3797233755775834E-4</v>
      </c>
      <c r="ACQ59" s="11">
        <v>0</v>
      </c>
      <c r="ACR59" s="11">
        <v>0</v>
      </c>
      <c r="ACS59" s="11">
        <v>0</v>
      </c>
      <c r="ACT59" s="11">
        <v>0</v>
      </c>
      <c r="ACU59" s="11">
        <v>0</v>
      </c>
      <c r="ACV59" s="11">
        <v>0</v>
      </c>
      <c r="ACW59" s="11">
        <v>0</v>
      </c>
      <c r="ACX59" s="11">
        <v>0</v>
      </c>
      <c r="ACY59" s="11">
        <v>0</v>
      </c>
      <c r="ACZ59" s="11">
        <v>0</v>
      </c>
      <c r="ADA59" s="11">
        <v>0</v>
      </c>
      <c r="ADB59" s="11">
        <v>0</v>
      </c>
      <c r="ADC59" s="11">
        <v>0</v>
      </c>
      <c r="ADD59" s="11">
        <v>0</v>
      </c>
      <c r="ADE59" s="11">
        <v>0</v>
      </c>
      <c r="ADF59" s="11">
        <v>0</v>
      </c>
      <c r="ADG59" s="11">
        <v>3.5961443979286678E-3</v>
      </c>
    </row>
    <row r="60" spans="1:787" x14ac:dyDescent="0.25">
      <c r="A60" s="2">
        <v>100</v>
      </c>
      <c r="B60" s="6">
        <v>1083</v>
      </c>
      <c r="C60" s="6" t="s">
        <v>1</v>
      </c>
      <c r="D60" s="7">
        <v>0</v>
      </c>
      <c r="E60" s="2" t="s">
        <v>4</v>
      </c>
      <c r="F60" s="2">
        <v>43</v>
      </c>
      <c r="G60" s="2" t="s">
        <v>864</v>
      </c>
      <c r="H60" s="5">
        <v>1.7</v>
      </c>
      <c r="I60" s="5">
        <v>22.8</v>
      </c>
      <c r="J60" s="2"/>
      <c r="K60" s="5">
        <v>8.3026315789473681</v>
      </c>
      <c r="L60" s="5">
        <v>0.39210526315789473</v>
      </c>
      <c r="M60" s="20" t="s">
        <v>15</v>
      </c>
      <c r="N60" s="5" t="s">
        <v>21</v>
      </c>
      <c r="O60" s="5" t="s">
        <v>864</v>
      </c>
      <c r="P60" s="5" t="s">
        <v>856</v>
      </c>
      <c r="Q60" s="20" t="s">
        <v>2</v>
      </c>
      <c r="R60" s="20" t="s">
        <v>1</v>
      </c>
      <c r="S60" s="27" t="s">
        <v>26</v>
      </c>
      <c r="T60" s="5" t="s">
        <v>45</v>
      </c>
      <c r="U60" s="30" t="s">
        <v>33</v>
      </c>
      <c r="V60" s="31" t="s">
        <v>33</v>
      </c>
      <c r="W60" s="31">
        <v>0</v>
      </c>
      <c r="X60" s="31"/>
      <c r="Y60" s="5">
        <v>0.36199999999999999</v>
      </c>
      <c r="Z60" s="5">
        <v>159</v>
      </c>
      <c r="AA60" s="5">
        <v>59.35</v>
      </c>
      <c r="AB60" s="11">
        <v>0.10611920699999999</v>
      </c>
      <c r="AC60" s="11">
        <v>60.702698202781782</v>
      </c>
      <c r="AD60" s="35">
        <v>64.682499127819639</v>
      </c>
      <c r="AE60" s="11">
        <v>21.224428042060534</v>
      </c>
      <c r="AF60" s="11">
        <v>7.9395739049392731</v>
      </c>
      <c r="AG60" s="11">
        <v>10.32764508</v>
      </c>
      <c r="AH60" s="11">
        <v>2.0929282538190229E-2</v>
      </c>
      <c r="AI60" s="11">
        <v>2.5148126953964253E-3</v>
      </c>
      <c r="AJ60" s="11">
        <v>6.4229463060672307E-6</v>
      </c>
      <c r="AK60" s="11">
        <v>3.5564822206576641E-3</v>
      </c>
      <c r="AL60" s="11">
        <v>3.2953939679867491E-3</v>
      </c>
      <c r="AM60" s="11">
        <v>0</v>
      </c>
      <c r="AN60" s="11">
        <v>0</v>
      </c>
      <c r="AO60" s="11">
        <v>0</v>
      </c>
      <c r="AP60" s="11">
        <v>0</v>
      </c>
      <c r="AQ60" s="11">
        <v>1.3665354219622429E-2</v>
      </c>
      <c r="AR60" s="11">
        <v>0</v>
      </c>
      <c r="AS60" s="11">
        <v>0.34788121104460412</v>
      </c>
      <c r="AT60" s="11">
        <v>7.1972758387356455E-3</v>
      </c>
      <c r="AU60" s="11">
        <v>3.6036301503744894E-3</v>
      </c>
      <c r="AV60" s="11">
        <v>9.5359656976823207E-4</v>
      </c>
      <c r="AW60" s="11">
        <v>0</v>
      </c>
      <c r="AX60" s="11">
        <v>1.7476919924111554E-3</v>
      </c>
      <c r="AY60" s="11">
        <v>0</v>
      </c>
      <c r="AZ60" s="11">
        <v>5.4957148138379645E-5</v>
      </c>
      <c r="BA60" s="11">
        <v>1.6916732679803691E-3</v>
      </c>
      <c r="BB60" s="11">
        <v>4.1945698078069596E-2</v>
      </c>
      <c r="BC60" s="11">
        <v>0</v>
      </c>
      <c r="BD60" s="11">
        <v>6.9373229449657108E-4</v>
      </c>
      <c r="BE60" s="11">
        <v>1.0810632632766673E-3</v>
      </c>
      <c r="BF60" s="11">
        <v>0</v>
      </c>
      <c r="BG60" s="11">
        <v>2.639972417671952E-2</v>
      </c>
      <c r="BH60" s="11">
        <v>2.5165564349901525E-3</v>
      </c>
      <c r="BI60" s="11">
        <v>7.6601839982291917E-4</v>
      </c>
      <c r="BJ60" s="11">
        <v>6.5585597967540883E-4</v>
      </c>
      <c r="BK60" s="11">
        <v>0</v>
      </c>
      <c r="BL60" s="11">
        <v>0</v>
      </c>
      <c r="BM60" s="11">
        <v>0</v>
      </c>
      <c r="BN60" s="11">
        <v>0</v>
      </c>
      <c r="BO60" s="11">
        <v>0</v>
      </c>
      <c r="BP60" s="11">
        <v>2.2602008024540394E-3</v>
      </c>
      <c r="BQ60" s="11">
        <v>2.3076924258387047E-3</v>
      </c>
      <c r="BR60" s="11">
        <v>0</v>
      </c>
      <c r="BS60" s="11">
        <v>0</v>
      </c>
      <c r="BT60" s="11">
        <v>0.10523355227860497</v>
      </c>
      <c r="BU60" s="11">
        <v>1.0862672190512192E-4</v>
      </c>
      <c r="BV60" s="11">
        <v>1.9338165636235052E-3</v>
      </c>
      <c r="BW60" s="11">
        <v>6.2829885516662853E-3</v>
      </c>
      <c r="BX60" s="11">
        <v>5.239840352695075E-2</v>
      </c>
      <c r="BY60" s="11">
        <v>0</v>
      </c>
      <c r="BZ60" s="11">
        <v>6.6366304913753824E-3</v>
      </c>
      <c r="CA60" s="11">
        <v>0</v>
      </c>
      <c r="CB60" s="11">
        <v>0</v>
      </c>
      <c r="CC60" s="11">
        <v>3.7281268567585487E-3</v>
      </c>
      <c r="CD60" s="11">
        <v>0</v>
      </c>
      <c r="CE60" s="11">
        <v>0</v>
      </c>
      <c r="CF60" s="11">
        <v>4.3452854439900001E-3</v>
      </c>
      <c r="CG60" s="11">
        <v>9.8932940068397167E-3</v>
      </c>
      <c r="CH60" s="11">
        <v>0</v>
      </c>
      <c r="CI60" s="11">
        <v>8.3824910997605268E-4</v>
      </c>
      <c r="CJ60" s="11">
        <v>0</v>
      </c>
      <c r="CK60" s="11">
        <v>4.1454331552738047E-2</v>
      </c>
      <c r="CL60" s="11">
        <v>1.6859045478734649E-2</v>
      </c>
      <c r="CM60" s="11">
        <v>0.35469887673968259</v>
      </c>
      <c r="CN60" s="11">
        <v>0</v>
      </c>
      <c r="CO60" s="11">
        <v>0</v>
      </c>
      <c r="CP60" s="11">
        <v>0</v>
      </c>
      <c r="CQ60" s="11">
        <v>0</v>
      </c>
      <c r="CR60" s="11">
        <v>0</v>
      </c>
      <c r="CS60" s="11">
        <v>5.5881821470197277E-4</v>
      </c>
      <c r="CT60" s="11">
        <v>1.2306759639663615E-3</v>
      </c>
      <c r="CU60" s="11">
        <v>0</v>
      </c>
      <c r="CV60" s="11">
        <v>7.9197283786524176E-3</v>
      </c>
      <c r="CW60" s="11">
        <v>2.9885609195917993E-3</v>
      </c>
      <c r="CX60" s="11">
        <v>0</v>
      </c>
      <c r="CY60" s="11">
        <v>2.6144778659412071E-2</v>
      </c>
      <c r="CZ60" s="11">
        <v>3.003096743230235E-3</v>
      </c>
      <c r="DA60" s="11">
        <v>0</v>
      </c>
      <c r="DB60" s="11">
        <v>4.7845360861899531E-4</v>
      </c>
      <c r="DC60" s="11">
        <v>2.7178219612859693E-3</v>
      </c>
      <c r="DD60" s="11">
        <v>0</v>
      </c>
      <c r="DE60" s="11">
        <v>8.5764407338803725E-4</v>
      </c>
      <c r="DF60" s="11">
        <v>0</v>
      </c>
      <c r="DG60" s="11">
        <v>2.4410855498542966E-2</v>
      </c>
      <c r="DH60" s="11">
        <v>0</v>
      </c>
      <c r="DI60" s="11">
        <v>8.3712957725815464E-3</v>
      </c>
      <c r="DJ60" s="11">
        <v>0</v>
      </c>
      <c r="DK60" s="11">
        <v>0</v>
      </c>
      <c r="DL60" s="11">
        <v>1.1871078006532873E-3</v>
      </c>
      <c r="DM60" s="11">
        <v>0.68523306174339182</v>
      </c>
      <c r="DN60" s="11">
        <v>0</v>
      </c>
      <c r="DO60" s="11">
        <v>0</v>
      </c>
      <c r="DP60" s="11">
        <v>0</v>
      </c>
      <c r="DQ60" s="11">
        <v>0</v>
      </c>
      <c r="DR60" s="11">
        <v>1.7199648077642857E-4</v>
      </c>
      <c r="DS60" s="11">
        <v>0</v>
      </c>
      <c r="DT60" s="11">
        <v>0</v>
      </c>
      <c r="DU60" s="11">
        <v>0</v>
      </c>
      <c r="DV60" s="11">
        <v>0</v>
      </c>
      <c r="DW60" s="11">
        <v>0</v>
      </c>
      <c r="DX60" s="11">
        <v>0.16296868379582091</v>
      </c>
      <c r="DY60" s="11">
        <v>1.1231283885473774E-2</v>
      </c>
      <c r="DZ60" s="11">
        <v>1.3693800090380976E-2</v>
      </c>
      <c r="EA60" s="11">
        <v>0</v>
      </c>
      <c r="EB60" s="11">
        <v>0</v>
      </c>
      <c r="EC60" s="11">
        <v>0</v>
      </c>
      <c r="ED60" s="11">
        <v>1.9771892276147091E-3</v>
      </c>
      <c r="EE60" s="11">
        <v>0</v>
      </c>
      <c r="EF60" s="11">
        <v>0</v>
      </c>
      <c r="EG60" s="11">
        <v>0</v>
      </c>
      <c r="EH60" s="11">
        <v>1.5384216292520605E-3</v>
      </c>
      <c r="EI60" s="11">
        <v>0</v>
      </c>
      <c r="EJ60" s="11">
        <v>0</v>
      </c>
      <c r="EK60" s="11">
        <v>0</v>
      </c>
      <c r="EL60" s="11">
        <v>0.1482050658290239</v>
      </c>
      <c r="EM60" s="11">
        <v>0</v>
      </c>
      <c r="EN60" s="11">
        <v>0</v>
      </c>
      <c r="EO60" s="11">
        <v>0</v>
      </c>
      <c r="EP60" s="11">
        <v>7.7249353354981065E-2</v>
      </c>
      <c r="EQ60" s="11">
        <v>5.777522412655077E-3</v>
      </c>
      <c r="ER60" s="11">
        <v>3.3604784838334134</v>
      </c>
      <c r="ES60" s="11">
        <v>0</v>
      </c>
      <c r="ET60" s="11">
        <v>0</v>
      </c>
      <c r="EU60" s="11">
        <v>3.1941918159587965E-3</v>
      </c>
      <c r="EV60" s="11">
        <v>0</v>
      </c>
      <c r="EW60" s="11">
        <v>0.49919198188687125</v>
      </c>
      <c r="EX60" s="11">
        <v>3.4500225952400002E-3</v>
      </c>
      <c r="EY60" s="11">
        <v>3.725543611527017E-3</v>
      </c>
      <c r="EZ60" s="11">
        <v>3.3413959534830426E-3</v>
      </c>
      <c r="FA60" s="11">
        <v>4.2266740401410444E-2</v>
      </c>
      <c r="FB60" s="11">
        <v>1.7721771880323443E-2</v>
      </c>
      <c r="FC60" s="11">
        <v>6.4955466802066979E-3</v>
      </c>
      <c r="FD60" s="11">
        <v>2.5982186720826781E-2</v>
      </c>
      <c r="FE60" s="11">
        <v>0</v>
      </c>
      <c r="FF60" s="11">
        <v>2.9372192317821551E-3</v>
      </c>
      <c r="FG60" s="11">
        <v>0</v>
      </c>
      <c r="FH60" s="11">
        <v>0</v>
      </c>
      <c r="FI60" s="11">
        <v>0</v>
      </c>
      <c r="FJ60" s="11">
        <v>1.2803363447472875E-2</v>
      </c>
      <c r="FK60" s="11">
        <v>3.720382489669874E-3</v>
      </c>
      <c r="FL60" s="11">
        <v>2.3060934095809585E-3</v>
      </c>
      <c r="FM60" s="11">
        <v>5.8581736200109744E-3</v>
      </c>
      <c r="FN60" s="11">
        <v>4.3150552931160908E-4</v>
      </c>
      <c r="FO60" s="11">
        <v>0</v>
      </c>
      <c r="FP60" s="11">
        <v>2.1968722090055276E-3</v>
      </c>
      <c r="FQ60" s="11">
        <v>0</v>
      </c>
      <c r="FR60" s="11">
        <v>0.23926257676847548</v>
      </c>
      <c r="FS60" s="11">
        <v>0.11491720119003601</v>
      </c>
      <c r="FT60" s="11">
        <v>0</v>
      </c>
      <c r="FU60" s="11">
        <v>2.116268758921588E-2</v>
      </c>
      <c r="FV60" s="11">
        <v>9.4832334158360997E-4</v>
      </c>
      <c r="FW60" s="11">
        <v>4.93954804834923E-4</v>
      </c>
      <c r="FX60" s="11">
        <v>1.3981535939289247E-2</v>
      </c>
      <c r="FY60" s="11">
        <v>0</v>
      </c>
      <c r="FZ60" s="11">
        <v>0</v>
      </c>
      <c r="GA60" s="11">
        <v>9.218441448458628E-2</v>
      </c>
      <c r="GB60" s="11">
        <v>0</v>
      </c>
      <c r="GC60" s="11">
        <v>0</v>
      </c>
      <c r="GD60" s="11">
        <v>0</v>
      </c>
      <c r="GE60" s="11">
        <v>2.7365895107020022E-4</v>
      </c>
      <c r="GF60" s="11">
        <v>0</v>
      </c>
      <c r="GG60" s="11">
        <v>8.1540842118979176E-2</v>
      </c>
      <c r="GH60" s="11">
        <v>2.1160578162689661E-4</v>
      </c>
      <c r="GI60" s="11">
        <v>0</v>
      </c>
      <c r="GJ60" s="11">
        <v>0</v>
      </c>
      <c r="GK60" s="11">
        <v>4.5327262897585242E-4</v>
      </c>
      <c r="GL60" s="11">
        <v>0</v>
      </c>
      <c r="GM60" s="11">
        <v>0</v>
      </c>
      <c r="GN60" s="11">
        <v>0</v>
      </c>
      <c r="GO60" s="11">
        <v>3.7281268567585487E-3</v>
      </c>
      <c r="GP60" s="11">
        <v>0</v>
      </c>
      <c r="GQ60" s="11">
        <v>0</v>
      </c>
      <c r="GR60" s="11">
        <v>0</v>
      </c>
      <c r="GS60" s="11">
        <v>0</v>
      </c>
      <c r="GT60" s="11">
        <v>0</v>
      </c>
      <c r="GU60" s="11">
        <v>0</v>
      </c>
      <c r="GV60" s="11">
        <v>0</v>
      </c>
      <c r="GW60" s="11">
        <v>0</v>
      </c>
      <c r="GX60" s="11">
        <v>0</v>
      </c>
      <c r="GY60" s="11">
        <v>1.9839546469659322E-4</v>
      </c>
      <c r="GZ60" s="11">
        <v>0</v>
      </c>
      <c r="HA60" s="11">
        <v>0</v>
      </c>
      <c r="HB60" s="11">
        <v>0</v>
      </c>
      <c r="HC60" s="11">
        <v>0</v>
      </c>
      <c r="HD60" s="11">
        <v>0</v>
      </c>
      <c r="HE60" s="11">
        <v>0</v>
      </c>
      <c r="HF60" s="11">
        <v>0</v>
      </c>
      <c r="HG60" s="11">
        <v>3.7985556216599999E-3</v>
      </c>
      <c r="HH60" s="11">
        <v>2.2617679973533766E-3</v>
      </c>
      <c r="HI60" s="11">
        <v>3.1655385203513383E-3</v>
      </c>
      <c r="HJ60" s="11">
        <v>0</v>
      </c>
      <c r="HK60" s="11">
        <v>0</v>
      </c>
      <c r="HL60" s="11">
        <v>0</v>
      </c>
      <c r="HM60" s="11">
        <v>0</v>
      </c>
      <c r="HN60" s="11">
        <v>0</v>
      </c>
      <c r="HO60" s="11">
        <v>1.6926775157139215E-5</v>
      </c>
      <c r="HP60" s="11">
        <v>0</v>
      </c>
      <c r="HQ60" s="11">
        <v>0</v>
      </c>
      <c r="HR60" s="11">
        <v>0</v>
      </c>
      <c r="HS60" s="11">
        <v>0</v>
      </c>
      <c r="HT60" s="11">
        <v>0</v>
      </c>
      <c r="HU60" s="11">
        <v>0</v>
      </c>
      <c r="HV60" s="11">
        <v>0</v>
      </c>
      <c r="HW60" s="11">
        <v>3.4881230900796166E-3</v>
      </c>
      <c r="HX60" s="11">
        <v>0</v>
      </c>
      <c r="HY60" s="11">
        <v>0</v>
      </c>
      <c r="HZ60" s="11">
        <v>0</v>
      </c>
      <c r="IA60" s="11">
        <v>0</v>
      </c>
      <c r="IB60" s="11">
        <v>0</v>
      </c>
      <c r="IC60" s="11">
        <v>0</v>
      </c>
      <c r="ID60" s="11">
        <v>0</v>
      </c>
      <c r="IE60" s="11">
        <v>0</v>
      </c>
      <c r="IF60" s="11">
        <v>0</v>
      </c>
      <c r="IG60" s="11">
        <v>0</v>
      </c>
      <c r="IH60" s="11">
        <v>0</v>
      </c>
      <c r="II60" s="11">
        <v>4.5358692253391543E-4</v>
      </c>
      <c r="IJ60" s="11">
        <v>0</v>
      </c>
      <c r="IK60" s="11">
        <v>2.5623205164793912E-3</v>
      </c>
      <c r="IL60" s="11">
        <v>0</v>
      </c>
      <c r="IM60" s="11">
        <v>0</v>
      </c>
      <c r="IN60" s="11">
        <v>5.3903503541407206E-4</v>
      </c>
      <c r="IO60" s="11">
        <v>0.13694482617698575</v>
      </c>
      <c r="IP60" s="11">
        <v>0</v>
      </c>
      <c r="IQ60" s="11">
        <v>0</v>
      </c>
      <c r="IR60" s="11">
        <v>0</v>
      </c>
      <c r="IS60" s="11">
        <v>0</v>
      </c>
      <c r="IT60" s="11">
        <v>0</v>
      </c>
      <c r="IU60" s="11">
        <v>2.110198984051226E-4</v>
      </c>
      <c r="IV60" s="11">
        <v>0</v>
      </c>
      <c r="IW60" s="11">
        <v>0</v>
      </c>
      <c r="IX60" s="11">
        <v>0</v>
      </c>
      <c r="IY60" s="11">
        <v>0</v>
      </c>
      <c r="IZ60" s="11">
        <v>0</v>
      </c>
      <c r="JA60" s="11">
        <v>0</v>
      </c>
      <c r="JB60" s="11">
        <v>0</v>
      </c>
      <c r="JC60" s="11">
        <v>0</v>
      </c>
      <c r="JD60" s="11">
        <v>9.0466210871086039E-4</v>
      </c>
      <c r="JE60" s="11">
        <v>0</v>
      </c>
      <c r="JF60" s="11">
        <v>0</v>
      </c>
      <c r="JG60" s="11">
        <v>0</v>
      </c>
      <c r="JH60" s="11">
        <v>0</v>
      </c>
      <c r="JI60" s="11">
        <v>0</v>
      </c>
      <c r="JJ60" s="11">
        <v>0</v>
      </c>
      <c r="JK60" s="11">
        <v>0</v>
      </c>
      <c r="JL60" s="11">
        <v>0</v>
      </c>
      <c r="JM60" s="11">
        <v>0</v>
      </c>
      <c r="JN60" s="11">
        <v>0</v>
      </c>
      <c r="JO60" s="11">
        <v>0</v>
      </c>
      <c r="JP60" s="11">
        <v>0</v>
      </c>
      <c r="JQ60" s="11">
        <v>0</v>
      </c>
      <c r="JR60" s="11">
        <v>0</v>
      </c>
      <c r="JS60" s="11">
        <v>0</v>
      </c>
      <c r="JT60" s="11">
        <v>0</v>
      </c>
      <c r="JU60" s="11">
        <v>0</v>
      </c>
      <c r="JV60" s="11">
        <v>0</v>
      </c>
      <c r="JW60" s="11">
        <v>0</v>
      </c>
      <c r="JX60" s="11">
        <v>0</v>
      </c>
      <c r="JY60" s="11">
        <v>0</v>
      </c>
      <c r="JZ60" s="11">
        <v>0</v>
      </c>
      <c r="KA60" s="11">
        <v>0</v>
      </c>
      <c r="KB60" s="11">
        <v>0</v>
      </c>
      <c r="KC60" s="11">
        <v>0</v>
      </c>
      <c r="KD60" s="11">
        <v>0</v>
      </c>
      <c r="KE60" s="11">
        <v>0</v>
      </c>
      <c r="KF60" s="11">
        <v>0</v>
      </c>
      <c r="KG60" s="11">
        <v>0</v>
      </c>
      <c r="KH60" s="11">
        <v>0</v>
      </c>
      <c r="KI60" s="11">
        <v>1.1458760149386546E-3</v>
      </c>
      <c r="KJ60" s="11">
        <v>0</v>
      </c>
      <c r="KK60" s="11">
        <v>0</v>
      </c>
      <c r="KL60" s="11">
        <v>0</v>
      </c>
      <c r="KM60" s="11">
        <v>0</v>
      </c>
      <c r="KN60" s="11">
        <v>0</v>
      </c>
      <c r="KO60" s="11">
        <v>0</v>
      </c>
      <c r="KP60" s="11">
        <v>0</v>
      </c>
      <c r="KQ60" s="11">
        <v>0</v>
      </c>
      <c r="KR60" s="11">
        <v>1.8562345863331231E-4</v>
      </c>
      <c r="KS60" s="11">
        <v>0</v>
      </c>
      <c r="KT60" s="11">
        <v>0.53762296359696704</v>
      </c>
      <c r="KU60" s="11">
        <v>0</v>
      </c>
      <c r="KV60" s="11">
        <v>0</v>
      </c>
      <c r="KW60" s="11">
        <v>0</v>
      </c>
      <c r="KX60" s="11">
        <v>0</v>
      </c>
      <c r="KY60" s="11">
        <v>0</v>
      </c>
      <c r="KZ60" s="11">
        <v>0</v>
      </c>
      <c r="LA60" s="11">
        <v>0</v>
      </c>
      <c r="LB60" s="11">
        <v>0</v>
      </c>
      <c r="LC60" s="11">
        <v>0</v>
      </c>
      <c r="LD60" s="11">
        <v>0</v>
      </c>
      <c r="LE60" s="11">
        <v>1.7537595394808781E-3</v>
      </c>
      <c r="LF60" s="11">
        <v>0</v>
      </c>
      <c r="LG60" s="11">
        <v>0</v>
      </c>
      <c r="LH60" s="11">
        <v>0</v>
      </c>
      <c r="LI60" s="11">
        <v>0</v>
      </c>
      <c r="LJ60" s="11">
        <v>0</v>
      </c>
      <c r="LK60" s="11">
        <v>0</v>
      </c>
      <c r="LL60" s="11">
        <v>0</v>
      </c>
      <c r="LM60" s="11">
        <v>0</v>
      </c>
      <c r="LN60" s="11">
        <v>0</v>
      </c>
      <c r="LO60" s="11">
        <v>0</v>
      </c>
      <c r="LP60" s="11">
        <v>0</v>
      </c>
      <c r="LQ60" s="11">
        <v>0</v>
      </c>
      <c r="LR60" s="11">
        <v>0</v>
      </c>
      <c r="LS60" s="11">
        <v>0</v>
      </c>
      <c r="LT60" s="11">
        <v>3.1726022613046552</v>
      </c>
      <c r="LU60" s="11">
        <v>0</v>
      </c>
      <c r="LV60" s="11">
        <v>0</v>
      </c>
      <c r="LW60" s="11">
        <v>0</v>
      </c>
      <c r="LX60" s="11">
        <v>0</v>
      </c>
      <c r="LY60" s="11">
        <v>3.608629306882129E-3</v>
      </c>
      <c r="LZ60" s="11">
        <v>0</v>
      </c>
      <c r="MA60" s="11">
        <v>0</v>
      </c>
      <c r="MB60" s="11">
        <v>6.5449358250947005E-4</v>
      </c>
      <c r="MC60" s="11">
        <v>0</v>
      </c>
      <c r="MD60" s="11">
        <v>0</v>
      </c>
      <c r="ME60" s="11">
        <v>0</v>
      </c>
      <c r="MF60" s="11">
        <v>0</v>
      </c>
      <c r="MG60" s="11">
        <v>0</v>
      </c>
      <c r="MH60" s="11">
        <v>0</v>
      </c>
      <c r="MI60" s="11">
        <v>0</v>
      </c>
      <c r="MJ60" s="11">
        <v>0</v>
      </c>
      <c r="MK60" s="11">
        <v>0</v>
      </c>
      <c r="ML60" s="11">
        <v>0</v>
      </c>
      <c r="MM60" s="11">
        <v>0</v>
      </c>
      <c r="MN60" s="11">
        <v>0</v>
      </c>
      <c r="MO60" s="11">
        <v>0</v>
      </c>
      <c r="MP60" s="11">
        <v>0</v>
      </c>
      <c r="MQ60" s="11">
        <v>6.8611525871042937E-3</v>
      </c>
      <c r="MR60" s="11">
        <v>0</v>
      </c>
      <c r="MS60" s="11">
        <v>0</v>
      </c>
      <c r="MT60" s="11">
        <v>9.2683154081811932E-5</v>
      </c>
      <c r="MU60" s="11">
        <v>0</v>
      </c>
      <c r="MV60" s="11">
        <v>0</v>
      </c>
      <c r="MW60" s="11">
        <v>0</v>
      </c>
      <c r="MX60" s="11">
        <v>0</v>
      </c>
      <c r="MY60" s="11">
        <v>1.5025895264304543E-3</v>
      </c>
      <c r="MZ60" s="11">
        <v>0</v>
      </c>
      <c r="NA60" s="11">
        <v>0</v>
      </c>
      <c r="NB60" s="11">
        <v>0</v>
      </c>
      <c r="NC60" s="11">
        <v>0</v>
      </c>
      <c r="ND60" s="11">
        <v>0</v>
      </c>
      <c r="NE60" s="11">
        <v>0</v>
      </c>
      <c r="NF60" s="11">
        <v>0</v>
      </c>
      <c r="NG60" s="11">
        <v>0</v>
      </c>
      <c r="NH60" s="11">
        <v>0</v>
      </c>
      <c r="NI60" s="11">
        <v>0</v>
      </c>
      <c r="NJ60" s="11">
        <v>0</v>
      </c>
      <c r="NK60" s="11">
        <v>0</v>
      </c>
      <c r="NL60" s="11">
        <v>0</v>
      </c>
      <c r="NM60" s="11">
        <v>0</v>
      </c>
      <c r="NN60" s="11">
        <v>4.7847745573637076E-3</v>
      </c>
      <c r="NO60" s="11">
        <v>0</v>
      </c>
      <c r="NP60" s="11">
        <v>0</v>
      </c>
      <c r="NQ60" s="11">
        <v>0</v>
      </c>
      <c r="NR60" s="11">
        <v>0</v>
      </c>
      <c r="NS60" s="11">
        <v>0</v>
      </c>
      <c r="NT60" s="11">
        <v>0</v>
      </c>
      <c r="NU60" s="11">
        <v>0</v>
      </c>
      <c r="NV60" s="11">
        <v>0</v>
      </c>
      <c r="NW60" s="11">
        <v>0</v>
      </c>
      <c r="NX60" s="11">
        <v>0.47074313586799998</v>
      </c>
      <c r="NY60" s="11">
        <v>0</v>
      </c>
      <c r="NZ60" s="11">
        <v>0</v>
      </c>
      <c r="OA60" s="11">
        <v>2.4545370631101817E-3</v>
      </c>
      <c r="OB60" s="11">
        <v>3.0053288372001153E-2</v>
      </c>
      <c r="OC60" s="11">
        <v>0</v>
      </c>
      <c r="OD60" s="11">
        <v>0</v>
      </c>
      <c r="OE60" s="11">
        <v>0</v>
      </c>
      <c r="OF60" s="11">
        <v>1.480802305216139E-4</v>
      </c>
      <c r="OG60" s="11">
        <v>0</v>
      </c>
      <c r="OH60" s="11">
        <v>2.123510071697335E-3</v>
      </c>
      <c r="OI60" s="11">
        <v>0</v>
      </c>
      <c r="OJ60" s="11">
        <v>0</v>
      </c>
      <c r="OK60" s="11">
        <v>7.5390306968961649E-4</v>
      </c>
      <c r="OL60" s="11">
        <v>0</v>
      </c>
      <c r="OM60" s="11">
        <v>3.2727941338144578E-2</v>
      </c>
      <c r="ON60" s="11">
        <v>0</v>
      </c>
      <c r="OO60" s="11">
        <v>0</v>
      </c>
      <c r="OP60" s="11">
        <v>0</v>
      </c>
      <c r="OQ60" s="11">
        <v>0</v>
      </c>
      <c r="OR60" s="11">
        <v>0</v>
      </c>
      <c r="OS60" s="11">
        <v>2.0104561312416714E-2</v>
      </c>
      <c r="OT60" s="11">
        <v>0</v>
      </c>
      <c r="OU60" s="11">
        <v>0</v>
      </c>
      <c r="OV60" s="11">
        <v>0</v>
      </c>
      <c r="OW60" s="11">
        <v>0</v>
      </c>
      <c r="OX60" s="11">
        <v>0</v>
      </c>
      <c r="OY60" s="11">
        <v>0</v>
      </c>
      <c r="OZ60" s="11">
        <v>0</v>
      </c>
      <c r="PA60" s="11">
        <v>0</v>
      </c>
      <c r="PB60" s="11">
        <v>0</v>
      </c>
      <c r="PC60" s="11">
        <v>0</v>
      </c>
      <c r="PD60" s="11">
        <v>0</v>
      </c>
      <c r="PE60" s="11">
        <v>0</v>
      </c>
      <c r="PF60" s="11">
        <v>0</v>
      </c>
      <c r="PG60" s="11">
        <v>0</v>
      </c>
      <c r="PH60" s="11">
        <v>0</v>
      </c>
      <c r="PI60" s="11">
        <v>0</v>
      </c>
      <c r="PJ60" s="11">
        <v>0</v>
      </c>
      <c r="PK60" s="11">
        <v>0</v>
      </c>
      <c r="PL60" s="11">
        <v>0</v>
      </c>
      <c r="PM60" s="11">
        <v>0</v>
      </c>
      <c r="PN60" s="11">
        <v>0</v>
      </c>
      <c r="PO60" s="11">
        <v>0</v>
      </c>
      <c r="PP60" s="11">
        <v>0</v>
      </c>
      <c r="PQ60" s="11">
        <v>0</v>
      </c>
      <c r="PR60" s="11">
        <v>0</v>
      </c>
      <c r="PS60" s="11">
        <v>0</v>
      </c>
      <c r="PT60" s="11">
        <v>0</v>
      </c>
      <c r="PU60" s="11">
        <v>0</v>
      </c>
      <c r="PV60" s="11">
        <v>0</v>
      </c>
      <c r="PW60" s="11">
        <v>0</v>
      </c>
      <c r="PX60" s="11">
        <v>0</v>
      </c>
      <c r="PY60" s="11">
        <v>0</v>
      </c>
      <c r="PZ60" s="11">
        <v>0</v>
      </c>
      <c r="QA60" s="11">
        <v>0</v>
      </c>
      <c r="QB60" s="11">
        <v>0</v>
      </c>
      <c r="QC60" s="11">
        <v>0</v>
      </c>
      <c r="QD60" s="11">
        <v>0</v>
      </c>
      <c r="QE60" s="11">
        <v>0</v>
      </c>
      <c r="QF60" s="11">
        <v>0</v>
      </c>
      <c r="QG60" s="11">
        <v>0</v>
      </c>
      <c r="QH60" s="11">
        <v>0</v>
      </c>
      <c r="QI60" s="11">
        <v>0</v>
      </c>
      <c r="QJ60" s="11">
        <v>0</v>
      </c>
      <c r="QK60" s="11">
        <v>0</v>
      </c>
      <c r="QL60" s="11">
        <v>0</v>
      </c>
      <c r="QM60" s="11">
        <v>0</v>
      </c>
      <c r="QN60" s="11">
        <v>3.5808625466832908E-5</v>
      </c>
      <c r="QO60" s="11">
        <v>0</v>
      </c>
      <c r="QP60" s="11">
        <v>0</v>
      </c>
      <c r="QQ60" s="11">
        <v>0</v>
      </c>
      <c r="QR60" s="11">
        <v>0</v>
      </c>
      <c r="QS60" s="11">
        <v>0</v>
      </c>
      <c r="QT60" s="11">
        <v>0</v>
      </c>
      <c r="QU60" s="11">
        <v>0</v>
      </c>
      <c r="QV60" s="11">
        <v>0</v>
      </c>
      <c r="QW60" s="11">
        <v>0</v>
      </c>
      <c r="QX60" s="11">
        <v>0</v>
      </c>
      <c r="QY60" s="11">
        <v>0</v>
      </c>
      <c r="QZ60" s="11">
        <v>0</v>
      </c>
      <c r="RA60" s="11">
        <v>4.6119569496892569E-4</v>
      </c>
      <c r="RB60" s="11">
        <v>0</v>
      </c>
      <c r="RC60" s="11">
        <v>0</v>
      </c>
      <c r="RD60" s="11">
        <v>0</v>
      </c>
      <c r="RE60" s="11">
        <v>0</v>
      </c>
      <c r="RF60" s="11">
        <v>0</v>
      </c>
      <c r="RG60" s="11">
        <v>0</v>
      </c>
      <c r="RH60" s="11">
        <v>0</v>
      </c>
      <c r="RI60" s="11">
        <v>0</v>
      </c>
      <c r="RJ60" s="11">
        <v>2.0796015578992054E-5</v>
      </c>
      <c r="RK60" s="11">
        <v>0</v>
      </c>
      <c r="RL60" s="11">
        <v>1.5234889607167361E-4</v>
      </c>
      <c r="RM60" s="11">
        <v>1.0406773567981687E-2</v>
      </c>
      <c r="RN60" s="11">
        <v>9.7093791388432309E-4</v>
      </c>
      <c r="RO60" s="11">
        <v>0</v>
      </c>
      <c r="RP60" s="11">
        <v>0</v>
      </c>
      <c r="RQ60" s="11">
        <v>0</v>
      </c>
      <c r="RR60" s="11">
        <v>0</v>
      </c>
      <c r="RS60" s="11">
        <v>0</v>
      </c>
      <c r="RT60" s="11">
        <v>0</v>
      </c>
      <c r="RU60" s="11">
        <v>0</v>
      </c>
      <c r="RV60" s="11">
        <v>0</v>
      </c>
      <c r="RW60" s="11">
        <v>0</v>
      </c>
      <c r="RX60" s="11">
        <v>0</v>
      </c>
      <c r="RY60" s="11">
        <v>0</v>
      </c>
      <c r="RZ60" s="11">
        <v>0</v>
      </c>
      <c r="SA60" s="11">
        <v>0</v>
      </c>
      <c r="SB60" s="11">
        <v>0</v>
      </c>
      <c r="SC60" s="11">
        <v>0</v>
      </c>
      <c r="SD60" s="11">
        <v>2.6360523952344809E-4</v>
      </c>
      <c r="SE60" s="11">
        <v>0</v>
      </c>
      <c r="SF60" s="11">
        <v>0</v>
      </c>
      <c r="SG60" s="11">
        <v>3.6034505469466891E-4</v>
      </c>
      <c r="SH60" s="11">
        <v>0</v>
      </c>
      <c r="SI60" s="11">
        <v>0</v>
      </c>
      <c r="SJ60" s="11">
        <v>0</v>
      </c>
      <c r="SK60" s="11">
        <v>0</v>
      </c>
      <c r="SL60" s="11">
        <v>0</v>
      </c>
      <c r="SM60" s="11">
        <v>0</v>
      </c>
      <c r="SN60" s="11">
        <v>0</v>
      </c>
      <c r="SO60" s="11">
        <v>0</v>
      </c>
      <c r="SP60" s="11">
        <v>0</v>
      </c>
      <c r="SQ60" s="11">
        <v>5.8860799610903561E-5</v>
      </c>
      <c r="SR60" s="11">
        <v>0</v>
      </c>
      <c r="SS60" s="11">
        <v>0</v>
      </c>
      <c r="ST60" s="11">
        <v>0</v>
      </c>
      <c r="SU60" s="11">
        <v>0</v>
      </c>
      <c r="SV60" s="11">
        <v>0</v>
      </c>
      <c r="SW60" s="11">
        <v>0</v>
      </c>
      <c r="SX60" s="11">
        <v>0</v>
      </c>
      <c r="SY60" s="11">
        <v>0</v>
      </c>
      <c r="SZ60" s="11">
        <v>0</v>
      </c>
      <c r="TA60" s="11">
        <v>0</v>
      </c>
      <c r="TB60" s="11">
        <v>1.0780700708281432E-3</v>
      </c>
      <c r="TC60" s="11">
        <v>3.5760800867539014E-4</v>
      </c>
      <c r="TD60" s="11">
        <v>0</v>
      </c>
      <c r="TE60" s="11">
        <v>0</v>
      </c>
      <c r="TF60" s="11">
        <v>0</v>
      </c>
      <c r="TG60" s="11">
        <v>0</v>
      </c>
      <c r="TH60" s="11">
        <v>0</v>
      </c>
      <c r="TI60" s="11">
        <v>0</v>
      </c>
      <c r="TJ60" s="11">
        <v>0</v>
      </c>
      <c r="TK60" s="11">
        <v>0</v>
      </c>
      <c r="TL60" s="11">
        <v>0</v>
      </c>
      <c r="TM60" s="11">
        <v>0</v>
      </c>
      <c r="TN60" s="11">
        <v>0</v>
      </c>
      <c r="TO60" s="11">
        <v>0</v>
      </c>
      <c r="TP60" s="11">
        <v>0</v>
      </c>
      <c r="TQ60" s="11">
        <v>0</v>
      </c>
      <c r="TR60" s="11">
        <v>0</v>
      </c>
      <c r="TS60" s="11">
        <v>0</v>
      </c>
      <c r="TT60" s="11">
        <v>0</v>
      </c>
      <c r="TU60" s="11">
        <v>0</v>
      </c>
      <c r="TV60" s="11">
        <v>0</v>
      </c>
      <c r="TW60" s="11">
        <v>0</v>
      </c>
      <c r="TX60" s="11">
        <v>0</v>
      </c>
      <c r="TY60" s="11">
        <v>0</v>
      </c>
      <c r="TZ60" s="11">
        <v>0</v>
      </c>
      <c r="UA60" s="11">
        <v>0</v>
      </c>
      <c r="UB60" s="11">
        <v>0</v>
      </c>
      <c r="UC60" s="11">
        <v>0</v>
      </c>
      <c r="UD60" s="11">
        <v>0</v>
      </c>
      <c r="UE60" s="11">
        <v>0</v>
      </c>
      <c r="UF60" s="11">
        <v>0</v>
      </c>
      <c r="UG60" s="11">
        <v>0</v>
      </c>
      <c r="UH60" s="11">
        <v>0</v>
      </c>
      <c r="UI60" s="11">
        <v>0</v>
      </c>
      <c r="UJ60" s="11">
        <v>0</v>
      </c>
      <c r="UK60" s="11">
        <v>0</v>
      </c>
      <c r="UL60" s="11">
        <v>1.1191310971153993E-4</v>
      </c>
      <c r="UM60" s="11">
        <v>0</v>
      </c>
      <c r="UN60" s="11">
        <v>0</v>
      </c>
      <c r="UO60" s="11">
        <v>0</v>
      </c>
      <c r="UP60" s="11">
        <v>4.1854392753410996E-4</v>
      </c>
      <c r="UQ60" s="11">
        <v>0</v>
      </c>
      <c r="UR60" s="11">
        <v>0</v>
      </c>
      <c r="US60" s="11">
        <v>2.437460849056988E-4</v>
      </c>
      <c r="UT60" s="11">
        <v>0</v>
      </c>
      <c r="UU60" s="11">
        <v>0</v>
      </c>
      <c r="UV60" s="11">
        <v>0</v>
      </c>
      <c r="UW60" s="11">
        <v>0</v>
      </c>
      <c r="UX60" s="11">
        <v>0</v>
      </c>
      <c r="UY60" s="11">
        <v>0</v>
      </c>
      <c r="UZ60" s="11">
        <v>0</v>
      </c>
      <c r="VA60" s="11">
        <v>6.5258387103487271E-7</v>
      </c>
      <c r="VB60" s="11">
        <v>8.1868425019240135E-5</v>
      </c>
      <c r="VC60" s="11">
        <v>0</v>
      </c>
      <c r="VD60" s="11">
        <v>0</v>
      </c>
      <c r="VE60" s="11">
        <v>0</v>
      </c>
      <c r="VF60" s="11">
        <v>0</v>
      </c>
      <c r="VG60" s="11">
        <v>0</v>
      </c>
      <c r="VH60" s="11">
        <v>0</v>
      </c>
      <c r="VI60" s="11">
        <v>0</v>
      </c>
      <c r="VJ60" s="11">
        <v>0</v>
      </c>
      <c r="VK60" s="11">
        <v>0</v>
      </c>
      <c r="VL60" s="11">
        <v>0</v>
      </c>
      <c r="VM60" s="11">
        <v>4.0402678823606535E-3</v>
      </c>
      <c r="VN60" s="11">
        <v>0</v>
      </c>
      <c r="VO60" s="11">
        <v>0</v>
      </c>
      <c r="VP60" s="11">
        <v>0</v>
      </c>
      <c r="VQ60" s="11">
        <v>0</v>
      </c>
      <c r="VR60" s="11">
        <v>5.4316068042799834E-4</v>
      </c>
      <c r="VS60" s="11">
        <v>5.5112479920567641E-4</v>
      </c>
      <c r="VT60" s="11">
        <v>0</v>
      </c>
      <c r="VU60" s="11">
        <v>0</v>
      </c>
      <c r="VV60" s="11">
        <v>0</v>
      </c>
      <c r="VW60" s="11">
        <v>0</v>
      </c>
      <c r="VX60" s="11">
        <v>0</v>
      </c>
      <c r="VY60" s="11">
        <v>1.4533468442295061E-4</v>
      </c>
      <c r="VZ60" s="11">
        <v>0</v>
      </c>
      <c r="WA60" s="11">
        <v>0</v>
      </c>
      <c r="WB60" s="11">
        <v>0</v>
      </c>
      <c r="WC60" s="11">
        <v>2.803791455029738E-4</v>
      </c>
      <c r="WD60" s="11">
        <v>0</v>
      </c>
      <c r="WE60" s="11">
        <v>0</v>
      </c>
      <c r="WF60" s="11">
        <v>0</v>
      </c>
      <c r="WG60" s="11">
        <v>0</v>
      </c>
      <c r="WH60" s="11">
        <v>0</v>
      </c>
      <c r="WI60" s="11">
        <v>0</v>
      </c>
      <c r="WJ60" s="11">
        <v>0</v>
      </c>
      <c r="WK60" s="11">
        <v>0</v>
      </c>
      <c r="WL60" s="11">
        <v>0</v>
      </c>
      <c r="WM60" s="11">
        <v>0</v>
      </c>
      <c r="WN60" s="11">
        <v>5.576295988291107E-5</v>
      </c>
      <c r="WO60" s="11">
        <v>0</v>
      </c>
      <c r="WP60" s="11">
        <v>6.8659100242870414E-3</v>
      </c>
      <c r="WQ60" s="11">
        <v>0</v>
      </c>
      <c r="WR60" s="11">
        <v>0</v>
      </c>
      <c r="WS60" s="11">
        <v>0</v>
      </c>
      <c r="WT60" s="11">
        <v>0</v>
      </c>
      <c r="WU60" s="11">
        <v>2.9447870916961142E-7</v>
      </c>
      <c r="WV60" s="11">
        <v>0</v>
      </c>
      <c r="WW60" s="11">
        <v>0</v>
      </c>
      <c r="WX60" s="11">
        <v>0</v>
      </c>
      <c r="WY60" s="11">
        <v>0</v>
      </c>
      <c r="WZ60" s="11">
        <v>0</v>
      </c>
      <c r="XA60" s="11">
        <v>0</v>
      </c>
      <c r="XB60" s="11">
        <v>0</v>
      </c>
      <c r="XC60" s="11">
        <v>0</v>
      </c>
      <c r="XD60" s="11">
        <v>0</v>
      </c>
      <c r="XE60" s="11">
        <v>0</v>
      </c>
      <c r="XF60" s="11">
        <v>0</v>
      </c>
      <c r="XG60" s="11">
        <v>0</v>
      </c>
      <c r="XH60" s="11">
        <v>0</v>
      </c>
      <c r="XI60" s="11">
        <v>0</v>
      </c>
      <c r="XJ60" s="11">
        <v>0</v>
      </c>
      <c r="XK60" s="11">
        <v>0</v>
      </c>
      <c r="XL60" s="11">
        <v>0</v>
      </c>
      <c r="XM60" s="11">
        <v>0</v>
      </c>
      <c r="XN60" s="11">
        <v>0</v>
      </c>
      <c r="XO60" s="11">
        <v>0</v>
      </c>
      <c r="XP60" s="11">
        <v>0</v>
      </c>
      <c r="XQ60" s="11">
        <v>0</v>
      </c>
      <c r="XR60" s="11">
        <v>0</v>
      </c>
      <c r="XS60" s="11">
        <v>0</v>
      </c>
      <c r="XT60" s="11">
        <v>0</v>
      </c>
      <c r="XU60" s="11">
        <v>0</v>
      </c>
      <c r="XV60" s="11">
        <v>0</v>
      </c>
      <c r="XW60" s="11">
        <v>0</v>
      </c>
      <c r="XX60" s="11">
        <v>0</v>
      </c>
      <c r="XY60" s="11">
        <v>0</v>
      </c>
      <c r="XZ60" s="11">
        <v>0</v>
      </c>
      <c r="YA60" s="11">
        <v>0</v>
      </c>
      <c r="YB60" s="11">
        <v>0</v>
      </c>
      <c r="YC60" s="11">
        <v>0</v>
      </c>
      <c r="YD60" s="11">
        <v>0</v>
      </c>
      <c r="YE60" s="11">
        <v>0</v>
      </c>
      <c r="YF60" s="11">
        <v>1.4204805192079812E-4</v>
      </c>
      <c r="YG60" s="11">
        <v>0</v>
      </c>
      <c r="YH60" s="11">
        <v>0</v>
      </c>
      <c r="YI60" s="11">
        <v>0</v>
      </c>
      <c r="YJ60" s="11">
        <v>0</v>
      </c>
      <c r="YK60" s="11">
        <v>0</v>
      </c>
      <c r="YL60" s="11">
        <v>0</v>
      </c>
      <c r="YM60" s="11">
        <v>0</v>
      </c>
      <c r="YN60" s="11">
        <v>0</v>
      </c>
      <c r="YO60" s="11">
        <v>0</v>
      </c>
      <c r="YP60" s="11">
        <v>0</v>
      </c>
      <c r="YQ60" s="11">
        <v>0</v>
      </c>
      <c r="YR60" s="11">
        <v>0</v>
      </c>
      <c r="YS60" s="11">
        <v>0</v>
      </c>
      <c r="YT60" s="11">
        <v>0</v>
      </c>
      <c r="YU60" s="11">
        <v>0</v>
      </c>
      <c r="YV60" s="11">
        <v>0</v>
      </c>
      <c r="YW60" s="11">
        <v>0</v>
      </c>
      <c r="YX60" s="11">
        <v>0</v>
      </c>
      <c r="YY60" s="11">
        <v>0</v>
      </c>
      <c r="YZ60" s="11">
        <v>0</v>
      </c>
      <c r="ZA60" s="11">
        <v>0</v>
      </c>
      <c r="ZB60" s="11">
        <v>0</v>
      </c>
      <c r="ZC60" s="11">
        <v>0</v>
      </c>
      <c r="ZD60" s="11">
        <v>0</v>
      </c>
      <c r="ZE60" s="11">
        <v>0</v>
      </c>
      <c r="ZF60" s="11">
        <v>0</v>
      </c>
      <c r="ZG60" s="11">
        <v>0</v>
      </c>
      <c r="ZH60" s="11">
        <v>0</v>
      </c>
      <c r="ZI60" s="11">
        <v>0</v>
      </c>
      <c r="ZJ60" s="11">
        <v>0</v>
      </c>
      <c r="ZK60" s="11">
        <v>0</v>
      </c>
      <c r="ZL60" s="11">
        <v>0</v>
      </c>
      <c r="ZM60" s="11">
        <v>0</v>
      </c>
      <c r="ZN60" s="11">
        <v>0</v>
      </c>
      <c r="ZO60" s="11">
        <v>0</v>
      </c>
      <c r="ZP60" s="11">
        <v>0</v>
      </c>
      <c r="ZQ60" s="11">
        <v>0</v>
      </c>
      <c r="ZR60" s="11">
        <v>0</v>
      </c>
      <c r="ZS60" s="11">
        <v>0</v>
      </c>
      <c r="ZT60" s="11">
        <v>0</v>
      </c>
      <c r="ZU60" s="11">
        <v>0.1549276624659417</v>
      </c>
      <c r="ZV60" s="11">
        <v>0</v>
      </c>
      <c r="ZW60" s="11">
        <v>0</v>
      </c>
      <c r="ZX60" s="11">
        <v>0</v>
      </c>
      <c r="ZY60" s="11">
        <v>0</v>
      </c>
      <c r="ZZ60" s="11">
        <v>0</v>
      </c>
      <c r="AAA60" s="11">
        <v>0</v>
      </c>
      <c r="AAB60" s="11">
        <v>0</v>
      </c>
      <c r="AAC60" s="11">
        <v>0</v>
      </c>
      <c r="AAD60" s="11">
        <v>0</v>
      </c>
      <c r="AAE60" s="11">
        <v>0</v>
      </c>
      <c r="AAF60" s="11">
        <v>0</v>
      </c>
      <c r="AAG60" s="11">
        <v>0</v>
      </c>
      <c r="AAH60" s="11">
        <v>0</v>
      </c>
      <c r="AAI60" s="11">
        <v>0</v>
      </c>
      <c r="AAJ60" s="11">
        <v>0</v>
      </c>
      <c r="AAK60" s="11">
        <v>1.069828132061015E-4</v>
      </c>
      <c r="AAL60" s="11">
        <v>2.3856444541851731E-4</v>
      </c>
      <c r="AAM60" s="11">
        <v>0</v>
      </c>
      <c r="AAN60" s="11">
        <v>0</v>
      </c>
      <c r="AAO60" s="11">
        <v>0</v>
      </c>
      <c r="AAP60" s="11">
        <v>0</v>
      </c>
      <c r="AAQ60" s="11">
        <v>0</v>
      </c>
      <c r="AAR60" s="11">
        <v>0</v>
      </c>
      <c r="AAS60" s="11">
        <v>0</v>
      </c>
      <c r="AAT60" s="11">
        <v>0</v>
      </c>
      <c r="AAU60" s="11">
        <v>0</v>
      </c>
      <c r="AAV60" s="11">
        <v>8.0689393519793639E-4</v>
      </c>
      <c r="AAW60" s="11">
        <v>0</v>
      </c>
      <c r="AAX60" s="11">
        <v>0</v>
      </c>
      <c r="AAY60" s="11">
        <v>0</v>
      </c>
      <c r="AAZ60" s="11">
        <v>0</v>
      </c>
      <c r="ABA60" s="11">
        <v>0</v>
      </c>
      <c r="ABB60" s="11">
        <v>5.9273162998765437E-4</v>
      </c>
      <c r="ABC60" s="11">
        <v>0</v>
      </c>
      <c r="ABD60" s="11">
        <v>0</v>
      </c>
      <c r="ABE60" s="11">
        <v>0</v>
      </c>
      <c r="ABF60" s="11">
        <v>0</v>
      </c>
      <c r="ABG60" s="11">
        <v>0</v>
      </c>
      <c r="ABH60" s="11">
        <v>0</v>
      </c>
      <c r="ABI60" s="11">
        <v>0</v>
      </c>
      <c r="ABJ60" s="11">
        <v>0</v>
      </c>
      <c r="ABK60" s="11">
        <v>0</v>
      </c>
      <c r="ABL60" s="11">
        <v>0</v>
      </c>
      <c r="ABM60" s="11">
        <v>0</v>
      </c>
      <c r="ABN60" s="11">
        <v>0</v>
      </c>
      <c r="ABO60" s="11">
        <v>4.7613776005709448E-4</v>
      </c>
      <c r="ABP60" s="11">
        <v>0</v>
      </c>
      <c r="ABQ60" s="11">
        <v>0</v>
      </c>
      <c r="ABR60" s="11">
        <v>0</v>
      </c>
      <c r="ABS60" s="11">
        <v>0</v>
      </c>
      <c r="ABT60" s="11">
        <v>0</v>
      </c>
      <c r="ABU60" s="11">
        <v>3.9134769602026699E-3</v>
      </c>
      <c r="ABV60" s="11">
        <v>0</v>
      </c>
      <c r="ABW60" s="11">
        <v>0</v>
      </c>
      <c r="ABX60" s="11">
        <v>1.4000234104251685E-3</v>
      </c>
      <c r="ABY60" s="11">
        <v>0</v>
      </c>
      <c r="ABZ60" s="11">
        <v>0</v>
      </c>
      <c r="ACA60" s="11">
        <v>0</v>
      </c>
      <c r="ACB60" s="11">
        <v>5.0468354405306423E-4</v>
      </c>
      <c r="ACC60" s="11">
        <v>0</v>
      </c>
      <c r="ACD60" s="11">
        <v>0</v>
      </c>
      <c r="ACE60" s="11">
        <v>0</v>
      </c>
      <c r="ACF60" s="11">
        <v>0</v>
      </c>
      <c r="ACG60" s="11">
        <v>0</v>
      </c>
      <c r="ACH60" s="11">
        <v>0</v>
      </c>
      <c r="ACI60" s="11">
        <v>0</v>
      </c>
      <c r="ACJ60" s="11">
        <v>0</v>
      </c>
      <c r="ACK60" s="11">
        <v>0</v>
      </c>
      <c r="ACL60" s="11">
        <v>0</v>
      </c>
      <c r="ACM60" s="11">
        <v>0</v>
      </c>
      <c r="ACN60" s="11">
        <v>0</v>
      </c>
      <c r="ACO60" s="11">
        <v>0</v>
      </c>
      <c r="ACP60" s="11">
        <v>4.2615523246658689E-4</v>
      </c>
      <c r="ACQ60" s="11">
        <v>0</v>
      </c>
      <c r="ACR60" s="11">
        <v>0</v>
      </c>
      <c r="ACS60" s="11">
        <v>0</v>
      </c>
      <c r="ACT60" s="11">
        <v>0</v>
      </c>
      <c r="ACU60" s="11">
        <v>0</v>
      </c>
      <c r="ACV60" s="11">
        <v>0</v>
      </c>
      <c r="ACW60" s="11">
        <v>0</v>
      </c>
      <c r="ACX60" s="11">
        <v>0</v>
      </c>
      <c r="ACY60" s="11">
        <v>0</v>
      </c>
      <c r="ACZ60" s="11">
        <v>0</v>
      </c>
      <c r="ADA60" s="11">
        <v>0</v>
      </c>
      <c r="ADB60" s="11">
        <v>0</v>
      </c>
      <c r="ADC60" s="11">
        <v>0</v>
      </c>
      <c r="ADD60" s="11">
        <v>0</v>
      </c>
      <c r="ADE60" s="11">
        <v>0</v>
      </c>
      <c r="ADF60" s="11">
        <v>0</v>
      </c>
      <c r="ADG60" s="11">
        <v>4.2147613696836691E-3</v>
      </c>
    </row>
    <row r="61" spans="1:787" x14ac:dyDescent="0.25">
      <c r="A61" s="2">
        <v>102</v>
      </c>
      <c r="B61" s="6">
        <v>1230</v>
      </c>
      <c r="C61" s="6" t="s">
        <v>861</v>
      </c>
      <c r="D61" s="7">
        <v>617</v>
      </c>
      <c r="E61" s="2" t="s">
        <v>4</v>
      </c>
      <c r="F61" s="2">
        <v>73</v>
      </c>
      <c r="G61" s="2" t="s">
        <v>863</v>
      </c>
      <c r="H61" s="5"/>
      <c r="I61" s="5"/>
      <c r="J61" s="2"/>
      <c r="K61" s="5"/>
      <c r="L61" s="5"/>
      <c r="M61" s="20" t="s">
        <v>15</v>
      </c>
      <c r="N61" s="5" t="s">
        <v>20</v>
      </c>
      <c r="O61" s="5" t="s">
        <v>864</v>
      </c>
      <c r="P61" s="5" t="s">
        <v>854</v>
      </c>
      <c r="Q61" s="20" t="s">
        <v>1</v>
      </c>
      <c r="R61" s="20" t="s">
        <v>2</v>
      </c>
      <c r="S61" s="27" t="s">
        <v>28</v>
      </c>
      <c r="T61" s="5" t="s">
        <v>48</v>
      </c>
      <c r="U61" s="30" t="s">
        <v>33</v>
      </c>
      <c r="V61" s="31" t="s">
        <v>33</v>
      </c>
      <c r="W61" s="31">
        <v>0</v>
      </c>
      <c r="X61" s="31"/>
      <c r="Y61" s="5">
        <v>2.6</v>
      </c>
      <c r="Z61" s="5"/>
      <c r="AA61" s="5"/>
      <c r="AB61" s="11">
        <v>0.46290609100000002</v>
      </c>
      <c r="AC61" s="11">
        <v>28.271769779519339</v>
      </c>
      <c r="AD61" s="35">
        <v>77.949043666411285</v>
      </c>
      <c r="AE61" s="11">
        <v>24.997581653823946</v>
      </c>
      <c r="AF61" s="11">
        <v>8.7693760841561339</v>
      </c>
      <c r="AG61" s="11">
        <v>12.527087310000001</v>
      </c>
      <c r="AH61" s="11">
        <v>8.4100688889234294E-3</v>
      </c>
      <c r="AI61" s="11">
        <v>0</v>
      </c>
      <c r="AJ61" s="11">
        <v>2.2517485194969238E-4</v>
      </c>
      <c r="AK61" s="11">
        <v>3.2696078630408258E-3</v>
      </c>
      <c r="AL61" s="11">
        <v>5.6690917488661499E-3</v>
      </c>
      <c r="AM61" s="11">
        <v>0</v>
      </c>
      <c r="AN61" s="11">
        <v>0</v>
      </c>
      <c r="AO61" s="11">
        <v>0</v>
      </c>
      <c r="AP61" s="11">
        <v>0</v>
      </c>
      <c r="AQ61" s="11">
        <v>1.1608564030642124E-2</v>
      </c>
      <c r="AR61" s="11">
        <v>0</v>
      </c>
      <c r="AS61" s="11">
        <v>0.23186120173329591</v>
      </c>
      <c r="AT61" s="11">
        <v>7.1756902629498366E-3</v>
      </c>
      <c r="AU61" s="11">
        <v>0</v>
      </c>
      <c r="AV61" s="11">
        <v>0</v>
      </c>
      <c r="AW61" s="11">
        <v>0</v>
      </c>
      <c r="AX61" s="11">
        <v>0</v>
      </c>
      <c r="AY61" s="11">
        <v>0</v>
      </c>
      <c r="AZ61" s="11">
        <v>2.2069374074558604E-4</v>
      </c>
      <c r="BA61" s="11">
        <v>8.9447782252953956E-4</v>
      </c>
      <c r="BB61" s="11">
        <v>4.5101941021750691E-2</v>
      </c>
      <c r="BC61" s="11">
        <v>0</v>
      </c>
      <c r="BD61" s="11">
        <v>0</v>
      </c>
      <c r="BE61" s="11">
        <v>1.3680468315382611E-3</v>
      </c>
      <c r="BF61" s="11">
        <v>0</v>
      </c>
      <c r="BG61" s="11">
        <v>3.5731327717715804E-2</v>
      </c>
      <c r="BH61" s="11">
        <v>2.0851015059517434E-3</v>
      </c>
      <c r="BI61" s="11">
        <v>2.4084711088761261E-3</v>
      </c>
      <c r="BJ61" s="11">
        <v>0</v>
      </c>
      <c r="BK61" s="11">
        <v>0</v>
      </c>
      <c r="BL61" s="11">
        <v>0</v>
      </c>
      <c r="BM61" s="11">
        <v>0</v>
      </c>
      <c r="BN61" s="11">
        <v>0</v>
      </c>
      <c r="BO61" s="11">
        <v>0</v>
      </c>
      <c r="BP61" s="11">
        <v>0</v>
      </c>
      <c r="BQ61" s="11">
        <v>2.1781716023192552E-3</v>
      </c>
      <c r="BR61" s="11">
        <v>0</v>
      </c>
      <c r="BS61" s="11">
        <v>0</v>
      </c>
      <c r="BT61" s="11">
        <v>0.13672351837688504</v>
      </c>
      <c r="BU61" s="11">
        <v>0</v>
      </c>
      <c r="BV61" s="11">
        <v>0</v>
      </c>
      <c r="BW61" s="11">
        <v>1.6948875082470165E-2</v>
      </c>
      <c r="BX61" s="11">
        <v>4.7278672346078937E-2</v>
      </c>
      <c r="BY61" s="11">
        <v>0</v>
      </c>
      <c r="BZ61" s="11">
        <v>4.2785371518320936E-3</v>
      </c>
      <c r="CA61" s="11">
        <v>0</v>
      </c>
      <c r="CB61" s="11">
        <v>0</v>
      </c>
      <c r="CC61" s="11">
        <v>4.8069360752006456E-3</v>
      </c>
      <c r="CD61" s="11">
        <v>1.4784829620228506E-3</v>
      </c>
      <c r="CE61" s="11">
        <v>0</v>
      </c>
      <c r="CF61" s="11">
        <v>6.6997980894403491E-3</v>
      </c>
      <c r="CG61" s="11">
        <v>8.7550633513805119E-3</v>
      </c>
      <c r="CH61" s="11">
        <v>0</v>
      </c>
      <c r="CI61" s="11">
        <v>1.092055147790204E-4</v>
      </c>
      <c r="CJ61" s="11">
        <v>0</v>
      </c>
      <c r="CK61" s="11">
        <v>3.6179927653589072E-2</v>
      </c>
      <c r="CL61" s="11">
        <v>1.0808673834598397E-2</v>
      </c>
      <c r="CM61" s="11">
        <v>0.25127400502220865</v>
      </c>
      <c r="CN61" s="11">
        <v>1.3407550737451682E-4</v>
      </c>
      <c r="CO61" s="11">
        <v>0</v>
      </c>
      <c r="CP61" s="11">
        <v>0</v>
      </c>
      <c r="CQ61" s="11">
        <v>0</v>
      </c>
      <c r="CR61" s="11">
        <v>0</v>
      </c>
      <c r="CS61" s="11">
        <v>8.5982658210790382E-4</v>
      </c>
      <c r="CT61" s="11">
        <v>2.1993019840707114E-4</v>
      </c>
      <c r="CU61" s="11">
        <v>0</v>
      </c>
      <c r="CV61" s="11">
        <v>1.4056033385459864E-2</v>
      </c>
      <c r="CW61" s="11">
        <v>2.7341978045985977E-3</v>
      </c>
      <c r="CX61" s="11">
        <v>0</v>
      </c>
      <c r="CY61" s="11">
        <v>2.8782452428043555E-2</v>
      </c>
      <c r="CZ61" s="11">
        <v>0</v>
      </c>
      <c r="DA61" s="11">
        <v>0</v>
      </c>
      <c r="DB61" s="11">
        <v>3.9368608285698356E-4</v>
      </c>
      <c r="DC61" s="11">
        <v>0</v>
      </c>
      <c r="DD61" s="11">
        <v>0</v>
      </c>
      <c r="DE61" s="11">
        <v>1.8378840007791695E-4</v>
      </c>
      <c r="DF61" s="11">
        <v>0</v>
      </c>
      <c r="DG61" s="11">
        <v>1.082366822910741E-2</v>
      </c>
      <c r="DH61" s="11">
        <v>0</v>
      </c>
      <c r="DI61" s="11">
        <v>8.0061997911974828E-3</v>
      </c>
      <c r="DJ61" s="11">
        <v>1.6795999123464579E-3</v>
      </c>
      <c r="DK61" s="11">
        <v>4.7010199655565008E-5</v>
      </c>
      <c r="DL61" s="11">
        <v>3.2992031562327569E-3</v>
      </c>
      <c r="DM61" s="11">
        <v>0.52497962384865082</v>
      </c>
      <c r="DN61" s="11">
        <v>0</v>
      </c>
      <c r="DO61" s="11">
        <v>0</v>
      </c>
      <c r="DP61" s="11">
        <v>0</v>
      </c>
      <c r="DQ61" s="11">
        <v>0</v>
      </c>
      <c r="DR61" s="11">
        <v>0</v>
      </c>
      <c r="DS61" s="11">
        <v>5.3928418005095278E-4</v>
      </c>
      <c r="DT61" s="11">
        <v>0</v>
      </c>
      <c r="DU61" s="11">
        <v>0</v>
      </c>
      <c r="DV61" s="11">
        <v>0</v>
      </c>
      <c r="DW61" s="11">
        <v>0</v>
      </c>
      <c r="DX61" s="11">
        <v>0.11409704503773274</v>
      </c>
      <c r="DY61" s="11">
        <v>8.089876159877522E-3</v>
      </c>
      <c r="DZ61" s="11">
        <v>1.8689001902146958E-2</v>
      </c>
      <c r="EA61" s="11">
        <v>0</v>
      </c>
      <c r="EB61" s="11">
        <v>8.2080852379613355E-4</v>
      </c>
      <c r="EC61" s="11">
        <v>0</v>
      </c>
      <c r="ED61" s="11">
        <v>0</v>
      </c>
      <c r="EE61" s="11">
        <v>0</v>
      </c>
      <c r="EF61" s="11">
        <v>0</v>
      </c>
      <c r="EG61" s="11">
        <v>0</v>
      </c>
      <c r="EH61" s="11">
        <v>2.9775332485464092E-3</v>
      </c>
      <c r="EI61" s="11">
        <v>0</v>
      </c>
      <c r="EJ61" s="11">
        <v>0</v>
      </c>
      <c r="EK61" s="11">
        <v>0</v>
      </c>
      <c r="EL61" s="11">
        <v>0.14951201521717566</v>
      </c>
      <c r="EM61" s="11">
        <v>0</v>
      </c>
      <c r="EN61" s="11">
        <v>0</v>
      </c>
      <c r="EO61" s="11">
        <v>0</v>
      </c>
      <c r="EP61" s="11">
        <v>6.3739580456352821E-2</v>
      </c>
      <c r="EQ61" s="11">
        <v>3.6228312770827495E-3</v>
      </c>
      <c r="ER61" s="11">
        <v>3.7252398930713548</v>
      </c>
      <c r="ES61" s="11">
        <v>0</v>
      </c>
      <c r="ET61" s="11">
        <v>0</v>
      </c>
      <c r="EU61" s="11">
        <v>2.1083547265292918E-3</v>
      </c>
      <c r="EV61" s="11">
        <v>0</v>
      </c>
      <c r="EW61" s="11">
        <v>0.54311640019932828</v>
      </c>
      <c r="EX61" s="11">
        <v>1.4371289560499748E-2</v>
      </c>
      <c r="EY61" s="11">
        <v>4.5381919079367913E-3</v>
      </c>
      <c r="EZ61" s="11">
        <v>1.0740920351029776E-3</v>
      </c>
      <c r="FA61" s="11">
        <v>2.8366526905947299E-2</v>
      </c>
      <c r="FB61" s="11">
        <v>7.2607451621435554E-3</v>
      </c>
      <c r="FC61" s="11">
        <v>5.3632875990037967E-3</v>
      </c>
      <c r="FD61" s="11">
        <v>1.8203167627503878E-2</v>
      </c>
      <c r="FE61" s="11">
        <v>0</v>
      </c>
      <c r="FF61" s="11">
        <v>1.619016420589326E-3</v>
      </c>
      <c r="FG61" s="11">
        <v>0</v>
      </c>
      <c r="FH61" s="11">
        <v>0</v>
      </c>
      <c r="FI61" s="11">
        <v>0</v>
      </c>
      <c r="FJ61" s="11">
        <v>4.0957214982770681E-3</v>
      </c>
      <c r="FK61" s="11">
        <v>3.0065680613570104E-3</v>
      </c>
      <c r="FL61" s="11">
        <v>9.1517377607643828E-4</v>
      </c>
      <c r="FM61" s="11">
        <v>3.4584308677858191E-3</v>
      </c>
      <c r="FN61" s="11">
        <v>0</v>
      </c>
      <c r="FO61" s="11">
        <v>0</v>
      </c>
      <c r="FP61" s="11">
        <v>0</v>
      </c>
      <c r="FQ61" s="11">
        <v>0</v>
      </c>
      <c r="FR61" s="11">
        <v>0.32070824146871568</v>
      </c>
      <c r="FS61" s="11">
        <v>0.16191778148649338</v>
      </c>
      <c r="FT61" s="11">
        <v>0</v>
      </c>
      <c r="FU61" s="11">
        <v>1.1984664504298359E-2</v>
      </c>
      <c r="FV61" s="11">
        <v>4.3168345728712305E-5</v>
      </c>
      <c r="FW61" s="11">
        <v>0</v>
      </c>
      <c r="FX61" s="11">
        <v>2.3104750702928847E-2</v>
      </c>
      <c r="FY61" s="11">
        <v>0</v>
      </c>
      <c r="FZ61" s="11">
        <v>0</v>
      </c>
      <c r="GA61" s="11">
        <v>7.0186303485802029E-2</v>
      </c>
      <c r="GB61" s="11">
        <v>0</v>
      </c>
      <c r="GC61" s="11">
        <v>0</v>
      </c>
      <c r="GD61" s="11">
        <v>0</v>
      </c>
      <c r="GE61" s="11">
        <v>3.1624566696580755E-4</v>
      </c>
      <c r="GF61" s="11">
        <v>0</v>
      </c>
      <c r="GG61" s="11">
        <v>9.0831299660365433E-2</v>
      </c>
      <c r="GH61" s="11">
        <v>1.4672529594099207E-3</v>
      </c>
      <c r="GI61" s="11">
        <v>0</v>
      </c>
      <c r="GJ61" s="11">
        <v>0</v>
      </c>
      <c r="GK61" s="11">
        <v>0</v>
      </c>
      <c r="GL61" s="11">
        <v>1.2389497010009078E-3</v>
      </c>
      <c r="GM61" s="11">
        <v>0</v>
      </c>
      <c r="GN61" s="11">
        <v>1.2108714507198214E-4</v>
      </c>
      <c r="GO61" s="11">
        <v>3.4945764729286542E-3</v>
      </c>
      <c r="GP61" s="11">
        <v>4.1152321185677909E-5</v>
      </c>
      <c r="GQ61" s="11">
        <v>0</v>
      </c>
      <c r="GR61" s="11">
        <v>0</v>
      </c>
      <c r="GS61" s="11">
        <v>3.158233016249463E-3</v>
      </c>
      <c r="GT61" s="11">
        <v>0</v>
      </c>
      <c r="GU61" s="11">
        <v>0</v>
      </c>
      <c r="GV61" s="11">
        <v>1.3679786486532055E-4</v>
      </c>
      <c r="GW61" s="11">
        <v>0</v>
      </c>
      <c r="GX61" s="11">
        <v>0</v>
      </c>
      <c r="GY61" s="11">
        <v>0</v>
      </c>
      <c r="GZ61" s="11">
        <v>0</v>
      </c>
      <c r="HA61" s="11">
        <v>0</v>
      </c>
      <c r="HB61" s="11">
        <v>0</v>
      </c>
      <c r="HC61" s="11">
        <v>0</v>
      </c>
      <c r="HD61" s="11">
        <v>0</v>
      </c>
      <c r="HE61" s="11">
        <v>0</v>
      </c>
      <c r="HF61" s="11">
        <v>0</v>
      </c>
      <c r="HG61" s="11">
        <v>9.8081008120493127E-5</v>
      </c>
      <c r="HH61" s="11">
        <v>3.4680329794085267E-3</v>
      </c>
      <c r="HI61" s="11">
        <v>7.2456625541654929E-3</v>
      </c>
      <c r="HJ61" s="11">
        <v>0</v>
      </c>
      <c r="HK61" s="11">
        <v>4.5006008424020487E-3</v>
      </c>
      <c r="HL61" s="11">
        <v>0</v>
      </c>
      <c r="HM61" s="11">
        <v>0</v>
      </c>
      <c r="HN61" s="11">
        <v>0</v>
      </c>
      <c r="HO61" s="11">
        <v>1.4251537973305026E-3</v>
      </c>
      <c r="HP61" s="11">
        <v>0</v>
      </c>
      <c r="HQ61" s="11">
        <v>0</v>
      </c>
      <c r="HR61" s="11">
        <v>0</v>
      </c>
      <c r="HS61" s="11">
        <v>5.8160743530734057E-4</v>
      </c>
      <c r="HT61" s="11">
        <v>0</v>
      </c>
      <c r="HU61" s="11">
        <v>0</v>
      </c>
      <c r="HV61" s="11">
        <v>0</v>
      </c>
      <c r="HW61" s="11">
        <v>9.7071360550593793E-4</v>
      </c>
      <c r="HX61" s="11">
        <v>0</v>
      </c>
      <c r="HY61" s="11">
        <v>0</v>
      </c>
      <c r="HZ61" s="11">
        <v>0</v>
      </c>
      <c r="IA61" s="11">
        <v>0</v>
      </c>
      <c r="IB61" s="11">
        <v>0</v>
      </c>
      <c r="IC61" s="11">
        <v>0</v>
      </c>
      <c r="ID61" s="11">
        <v>0</v>
      </c>
      <c r="IE61" s="11">
        <v>0</v>
      </c>
      <c r="IF61" s="11">
        <v>0</v>
      </c>
      <c r="IG61" s="11">
        <v>0</v>
      </c>
      <c r="IH61" s="11">
        <v>0</v>
      </c>
      <c r="II61" s="11">
        <v>0</v>
      </c>
      <c r="IJ61" s="11">
        <v>0</v>
      </c>
      <c r="IK61" s="11">
        <v>0</v>
      </c>
      <c r="IL61" s="11">
        <v>0</v>
      </c>
      <c r="IM61" s="11">
        <v>0</v>
      </c>
      <c r="IN61" s="11">
        <v>2.4270259316620243E-2</v>
      </c>
      <c r="IO61" s="11">
        <v>0.13681832075036762</v>
      </c>
      <c r="IP61" s="11">
        <v>8.1288187076336755E-4</v>
      </c>
      <c r="IQ61" s="11">
        <v>0</v>
      </c>
      <c r="IR61" s="11">
        <v>0</v>
      </c>
      <c r="IS61" s="11">
        <v>0</v>
      </c>
      <c r="IT61" s="11">
        <v>0</v>
      </c>
      <c r="IU61" s="11">
        <v>0</v>
      </c>
      <c r="IV61" s="11">
        <v>0</v>
      </c>
      <c r="IW61" s="11">
        <v>0</v>
      </c>
      <c r="IX61" s="11">
        <v>0</v>
      </c>
      <c r="IY61" s="11">
        <v>0</v>
      </c>
      <c r="IZ61" s="11">
        <v>0</v>
      </c>
      <c r="JA61" s="11">
        <v>0</v>
      </c>
      <c r="JB61" s="11">
        <v>0</v>
      </c>
      <c r="JC61" s="11">
        <v>0</v>
      </c>
      <c r="JD61" s="11">
        <v>0</v>
      </c>
      <c r="JE61" s="11">
        <v>0</v>
      </c>
      <c r="JF61" s="11">
        <v>0</v>
      </c>
      <c r="JG61" s="11">
        <v>0</v>
      </c>
      <c r="JH61" s="11">
        <v>0</v>
      </c>
      <c r="JI61" s="11">
        <v>0</v>
      </c>
      <c r="JJ61" s="11">
        <v>0</v>
      </c>
      <c r="JK61" s="11">
        <v>0</v>
      </c>
      <c r="JL61" s="11">
        <v>0</v>
      </c>
      <c r="JM61" s="11">
        <v>0</v>
      </c>
      <c r="JN61" s="11">
        <v>0</v>
      </c>
      <c r="JO61" s="11">
        <v>0</v>
      </c>
      <c r="JP61" s="11">
        <v>0</v>
      </c>
      <c r="JQ61" s="11">
        <v>0</v>
      </c>
      <c r="JR61" s="11">
        <v>0</v>
      </c>
      <c r="JS61" s="11">
        <v>0</v>
      </c>
      <c r="JT61" s="11">
        <v>0</v>
      </c>
      <c r="JU61" s="11">
        <v>0</v>
      </c>
      <c r="JV61" s="11">
        <v>0</v>
      </c>
      <c r="JW61" s="11">
        <v>0</v>
      </c>
      <c r="JX61" s="11">
        <v>0</v>
      </c>
      <c r="JY61" s="11">
        <v>0</v>
      </c>
      <c r="JZ61" s="11">
        <v>0</v>
      </c>
      <c r="KA61" s="11">
        <v>0</v>
      </c>
      <c r="KB61" s="11">
        <v>0</v>
      </c>
      <c r="KC61" s="11">
        <v>0</v>
      </c>
      <c r="KD61" s="11">
        <v>0</v>
      </c>
      <c r="KE61" s="11">
        <v>0</v>
      </c>
      <c r="KF61" s="11">
        <v>0</v>
      </c>
      <c r="KG61" s="11">
        <v>0</v>
      </c>
      <c r="KH61" s="11">
        <v>0</v>
      </c>
      <c r="KI61" s="11">
        <v>0</v>
      </c>
      <c r="KJ61" s="11">
        <v>0</v>
      </c>
      <c r="KK61" s="11">
        <v>0</v>
      </c>
      <c r="KL61" s="11">
        <v>0</v>
      </c>
      <c r="KM61" s="11">
        <v>0</v>
      </c>
      <c r="KN61" s="11">
        <v>0</v>
      </c>
      <c r="KO61" s="11">
        <v>0</v>
      </c>
      <c r="KP61" s="11">
        <v>0</v>
      </c>
      <c r="KQ61" s="11">
        <v>0</v>
      </c>
      <c r="KR61" s="11">
        <v>6.8402341576913111E-4</v>
      </c>
      <c r="KS61" s="11">
        <v>0</v>
      </c>
      <c r="KT61" s="11">
        <v>0</v>
      </c>
      <c r="KU61" s="11">
        <v>0</v>
      </c>
      <c r="KV61" s="11">
        <v>0</v>
      </c>
      <c r="KW61" s="11">
        <v>0</v>
      </c>
      <c r="KX61" s="11">
        <v>0</v>
      </c>
      <c r="KY61" s="11">
        <v>0</v>
      </c>
      <c r="KZ61" s="11">
        <v>0</v>
      </c>
      <c r="LA61" s="11">
        <v>0</v>
      </c>
      <c r="LB61" s="11">
        <v>0</v>
      </c>
      <c r="LC61" s="11">
        <v>0</v>
      </c>
      <c r="LD61" s="11">
        <v>2.7039073400466485E-4</v>
      </c>
      <c r="LE61" s="11">
        <v>0</v>
      </c>
      <c r="LF61" s="11">
        <v>0</v>
      </c>
      <c r="LG61" s="11">
        <v>0</v>
      </c>
      <c r="LH61" s="11">
        <v>0</v>
      </c>
      <c r="LI61" s="11">
        <v>0</v>
      </c>
      <c r="LJ61" s="11">
        <v>0</v>
      </c>
      <c r="LK61" s="11">
        <v>0</v>
      </c>
      <c r="LL61" s="11">
        <v>0</v>
      </c>
      <c r="LM61" s="11">
        <v>0</v>
      </c>
      <c r="LN61" s="11">
        <v>0</v>
      </c>
      <c r="LO61" s="11">
        <v>0</v>
      </c>
      <c r="LP61" s="11">
        <v>0</v>
      </c>
      <c r="LQ61" s="11">
        <v>0</v>
      </c>
      <c r="LR61" s="11">
        <v>0</v>
      </c>
      <c r="LS61" s="11">
        <v>0</v>
      </c>
      <c r="LT61" s="11">
        <v>0.53638222470196728</v>
      </c>
      <c r="LU61" s="11">
        <v>0</v>
      </c>
      <c r="LV61" s="11">
        <v>0</v>
      </c>
      <c r="LW61" s="11">
        <v>0</v>
      </c>
      <c r="LX61" s="11">
        <v>0</v>
      </c>
      <c r="LY61" s="11">
        <v>8.828189623122238E-3</v>
      </c>
      <c r="LZ61" s="11">
        <v>0</v>
      </c>
      <c r="MA61" s="11">
        <v>0</v>
      </c>
      <c r="MB61" s="11">
        <v>5.087813235628095E-4</v>
      </c>
      <c r="MC61" s="11">
        <v>0</v>
      </c>
      <c r="MD61" s="11">
        <v>0</v>
      </c>
      <c r="ME61" s="11">
        <v>0</v>
      </c>
      <c r="MF61" s="11">
        <v>4.8771749108302253E-4</v>
      </c>
      <c r="MG61" s="11">
        <v>1.3077779628579552E-3</v>
      </c>
      <c r="MH61" s="11">
        <v>0</v>
      </c>
      <c r="MI61" s="11">
        <v>0</v>
      </c>
      <c r="MJ61" s="11">
        <v>0</v>
      </c>
      <c r="MK61" s="11">
        <v>0</v>
      </c>
      <c r="ML61" s="11">
        <v>0</v>
      </c>
      <c r="MM61" s="11">
        <v>0</v>
      </c>
      <c r="MN61" s="11">
        <v>0</v>
      </c>
      <c r="MO61" s="11">
        <v>0</v>
      </c>
      <c r="MP61" s="11">
        <v>0</v>
      </c>
      <c r="MQ61" s="11">
        <v>20.739846815506542</v>
      </c>
      <c r="MR61" s="11">
        <v>0</v>
      </c>
      <c r="MS61" s="11">
        <v>0</v>
      </c>
      <c r="MT61" s="11">
        <v>0</v>
      </c>
      <c r="MU61" s="11">
        <v>0</v>
      </c>
      <c r="MV61" s="11">
        <v>0</v>
      </c>
      <c r="MW61" s="11">
        <v>0</v>
      </c>
      <c r="MX61" s="11">
        <v>0</v>
      </c>
      <c r="MY61" s="11">
        <v>4.8133646166776626E-4</v>
      </c>
      <c r="MZ61" s="11">
        <v>0</v>
      </c>
      <c r="NA61" s="11">
        <v>0</v>
      </c>
      <c r="NB61" s="11">
        <v>0</v>
      </c>
      <c r="NC61" s="11">
        <v>0</v>
      </c>
      <c r="ND61" s="11">
        <v>1.6807645258678323E-3</v>
      </c>
      <c r="NE61" s="11">
        <v>0</v>
      </c>
      <c r="NF61" s="11">
        <v>0</v>
      </c>
      <c r="NG61" s="11">
        <v>0</v>
      </c>
      <c r="NH61" s="11">
        <v>0</v>
      </c>
      <c r="NI61" s="11">
        <v>0</v>
      </c>
      <c r="NJ61" s="11">
        <v>0</v>
      </c>
      <c r="NK61" s="11">
        <v>0</v>
      </c>
      <c r="NL61" s="11">
        <v>0</v>
      </c>
      <c r="NM61" s="11">
        <v>0</v>
      </c>
      <c r="NN61" s="11">
        <v>0</v>
      </c>
      <c r="NO61" s="11">
        <v>0</v>
      </c>
      <c r="NP61" s="11">
        <v>0</v>
      </c>
      <c r="NQ61" s="11">
        <v>0</v>
      </c>
      <c r="NR61" s="11">
        <v>0</v>
      </c>
      <c r="NS61" s="11">
        <v>0</v>
      </c>
      <c r="NT61" s="11">
        <v>0</v>
      </c>
      <c r="NU61" s="11">
        <v>0</v>
      </c>
      <c r="NV61" s="11">
        <v>0</v>
      </c>
      <c r="NW61" s="11">
        <v>0</v>
      </c>
      <c r="NX61" s="11">
        <v>0.51133239452681101</v>
      </c>
      <c r="NY61" s="11">
        <v>0</v>
      </c>
      <c r="NZ61" s="11">
        <v>0</v>
      </c>
      <c r="OA61" s="11">
        <v>1.3823448997894712E-3</v>
      </c>
      <c r="OB61" s="11">
        <v>3.0891063136027998E-2</v>
      </c>
      <c r="OC61" s="11">
        <v>0</v>
      </c>
      <c r="OD61" s="11">
        <v>0</v>
      </c>
      <c r="OE61" s="11">
        <v>0</v>
      </c>
      <c r="OF61" s="11">
        <v>1.7303282070584217E-4</v>
      </c>
      <c r="OG61" s="11">
        <v>0</v>
      </c>
      <c r="OH61" s="11">
        <v>1.9320301632445207E-3</v>
      </c>
      <c r="OI61" s="11">
        <v>0</v>
      </c>
      <c r="OJ61" s="11">
        <v>0</v>
      </c>
      <c r="OK61" s="11">
        <v>2.2208587188971727E-3</v>
      </c>
      <c r="OL61" s="11">
        <v>0</v>
      </c>
      <c r="OM61" s="11">
        <v>1.5968065272701112E-2</v>
      </c>
      <c r="ON61" s="11">
        <v>0</v>
      </c>
      <c r="OO61" s="11">
        <v>0</v>
      </c>
      <c r="OP61" s="11">
        <v>0</v>
      </c>
      <c r="OQ61" s="11">
        <v>0</v>
      </c>
      <c r="OR61" s="11">
        <v>0</v>
      </c>
      <c r="OS61" s="11">
        <v>8.7976464073204769E-3</v>
      </c>
      <c r="OT61" s="11">
        <v>0</v>
      </c>
      <c r="OU61" s="11">
        <v>0</v>
      </c>
      <c r="OV61" s="11">
        <v>0</v>
      </c>
      <c r="OW61" s="11">
        <v>0</v>
      </c>
      <c r="OX61" s="11">
        <v>0</v>
      </c>
      <c r="OY61" s="11">
        <v>0</v>
      </c>
      <c r="OZ61" s="11">
        <v>0</v>
      </c>
      <c r="PA61" s="11">
        <v>0</v>
      </c>
      <c r="PB61" s="11">
        <v>0</v>
      </c>
      <c r="PC61" s="11">
        <v>0</v>
      </c>
      <c r="PD61" s="11">
        <v>0</v>
      </c>
      <c r="PE61" s="11">
        <v>0</v>
      </c>
      <c r="PF61" s="11">
        <v>0</v>
      </c>
      <c r="PG61" s="11">
        <v>0</v>
      </c>
      <c r="PH61" s="11">
        <v>0</v>
      </c>
      <c r="PI61" s="11">
        <v>0</v>
      </c>
      <c r="PJ61" s="11">
        <v>0</v>
      </c>
      <c r="PK61" s="11">
        <v>0</v>
      </c>
      <c r="PL61" s="11">
        <v>0</v>
      </c>
      <c r="PM61" s="11">
        <v>0</v>
      </c>
      <c r="PN61" s="11">
        <v>0</v>
      </c>
      <c r="PO61" s="11">
        <v>0</v>
      </c>
      <c r="PP61" s="11">
        <v>0</v>
      </c>
      <c r="PQ61" s="11">
        <v>0</v>
      </c>
      <c r="PR61" s="11">
        <v>0</v>
      </c>
      <c r="PS61" s="11">
        <v>0</v>
      </c>
      <c r="PT61" s="11">
        <v>0</v>
      </c>
      <c r="PU61" s="11">
        <v>0</v>
      </c>
      <c r="PV61" s="11">
        <v>0</v>
      </c>
      <c r="PW61" s="11">
        <v>0</v>
      </c>
      <c r="PX61" s="11">
        <v>0</v>
      </c>
      <c r="PY61" s="11">
        <v>0</v>
      </c>
      <c r="PZ61" s="11">
        <v>0</v>
      </c>
      <c r="QA61" s="11">
        <v>0</v>
      </c>
      <c r="QB61" s="11">
        <v>0</v>
      </c>
      <c r="QC61" s="11">
        <v>0</v>
      </c>
      <c r="QD61" s="11">
        <v>0</v>
      </c>
      <c r="QE61" s="11">
        <v>0</v>
      </c>
      <c r="QF61" s="11">
        <v>0</v>
      </c>
      <c r="QG61" s="11">
        <v>0</v>
      </c>
      <c r="QH61" s="11">
        <v>0</v>
      </c>
      <c r="QI61" s="11">
        <v>0</v>
      </c>
      <c r="QJ61" s="11">
        <v>0</v>
      </c>
      <c r="QK61" s="11">
        <v>0</v>
      </c>
      <c r="QL61" s="11">
        <v>0</v>
      </c>
      <c r="QM61" s="11">
        <v>0</v>
      </c>
      <c r="QN61" s="11">
        <v>0</v>
      </c>
      <c r="QO61" s="11">
        <v>0</v>
      </c>
      <c r="QP61" s="11">
        <v>0</v>
      </c>
      <c r="QQ61" s="11">
        <v>0</v>
      </c>
      <c r="QR61" s="11">
        <v>0</v>
      </c>
      <c r="QS61" s="11">
        <v>0</v>
      </c>
      <c r="QT61" s="11">
        <v>0</v>
      </c>
      <c r="QU61" s="11">
        <v>0</v>
      </c>
      <c r="QV61" s="11">
        <v>0</v>
      </c>
      <c r="QW61" s="11">
        <v>0</v>
      </c>
      <c r="QX61" s="11">
        <v>0</v>
      </c>
      <c r="QY61" s="11">
        <v>0</v>
      </c>
      <c r="QZ61" s="11">
        <v>0</v>
      </c>
      <c r="RA61" s="11">
        <v>6.9213128282336956E-4</v>
      </c>
      <c r="RB61" s="11">
        <v>1.5053694700358229E-3</v>
      </c>
      <c r="RC61" s="11">
        <v>0</v>
      </c>
      <c r="RD61" s="11">
        <v>0</v>
      </c>
      <c r="RE61" s="11">
        <v>0</v>
      </c>
      <c r="RF61" s="11">
        <v>0</v>
      </c>
      <c r="RG61" s="11">
        <v>0</v>
      </c>
      <c r="RH61" s="11">
        <v>0</v>
      </c>
      <c r="RI61" s="11">
        <v>0</v>
      </c>
      <c r="RJ61" s="11">
        <v>0</v>
      </c>
      <c r="RK61" s="11">
        <v>0</v>
      </c>
      <c r="RL61" s="11">
        <v>7.2052361385193785E-4</v>
      </c>
      <c r="RM61" s="11">
        <v>1.5033589574636377E-2</v>
      </c>
      <c r="RN61" s="11">
        <v>0</v>
      </c>
      <c r="RO61" s="11">
        <v>0</v>
      </c>
      <c r="RP61" s="11">
        <v>0</v>
      </c>
      <c r="RQ61" s="11">
        <v>0</v>
      </c>
      <c r="RR61" s="11">
        <v>0</v>
      </c>
      <c r="RS61" s="11">
        <v>0</v>
      </c>
      <c r="RT61" s="11">
        <v>0</v>
      </c>
      <c r="RU61" s="11">
        <v>0</v>
      </c>
      <c r="RV61" s="11">
        <v>0</v>
      </c>
      <c r="RW61" s="11">
        <v>0</v>
      </c>
      <c r="RX61" s="11">
        <v>0</v>
      </c>
      <c r="RY61" s="11">
        <v>9.5465126250728684E-5</v>
      </c>
      <c r="RZ61" s="11">
        <v>0</v>
      </c>
      <c r="SA61" s="11">
        <v>0</v>
      </c>
      <c r="SB61" s="11">
        <v>0</v>
      </c>
      <c r="SC61" s="11">
        <v>0</v>
      </c>
      <c r="SD61" s="11">
        <v>0</v>
      </c>
      <c r="SE61" s="11">
        <v>0</v>
      </c>
      <c r="SF61" s="11">
        <v>0</v>
      </c>
      <c r="SG61" s="11">
        <v>0</v>
      </c>
      <c r="SH61" s="11">
        <v>0</v>
      </c>
      <c r="SI61" s="11">
        <v>0</v>
      </c>
      <c r="SJ61" s="11">
        <v>0</v>
      </c>
      <c r="SK61" s="11">
        <v>0</v>
      </c>
      <c r="SL61" s="11">
        <v>0</v>
      </c>
      <c r="SM61" s="11">
        <v>0</v>
      </c>
      <c r="SN61" s="11">
        <v>0</v>
      </c>
      <c r="SO61" s="11">
        <v>0</v>
      </c>
      <c r="SP61" s="11">
        <v>0</v>
      </c>
      <c r="SQ61" s="11">
        <v>1.3698763848465293E-4</v>
      </c>
      <c r="SR61" s="11">
        <v>0</v>
      </c>
      <c r="SS61" s="11">
        <v>0</v>
      </c>
      <c r="ST61" s="11">
        <v>0</v>
      </c>
      <c r="SU61" s="11">
        <v>0</v>
      </c>
      <c r="SV61" s="11">
        <v>0</v>
      </c>
      <c r="SW61" s="11">
        <v>9.1894200038958622E-5</v>
      </c>
      <c r="SX61" s="11">
        <v>0</v>
      </c>
      <c r="SY61" s="11">
        <v>0</v>
      </c>
      <c r="SZ61" s="11">
        <v>0</v>
      </c>
      <c r="TA61" s="11">
        <v>0</v>
      </c>
      <c r="TB61" s="11">
        <v>1.2009013288749235E-3</v>
      </c>
      <c r="TC61" s="11">
        <v>1.0577844797881636E-4</v>
      </c>
      <c r="TD61" s="11">
        <v>0</v>
      </c>
      <c r="TE61" s="11">
        <v>0</v>
      </c>
      <c r="TF61" s="11">
        <v>0</v>
      </c>
      <c r="TG61" s="11">
        <v>0</v>
      </c>
      <c r="TH61" s="11">
        <v>0</v>
      </c>
      <c r="TI61" s="11">
        <v>0</v>
      </c>
      <c r="TJ61" s="11">
        <v>0</v>
      </c>
      <c r="TK61" s="11">
        <v>0</v>
      </c>
      <c r="TL61" s="11">
        <v>0</v>
      </c>
      <c r="TM61" s="11">
        <v>0</v>
      </c>
      <c r="TN61" s="11">
        <v>0</v>
      </c>
      <c r="TO61" s="11">
        <v>0</v>
      </c>
      <c r="TP61" s="11">
        <v>0</v>
      </c>
      <c r="TQ61" s="11">
        <v>0</v>
      </c>
      <c r="TR61" s="11">
        <v>0</v>
      </c>
      <c r="TS61" s="11">
        <v>0</v>
      </c>
      <c r="TT61" s="11">
        <v>0</v>
      </c>
      <c r="TU61" s="11">
        <v>9.3047914017075234E-5</v>
      </c>
      <c r="TV61" s="11">
        <v>0</v>
      </c>
      <c r="TW61" s="11">
        <v>0</v>
      </c>
      <c r="TX61" s="11">
        <v>0</v>
      </c>
      <c r="TY61" s="11">
        <v>0</v>
      </c>
      <c r="TZ61" s="11">
        <v>0</v>
      </c>
      <c r="UA61" s="11">
        <v>0</v>
      </c>
      <c r="UB61" s="11">
        <v>0</v>
      </c>
      <c r="UC61" s="11">
        <v>0</v>
      </c>
      <c r="UD61" s="11">
        <v>0</v>
      </c>
      <c r="UE61" s="11">
        <v>0</v>
      </c>
      <c r="UF61" s="11">
        <v>0</v>
      </c>
      <c r="UG61" s="11">
        <v>0</v>
      </c>
      <c r="UH61" s="11">
        <v>0</v>
      </c>
      <c r="UI61" s="11">
        <v>0</v>
      </c>
      <c r="UJ61" s="11">
        <v>0</v>
      </c>
      <c r="UK61" s="11">
        <v>0</v>
      </c>
      <c r="UL61" s="11">
        <v>0</v>
      </c>
      <c r="UM61" s="11">
        <v>0</v>
      </c>
      <c r="UN61" s="11">
        <v>0</v>
      </c>
      <c r="UO61" s="11">
        <v>0</v>
      </c>
      <c r="UP61" s="11">
        <v>1.3251150447418157E-3</v>
      </c>
      <c r="UQ61" s="11">
        <v>0</v>
      </c>
      <c r="UR61" s="11">
        <v>0</v>
      </c>
      <c r="US61" s="11">
        <v>0</v>
      </c>
      <c r="UT61" s="11">
        <v>0</v>
      </c>
      <c r="UU61" s="11">
        <v>0</v>
      </c>
      <c r="UV61" s="11">
        <v>0</v>
      </c>
      <c r="UW61" s="11">
        <v>0</v>
      </c>
      <c r="UX61" s="11">
        <v>0</v>
      </c>
      <c r="UY61" s="11">
        <v>0</v>
      </c>
      <c r="UZ61" s="11">
        <v>0</v>
      </c>
      <c r="VA61" s="11">
        <v>2.8680013693830204E-4</v>
      </c>
      <c r="VB61" s="11">
        <v>0</v>
      </c>
      <c r="VC61" s="11">
        <v>0</v>
      </c>
      <c r="VD61" s="11">
        <v>0</v>
      </c>
      <c r="VE61" s="11">
        <v>0</v>
      </c>
      <c r="VF61" s="11">
        <v>0</v>
      </c>
      <c r="VG61" s="11">
        <v>0</v>
      </c>
      <c r="VH61" s="11">
        <v>0</v>
      </c>
      <c r="VI61" s="11">
        <v>0</v>
      </c>
      <c r="VJ61" s="11">
        <v>0</v>
      </c>
      <c r="VK61" s="11">
        <v>0</v>
      </c>
      <c r="VL61" s="11">
        <v>1.8974287507924977E-4</v>
      </c>
      <c r="VM61" s="11">
        <v>2.321597092927861E-3</v>
      </c>
      <c r="VN61" s="11">
        <v>0</v>
      </c>
      <c r="VO61" s="11">
        <v>0</v>
      </c>
      <c r="VP61" s="11">
        <v>0</v>
      </c>
      <c r="VQ61" s="11">
        <v>0</v>
      </c>
      <c r="VR61" s="11">
        <v>0</v>
      </c>
      <c r="VS61" s="11">
        <v>2.4932813888038597E-4</v>
      </c>
      <c r="VT61" s="11">
        <v>0</v>
      </c>
      <c r="VU61" s="11">
        <v>0</v>
      </c>
      <c r="VV61" s="11">
        <v>1.1671950846909927E-4</v>
      </c>
      <c r="VW61" s="11">
        <v>0</v>
      </c>
      <c r="VX61" s="11">
        <v>0</v>
      </c>
      <c r="VY61" s="11">
        <v>2.1962552164781027E-4</v>
      </c>
      <c r="VZ61" s="11">
        <v>2.5245840563108618E-4</v>
      </c>
      <c r="WA61" s="11">
        <v>1.5326685231989757E-4</v>
      </c>
      <c r="WB61" s="11">
        <v>1.5337312563372502E-4</v>
      </c>
      <c r="WC61" s="11">
        <v>0</v>
      </c>
      <c r="WD61" s="11">
        <v>0</v>
      </c>
      <c r="WE61" s="11">
        <v>0</v>
      </c>
      <c r="WF61" s="11">
        <v>0</v>
      </c>
      <c r="WG61" s="11">
        <v>0</v>
      </c>
      <c r="WH61" s="11">
        <v>0</v>
      </c>
      <c r="WI61" s="11">
        <v>0</v>
      </c>
      <c r="WJ61" s="11">
        <v>0</v>
      </c>
      <c r="WK61" s="11">
        <v>0</v>
      </c>
      <c r="WL61" s="11">
        <v>0</v>
      </c>
      <c r="WM61" s="11">
        <v>9.0629065431675719E-5</v>
      </c>
      <c r="WN61" s="11">
        <v>4.5819884048424075E-5</v>
      </c>
      <c r="WO61" s="11">
        <v>0</v>
      </c>
      <c r="WP61" s="11">
        <v>8.1744270676470197E-3</v>
      </c>
      <c r="WQ61" s="11">
        <v>0</v>
      </c>
      <c r="WR61" s="11">
        <v>0</v>
      </c>
      <c r="WS61" s="11">
        <v>0</v>
      </c>
      <c r="WT61" s="11">
        <v>0</v>
      </c>
      <c r="WU61" s="11">
        <v>0</v>
      </c>
      <c r="WV61" s="11">
        <v>3.0995219329758725E-4</v>
      </c>
      <c r="WW61" s="11">
        <v>0</v>
      </c>
      <c r="WX61" s="11">
        <v>0</v>
      </c>
      <c r="WY61" s="11">
        <v>1.0118852628683274E-4</v>
      </c>
      <c r="WZ61" s="11">
        <v>0</v>
      </c>
      <c r="XA61" s="11">
        <v>0</v>
      </c>
      <c r="XB61" s="11">
        <v>0</v>
      </c>
      <c r="XC61" s="11">
        <v>0</v>
      </c>
      <c r="XD61" s="11">
        <v>0</v>
      </c>
      <c r="XE61" s="11">
        <v>0</v>
      </c>
      <c r="XF61" s="11">
        <v>0</v>
      </c>
      <c r="XG61" s="11">
        <v>5.9212505575723042E-6</v>
      </c>
      <c r="XH61" s="11">
        <v>0</v>
      </c>
      <c r="XI61" s="11">
        <v>0</v>
      </c>
      <c r="XJ61" s="11">
        <v>0</v>
      </c>
      <c r="XK61" s="11">
        <v>0</v>
      </c>
      <c r="XL61" s="11">
        <v>745.63890835560824</v>
      </c>
      <c r="XM61" s="11">
        <v>0</v>
      </c>
      <c r="XN61" s="11">
        <v>0</v>
      </c>
      <c r="XO61" s="11">
        <v>0</v>
      </c>
      <c r="XP61" s="11">
        <v>0</v>
      </c>
      <c r="XQ61" s="11">
        <v>0</v>
      </c>
      <c r="XR61" s="11">
        <v>0</v>
      </c>
      <c r="XS61" s="11">
        <v>1.6771895110572372E-4</v>
      </c>
      <c r="XT61" s="11">
        <v>0</v>
      </c>
      <c r="XU61" s="11">
        <v>0</v>
      </c>
      <c r="XV61" s="11">
        <v>0</v>
      </c>
      <c r="XW61" s="11">
        <v>1.5220816083814657E-4</v>
      </c>
      <c r="XX61" s="11">
        <v>0</v>
      </c>
      <c r="XY61" s="11">
        <v>0</v>
      </c>
      <c r="XZ61" s="11">
        <v>0</v>
      </c>
      <c r="YA61" s="11">
        <v>0</v>
      </c>
      <c r="YB61" s="11">
        <v>0</v>
      </c>
      <c r="YC61" s="11">
        <v>0</v>
      </c>
      <c r="YD61" s="11">
        <v>0</v>
      </c>
      <c r="YE61" s="11">
        <v>0</v>
      </c>
      <c r="YF61" s="11">
        <v>0</v>
      </c>
      <c r="YG61" s="11">
        <v>0</v>
      </c>
      <c r="YH61" s="11">
        <v>0</v>
      </c>
      <c r="YI61" s="11">
        <v>0</v>
      </c>
      <c r="YJ61" s="11">
        <v>0</v>
      </c>
      <c r="YK61" s="11">
        <v>0</v>
      </c>
      <c r="YL61" s="11">
        <v>0</v>
      </c>
      <c r="YM61" s="11">
        <v>0</v>
      </c>
      <c r="YN61" s="11">
        <v>0</v>
      </c>
      <c r="YO61" s="11">
        <v>0</v>
      </c>
      <c r="YP61" s="11">
        <v>0</v>
      </c>
      <c r="YQ61" s="11">
        <v>0</v>
      </c>
      <c r="YR61" s="11">
        <v>0</v>
      </c>
      <c r="YS61" s="11">
        <v>0</v>
      </c>
      <c r="YT61" s="11">
        <v>0</v>
      </c>
      <c r="YU61" s="11">
        <v>0</v>
      </c>
      <c r="YV61" s="11">
        <v>0</v>
      </c>
      <c r="YW61" s="11">
        <v>2.3884020512744165E-4</v>
      </c>
      <c r="YX61" s="11">
        <v>0</v>
      </c>
      <c r="YY61" s="11">
        <v>0</v>
      </c>
      <c r="YZ61" s="11">
        <v>0</v>
      </c>
      <c r="ZA61" s="11">
        <v>0</v>
      </c>
      <c r="ZB61" s="11">
        <v>0</v>
      </c>
      <c r="ZC61" s="11">
        <v>0</v>
      </c>
      <c r="ZD61" s="11">
        <v>0</v>
      </c>
      <c r="ZE61" s="11">
        <v>0</v>
      </c>
      <c r="ZF61" s="11">
        <v>0</v>
      </c>
      <c r="ZG61" s="11">
        <v>0</v>
      </c>
      <c r="ZH61" s="11">
        <v>0</v>
      </c>
      <c r="ZI61" s="11">
        <v>0</v>
      </c>
      <c r="ZJ61" s="11">
        <v>0</v>
      </c>
      <c r="ZK61" s="11">
        <v>0</v>
      </c>
      <c r="ZL61" s="11">
        <v>0</v>
      </c>
      <c r="ZM61" s="11">
        <v>0</v>
      </c>
      <c r="ZN61" s="11">
        <v>0</v>
      </c>
      <c r="ZO61" s="11">
        <v>0</v>
      </c>
      <c r="ZP61" s="11">
        <v>0</v>
      </c>
      <c r="ZQ61" s="11">
        <v>0</v>
      </c>
      <c r="ZR61" s="11">
        <v>0</v>
      </c>
      <c r="ZS61" s="11">
        <v>0</v>
      </c>
      <c r="ZT61" s="11">
        <v>0</v>
      </c>
      <c r="ZU61" s="11">
        <v>1.8482879337411204E-2</v>
      </c>
      <c r="ZV61" s="11">
        <v>0</v>
      </c>
      <c r="ZW61" s="11">
        <v>0</v>
      </c>
      <c r="ZX61" s="11">
        <v>0</v>
      </c>
      <c r="ZY61" s="11">
        <v>0</v>
      </c>
      <c r="ZZ61" s="11">
        <v>0</v>
      </c>
      <c r="AAA61" s="11">
        <v>0</v>
      </c>
      <c r="AAB61" s="11">
        <v>0</v>
      </c>
      <c r="AAC61" s="11">
        <v>0</v>
      </c>
      <c r="AAD61" s="11">
        <v>0</v>
      </c>
      <c r="AAE61" s="11">
        <v>0</v>
      </c>
      <c r="AAF61" s="11">
        <v>0</v>
      </c>
      <c r="AAG61" s="11">
        <v>0</v>
      </c>
      <c r="AAH61" s="11">
        <v>0</v>
      </c>
      <c r="AAI61" s="11">
        <v>0</v>
      </c>
      <c r="AAJ61" s="11">
        <v>0</v>
      </c>
      <c r="AAK61" s="11">
        <v>1.7195674574173745E-4</v>
      </c>
      <c r="AAL61" s="11">
        <v>5.4871070147409333E-4</v>
      </c>
      <c r="AAM61" s="11">
        <v>0</v>
      </c>
      <c r="AAN61" s="11">
        <v>0</v>
      </c>
      <c r="AAO61" s="11">
        <v>0</v>
      </c>
      <c r="AAP61" s="11">
        <v>0</v>
      </c>
      <c r="AAQ61" s="11">
        <v>0</v>
      </c>
      <c r="AAR61" s="11">
        <v>0</v>
      </c>
      <c r="AAS61" s="11">
        <v>0</v>
      </c>
      <c r="AAT61" s="11">
        <v>0</v>
      </c>
      <c r="AAU61" s="11">
        <v>0</v>
      </c>
      <c r="AAV61" s="11">
        <v>0</v>
      </c>
      <c r="AAW61" s="11">
        <v>0</v>
      </c>
      <c r="AAX61" s="11">
        <v>0</v>
      </c>
      <c r="AAY61" s="11">
        <v>0</v>
      </c>
      <c r="AAZ61" s="11">
        <v>0</v>
      </c>
      <c r="ABA61" s="11">
        <v>0</v>
      </c>
      <c r="ABB61" s="11">
        <v>1.6256827141380778E-4</v>
      </c>
      <c r="ABC61" s="11">
        <v>0</v>
      </c>
      <c r="ABD61" s="11">
        <v>0</v>
      </c>
      <c r="ABE61" s="11">
        <v>0</v>
      </c>
      <c r="ABF61" s="11">
        <v>0</v>
      </c>
      <c r="ABG61" s="11">
        <v>0</v>
      </c>
      <c r="ABH61" s="11">
        <v>0</v>
      </c>
      <c r="ABI61" s="11">
        <v>0</v>
      </c>
      <c r="ABJ61" s="11">
        <v>0</v>
      </c>
      <c r="ABK61" s="11">
        <v>1.1753135685285141E-4</v>
      </c>
      <c r="ABL61" s="11">
        <v>0</v>
      </c>
      <c r="ABM61" s="11">
        <v>0</v>
      </c>
      <c r="ABN61" s="11">
        <v>0</v>
      </c>
      <c r="ABO61" s="11">
        <v>1.5338841488230528E-2</v>
      </c>
      <c r="ABP61" s="11">
        <v>0</v>
      </c>
      <c r="ABQ61" s="11">
        <v>2.3934930518147049E-3</v>
      </c>
      <c r="ABR61" s="11">
        <v>0</v>
      </c>
      <c r="ABS61" s="11">
        <v>0</v>
      </c>
      <c r="ABT61" s="11">
        <v>0</v>
      </c>
      <c r="ABU61" s="11">
        <v>3.9975542656123979E-3</v>
      </c>
      <c r="ABV61" s="11">
        <v>0</v>
      </c>
      <c r="ABW61" s="11">
        <v>0</v>
      </c>
      <c r="ABX61" s="11">
        <v>2.3409881279299639E-3</v>
      </c>
      <c r="ABY61" s="11">
        <v>0</v>
      </c>
      <c r="ABZ61" s="11">
        <v>0</v>
      </c>
      <c r="ACA61" s="11">
        <v>0</v>
      </c>
      <c r="ACB61" s="11">
        <v>0</v>
      </c>
      <c r="ACC61" s="11">
        <v>0</v>
      </c>
      <c r="ACD61" s="11">
        <v>0</v>
      </c>
      <c r="ACE61" s="11">
        <v>0</v>
      </c>
      <c r="ACF61" s="11">
        <v>0</v>
      </c>
      <c r="ACG61" s="11">
        <v>0</v>
      </c>
      <c r="ACH61" s="11">
        <v>0</v>
      </c>
      <c r="ACI61" s="11">
        <v>0</v>
      </c>
      <c r="ACJ61" s="11">
        <v>0</v>
      </c>
      <c r="ACK61" s="11">
        <v>0</v>
      </c>
      <c r="ACL61" s="11">
        <v>0</v>
      </c>
      <c r="ACM61" s="11">
        <v>0</v>
      </c>
      <c r="ACN61" s="11">
        <v>0</v>
      </c>
      <c r="ACO61" s="11">
        <v>0</v>
      </c>
      <c r="ACP61" s="11">
        <v>0</v>
      </c>
      <c r="ACQ61" s="11">
        <v>0</v>
      </c>
      <c r="ACR61" s="11">
        <v>0</v>
      </c>
      <c r="ACS61" s="11">
        <v>0</v>
      </c>
      <c r="ACT61" s="11">
        <v>0</v>
      </c>
      <c r="ACU61" s="11">
        <v>0</v>
      </c>
      <c r="ACV61" s="11">
        <v>0</v>
      </c>
      <c r="ACW61" s="11">
        <v>0</v>
      </c>
      <c r="ACX61" s="11">
        <v>0</v>
      </c>
      <c r="ACY61" s="11">
        <v>0</v>
      </c>
      <c r="ACZ61" s="11">
        <v>0</v>
      </c>
      <c r="ADA61" s="11">
        <v>0</v>
      </c>
      <c r="ADB61" s="11">
        <v>0</v>
      </c>
      <c r="ADC61" s="11">
        <v>0</v>
      </c>
      <c r="ADD61" s="11">
        <v>0</v>
      </c>
      <c r="ADE61" s="11">
        <v>0</v>
      </c>
      <c r="ADF61" s="38">
        <v>0</v>
      </c>
      <c r="ADG61" s="11">
        <v>4.3292515127939454E-3</v>
      </c>
    </row>
    <row r="62" spans="1:787" x14ac:dyDescent="0.25">
      <c r="A62" s="2">
        <v>106</v>
      </c>
      <c r="B62" s="6">
        <v>99</v>
      </c>
      <c r="C62" s="6" t="s">
        <v>861</v>
      </c>
      <c r="D62" s="7">
        <v>14</v>
      </c>
      <c r="E62" s="2" t="s">
        <v>5</v>
      </c>
      <c r="F62" s="2">
        <v>70</v>
      </c>
      <c r="G62" s="2" t="s">
        <v>865</v>
      </c>
      <c r="H62" s="5">
        <v>3.4</v>
      </c>
      <c r="I62" s="5">
        <v>9.4</v>
      </c>
      <c r="J62" s="2">
        <v>234</v>
      </c>
      <c r="K62" s="5">
        <f>6940/1160</f>
        <v>5.9827586206896548</v>
      </c>
      <c r="L62" s="5">
        <f>364000/1160</f>
        <v>313.79310344827587</v>
      </c>
      <c r="M62" s="20" t="s">
        <v>16</v>
      </c>
      <c r="N62" s="5" t="s">
        <v>21</v>
      </c>
      <c r="O62" s="22" t="s">
        <v>864</v>
      </c>
      <c r="P62" s="5" t="s">
        <v>856</v>
      </c>
      <c r="Q62" s="20" t="s">
        <v>1</v>
      </c>
      <c r="R62" s="20" t="s">
        <v>1</v>
      </c>
      <c r="S62" s="27" t="s">
        <v>28</v>
      </c>
      <c r="T62" s="5" t="s">
        <v>48</v>
      </c>
      <c r="U62" s="30" t="s">
        <v>33</v>
      </c>
      <c r="V62" s="31" t="s">
        <v>33</v>
      </c>
      <c r="W62" s="31">
        <v>0</v>
      </c>
      <c r="X62" s="31"/>
      <c r="Y62" s="33">
        <v>0.92300000000000004</v>
      </c>
      <c r="Z62" s="5"/>
      <c r="AA62" s="5"/>
      <c r="AB62" s="11">
        <v>1.4788298070000001</v>
      </c>
      <c r="AC62" s="11">
        <v>39.529652420827134</v>
      </c>
      <c r="AD62" s="35">
        <v>497.94570567088431</v>
      </c>
      <c r="AE62" s="11">
        <v>19.442933718973286</v>
      </c>
      <c r="AF62" s="11">
        <v>25.608314550230961</v>
      </c>
      <c r="AG62" s="11">
        <v>26.889176385329534</v>
      </c>
      <c r="AH62" s="11">
        <v>9.093176050016704E-3</v>
      </c>
      <c r="AI62" s="11">
        <v>2.0962114968622152E-3</v>
      </c>
      <c r="AJ62" s="11">
        <v>1.230046094251103E-4</v>
      </c>
      <c r="AK62" s="11">
        <v>4.2011499627241369E-3</v>
      </c>
      <c r="AL62" s="11">
        <v>6.2410305972589756E-3</v>
      </c>
      <c r="AM62" s="11">
        <v>1.2594416510311398E-3</v>
      </c>
      <c r="AN62" s="11">
        <v>1.1775467067292585E-3</v>
      </c>
      <c r="AO62" s="11">
        <v>1.838825126057044E-3</v>
      </c>
      <c r="AP62" s="11">
        <v>1.9381931907511078E-4</v>
      </c>
      <c r="AQ62" s="11">
        <v>1.7861536490844331E-2</v>
      </c>
      <c r="AR62" s="11">
        <v>0</v>
      </c>
      <c r="AS62" s="11">
        <v>0.12904981693540515</v>
      </c>
      <c r="AT62" s="11">
        <v>1.8161157929970567E-2</v>
      </c>
      <c r="AU62" s="11">
        <v>1.1109426053442432E-3</v>
      </c>
      <c r="AV62" s="11">
        <v>1.497513043734694E-6</v>
      </c>
      <c r="AW62" s="11">
        <v>0</v>
      </c>
      <c r="AX62" s="11">
        <v>0</v>
      </c>
      <c r="AY62" s="38">
        <v>6.9367917520300002E-6</v>
      </c>
      <c r="AZ62" s="11">
        <v>8.9422660803914773E-5</v>
      </c>
      <c r="BA62" s="11">
        <v>3.8954345755940175E-3</v>
      </c>
      <c r="BB62" s="11">
        <v>6.560729272644171E-2</v>
      </c>
      <c r="BC62" s="11">
        <v>0</v>
      </c>
      <c r="BD62" s="11">
        <v>2.2466638542004043E-3</v>
      </c>
      <c r="BE62" s="11">
        <v>2.3485727517542571E-3</v>
      </c>
      <c r="BF62" s="11">
        <v>0</v>
      </c>
      <c r="BG62" s="11">
        <v>5.9128602920349813E-2</v>
      </c>
      <c r="BH62" s="11">
        <v>6.1083565869421378E-3</v>
      </c>
      <c r="BI62" s="11">
        <v>4.5245812741978256E-3</v>
      </c>
      <c r="BJ62" s="11">
        <v>1.3517087070815245E-3</v>
      </c>
      <c r="BK62" s="11">
        <v>2.8198931043909375E-5</v>
      </c>
      <c r="BL62" s="11">
        <v>9.2897545217246041E-5</v>
      </c>
      <c r="BM62" s="11">
        <v>0</v>
      </c>
      <c r="BN62" s="11">
        <v>0</v>
      </c>
      <c r="BO62" s="11">
        <v>0</v>
      </c>
      <c r="BP62" s="11">
        <v>5.07590033209E-3</v>
      </c>
      <c r="BQ62" s="11">
        <v>6.9056838364349293E-3</v>
      </c>
      <c r="BR62" s="11">
        <v>9.576965265523117E-6</v>
      </c>
      <c r="BS62" s="11">
        <v>0</v>
      </c>
      <c r="BT62" s="11">
        <v>8.6210057614191232E-2</v>
      </c>
      <c r="BU62" s="11">
        <v>2.3978017462485148E-4</v>
      </c>
      <c r="BV62" s="11">
        <v>1.7761879917983067E-3</v>
      </c>
      <c r="BW62" s="11">
        <v>1.3677989526472875E-2</v>
      </c>
      <c r="BX62" s="11">
        <v>0.12310830536194398</v>
      </c>
      <c r="BY62" s="11">
        <v>0</v>
      </c>
      <c r="BZ62" s="11">
        <v>8.8322700556608714E-3</v>
      </c>
      <c r="CA62" s="11">
        <v>0</v>
      </c>
      <c r="CB62" s="11">
        <v>0</v>
      </c>
      <c r="CC62" s="11">
        <v>4.502681042183071E-3</v>
      </c>
      <c r="CD62" s="11">
        <v>2.1328526284094748E-3</v>
      </c>
      <c r="CE62" s="11">
        <v>0</v>
      </c>
      <c r="CF62" s="11">
        <v>1.0686461926374409E-3</v>
      </c>
      <c r="CG62" s="11">
        <v>9.9782324937139986E-3</v>
      </c>
      <c r="CH62" s="11">
        <v>5.4441709898813383E-4</v>
      </c>
      <c r="CI62" s="11">
        <v>7.1484996412280995E-5</v>
      </c>
      <c r="CJ62" s="11">
        <v>1.7456741452281006E-3</v>
      </c>
      <c r="CK62" s="11">
        <v>5.7074890625749462E-2</v>
      </c>
      <c r="CL62" s="11">
        <v>2.8596849003997768E-2</v>
      </c>
      <c r="CM62" s="11">
        <v>0.14220065348406311</v>
      </c>
      <c r="CN62" s="11">
        <v>7.6143051036262142E-4</v>
      </c>
      <c r="CO62" s="11">
        <v>6.3844775595351656E-6</v>
      </c>
      <c r="CP62" s="11">
        <v>0</v>
      </c>
      <c r="CQ62" s="11">
        <v>0</v>
      </c>
      <c r="CR62" s="11">
        <v>0</v>
      </c>
      <c r="CS62" s="11">
        <v>1.6710840345363308E-3</v>
      </c>
      <c r="CT62" s="11">
        <v>2.4945581285000002E-3</v>
      </c>
      <c r="CU62" s="11">
        <v>0</v>
      </c>
      <c r="CV62" s="11">
        <v>8.5610294253725926E-3</v>
      </c>
      <c r="CW62" s="11">
        <v>8.4666091159748425E-3</v>
      </c>
      <c r="CX62" s="11">
        <v>0</v>
      </c>
      <c r="CY62" s="11">
        <v>5.9788009880742149E-2</v>
      </c>
      <c r="CZ62" s="11">
        <v>2.2591566091900153E-3</v>
      </c>
      <c r="DA62" s="11">
        <v>0</v>
      </c>
      <c r="DB62" s="11">
        <v>0</v>
      </c>
      <c r="DC62" s="11">
        <v>1.2257904580553877E-4</v>
      </c>
      <c r="DD62" s="11">
        <v>1.9368502031033772E-4</v>
      </c>
      <c r="DE62" s="11">
        <v>9.4133770287172143E-4</v>
      </c>
      <c r="DF62" s="11">
        <v>0</v>
      </c>
      <c r="DG62" s="11">
        <v>2.6979361205450383E-2</v>
      </c>
      <c r="DH62" s="11">
        <v>0</v>
      </c>
      <c r="DI62" s="11">
        <v>1.6944959513172882E-2</v>
      </c>
      <c r="DJ62" s="11">
        <v>1.3303301119536033E-3</v>
      </c>
      <c r="DK62" s="11">
        <v>1.4966245850258253E-4</v>
      </c>
      <c r="DL62" s="11">
        <v>9.4138462108967844E-3</v>
      </c>
      <c r="DM62" s="11">
        <v>0.86513669058498843</v>
      </c>
      <c r="DN62" s="11">
        <v>0</v>
      </c>
      <c r="DO62" s="11">
        <v>0</v>
      </c>
      <c r="DP62" s="11">
        <v>0</v>
      </c>
      <c r="DQ62" s="11">
        <v>7.0455502288165484E-4</v>
      </c>
      <c r="DR62" s="11">
        <v>0</v>
      </c>
      <c r="DS62" s="11">
        <v>6.5737308070155356E-4</v>
      </c>
      <c r="DT62" s="11">
        <v>7.5403969551204197E-5</v>
      </c>
      <c r="DU62" s="11">
        <v>0</v>
      </c>
      <c r="DV62" s="11">
        <v>0</v>
      </c>
      <c r="DW62" s="11">
        <v>0</v>
      </c>
      <c r="DX62" s="11">
        <v>0.13360074890137599</v>
      </c>
      <c r="DY62" s="11">
        <v>4.893220463375497E-3</v>
      </c>
      <c r="DZ62" s="11">
        <v>6.7682566906256819E-3</v>
      </c>
      <c r="EA62" s="11">
        <v>0</v>
      </c>
      <c r="EB62" s="11">
        <v>5.2296426913645282E-4</v>
      </c>
      <c r="EC62" s="11">
        <v>0</v>
      </c>
      <c r="ED62" s="11">
        <v>5.2550787958899998E-4</v>
      </c>
      <c r="EE62" s="11">
        <v>0</v>
      </c>
      <c r="EF62" s="11">
        <v>0</v>
      </c>
      <c r="EG62" s="11">
        <v>0</v>
      </c>
      <c r="EH62" s="11">
        <v>1.3610427474703332E-4</v>
      </c>
      <c r="EI62" s="11">
        <v>0</v>
      </c>
      <c r="EJ62" s="11">
        <v>0</v>
      </c>
      <c r="EK62" s="11">
        <v>0</v>
      </c>
      <c r="EL62" s="11">
        <v>0.37035994950508</v>
      </c>
      <c r="EM62" s="11">
        <v>0</v>
      </c>
      <c r="EN62" s="11">
        <v>0</v>
      </c>
      <c r="EO62" s="11">
        <v>0</v>
      </c>
      <c r="EP62" s="11">
        <v>0.13085128524682191</v>
      </c>
      <c r="EQ62" s="11">
        <v>1.618723068062531E-2</v>
      </c>
      <c r="ER62" s="11">
        <v>3.6250477530693388</v>
      </c>
      <c r="ES62" s="11">
        <v>6.943737356383176E-4</v>
      </c>
      <c r="ET62" s="11">
        <v>8.5550974280748059E-3</v>
      </c>
      <c r="EU62" s="11">
        <v>2.3813576056177831E-3</v>
      </c>
      <c r="EV62" s="11">
        <v>0</v>
      </c>
      <c r="EW62" s="11">
        <v>0.77271054964798735</v>
      </c>
      <c r="EX62" s="11">
        <v>1.7605445269999999E-2</v>
      </c>
      <c r="EY62" s="11">
        <v>1.0813669656652198E-2</v>
      </c>
      <c r="EZ62" s="11">
        <v>1.9089565750211031E-3</v>
      </c>
      <c r="FA62" s="11">
        <v>4.8529304687565035E-2</v>
      </c>
      <c r="FB62" s="11">
        <v>1.6075417310837132E-2</v>
      </c>
      <c r="FC62" s="11">
        <v>4.4161350278304357E-3</v>
      </c>
      <c r="FD62" s="11">
        <v>1.6538818669923957E-2</v>
      </c>
      <c r="FE62" s="11">
        <v>0</v>
      </c>
      <c r="FF62" s="11">
        <v>5.3065870490193161E-3</v>
      </c>
      <c r="FG62" s="11">
        <v>0</v>
      </c>
      <c r="FH62" s="11">
        <v>0</v>
      </c>
      <c r="FI62" s="11">
        <v>1.6850416885598747E-3</v>
      </c>
      <c r="FJ62" s="11">
        <v>3.1097191358546074E-3</v>
      </c>
      <c r="FK62" s="11">
        <v>6.1676135832314412E-4</v>
      </c>
      <c r="FL62" s="11">
        <v>2.5843192185705482E-3</v>
      </c>
      <c r="FM62" s="11">
        <v>3.262062185267066E-3</v>
      </c>
      <c r="FN62" s="11">
        <v>0</v>
      </c>
      <c r="FO62" s="11">
        <v>0.17482701030799999</v>
      </c>
      <c r="FP62" s="11">
        <v>0</v>
      </c>
      <c r="FQ62" s="11">
        <v>0</v>
      </c>
      <c r="FR62" s="11">
        <v>0.21360243522243322</v>
      </c>
      <c r="FS62" s="11">
        <v>0.12439496522751022</v>
      </c>
      <c r="FT62" s="11">
        <v>0</v>
      </c>
      <c r="FU62" s="11">
        <v>2.5050791543731066E-2</v>
      </c>
      <c r="FV62" s="11">
        <v>4.2773355227887033E-4</v>
      </c>
      <c r="FW62" s="11">
        <v>4.3190450943922896E-4</v>
      </c>
      <c r="FX62" s="11">
        <v>1.4558444207887076E-2</v>
      </c>
      <c r="FY62" s="11">
        <v>0</v>
      </c>
      <c r="FZ62" s="11">
        <v>1.3771754607623432E-4</v>
      </c>
      <c r="GA62" s="11">
        <v>8.7050717541814801E-2</v>
      </c>
      <c r="GB62" s="11">
        <v>1.1612771927878418E-4</v>
      </c>
      <c r="GC62" s="11">
        <v>0</v>
      </c>
      <c r="GD62" s="11">
        <v>0</v>
      </c>
      <c r="GE62" s="11">
        <v>3.0540260744952799E-4</v>
      </c>
      <c r="GF62" s="11">
        <v>9.0361760550571664E-4</v>
      </c>
      <c r="GG62" s="11">
        <v>4.502905465118507E-2</v>
      </c>
      <c r="GH62" s="11">
        <v>5.482311429840141E-3</v>
      </c>
      <c r="GI62" s="11">
        <v>1.2585062485287964E-4</v>
      </c>
      <c r="GJ62" s="11">
        <v>0</v>
      </c>
      <c r="GK62" s="11">
        <v>1.9516743905089641E-4</v>
      </c>
      <c r="GL62" s="11">
        <v>2.1596301822661501E-3</v>
      </c>
      <c r="GM62" s="11">
        <v>0</v>
      </c>
      <c r="GN62" s="11">
        <v>1.756510717786644E-4</v>
      </c>
      <c r="GO62" s="11">
        <v>4.2303712715856404E-3</v>
      </c>
      <c r="GP62" s="11">
        <v>0</v>
      </c>
      <c r="GQ62" s="11">
        <v>7.0847275773153195E-4</v>
      </c>
      <c r="GR62" s="11">
        <v>1.9858880337733538E-3</v>
      </c>
      <c r="GS62" s="11">
        <v>2.1137200088392882E-3</v>
      </c>
      <c r="GT62" s="11">
        <v>0</v>
      </c>
      <c r="GU62" s="11">
        <v>2.1626261415708665E-3</v>
      </c>
      <c r="GV62" s="11">
        <v>1.500705069009779E-5</v>
      </c>
      <c r="GW62" s="11">
        <v>0</v>
      </c>
      <c r="GX62" s="11">
        <v>5.5624188340923527E-4</v>
      </c>
      <c r="GY62" s="11">
        <v>5.2112897606887477E-5</v>
      </c>
      <c r="GZ62" s="11">
        <v>2.9687511964840228E-2</v>
      </c>
      <c r="HA62" s="11">
        <v>0</v>
      </c>
      <c r="HB62" s="11">
        <v>0</v>
      </c>
      <c r="HC62" s="11">
        <v>4.0777809664910916E-3</v>
      </c>
      <c r="HD62" s="11">
        <v>0</v>
      </c>
      <c r="HE62" s="11">
        <v>2.0557152967310954E-5</v>
      </c>
      <c r="HF62" s="11">
        <v>0</v>
      </c>
      <c r="HG62" s="11">
        <v>5.8150205279943043E-3</v>
      </c>
      <c r="HH62" s="11">
        <v>3.9386804649517941E-4</v>
      </c>
      <c r="HI62" s="11">
        <v>6.3413248513850004E-3</v>
      </c>
      <c r="HJ62" s="11">
        <v>0</v>
      </c>
      <c r="HK62" s="11">
        <v>1.0671657608407742E-3</v>
      </c>
      <c r="HL62" s="11">
        <v>0</v>
      </c>
      <c r="HM62" s="11">
        <v>0</v>
      </c>
      <c r="HN62" s="11">
        <v>2.062955040069616E-4</v>
      </c>
      <c r="HO62" s="11">
        <v>7.8396230352304839E-3</v>
      </c>
      <c r="HP62" s="11">
        <v>0</v>
      </c>
      <c r="HQ62" s="11">
        <v>0</v>
      </c>
      <c r="HR62" s="11">
        <v>0</v>
      </c>
      <c r="HS62" s="11">
        <v>4.4128551110892854E-4</v>
      </c>
      <c r="HT62" s="11">
        <v>0</v>
      </c>
      <c r="HU62" s="11">
        <v>0</v>
      </c>
      <c r="HV62" s="11">
        <v>0</v>
      </c>
      <c r="HW62" s="11">
        <v>5.0833666228200514E-3</v>
      </c>
      <c r="HX62" s="11">
        <v>0</v>
      </c>
      <c r="HY62" s="11">
        <v>5.9125655975374161E-3</v>
      </c>
      <c r="HZ62" s="11">
        <v>0</v>
      </c>
      <c r="IA62" s="11">
        <v>0</v>
      </c>
      <c r="IB62" s="11">
        <v>3.1095641487463392E-4</v>
      </c>
      <c r="IC62" s="11">
        <v>0</v>
      </c>
      <c r="ID62" s="11">
        <v>0</v>
      </c>
      <c r="IE62" s="11">
        <v>0</v>
      </c>
      <c r="IF62" s="11">
        <v>0</v>
      </c>
      <c r="IG62" s="11">
        <v>0</v>
      </c>
      <c r="IH62" s="11">
        <v>0</v>
      </c>
      <c r="II62" s="11">
        <v>0</v>
      </c>
      <c r="IJ62" s="11">
        <v>0</v>
      </c>
      <c r="IK62" s="11">
        <v>1.0266895457199992</v>
      </c>
      <c r="IL62" s="11">
        <v>0</v>
      </c>
      <c r="IM62" s="11">
        <v>0</v>
      </c>
      <c r="IN62" s="11">
        <v>0.30312820476543401</v>
      </c>
      <c r="IO62" s="11">
        <v>0.1605394761236783</v>
      </c>
      <c r="IP62" s="11">
        <v>7.7958826792641641E-4</v>
      </c>
      <c r="IQ62" s="11">
        <v>0</v>
      </c>
      <c r="IR62" s="11">
        <v>0</v>
      </c>
      <c r="IS62" s="11">
        <v>2.2451071250677293E-3</v>
      </c>
      <c r="IT62" s="11">
        <v>0</v>
      </c>
      <c r="IU62" s="11">
        <v>4.6674691097496566E-5</v>
      </c>
      <c r="IV62" s="11">
        <v>0</v>
      </c>
      <c r="IW62" s="11">
        <v>0</v>
      </c>
      <c r="IX62" s="11">
        <v>0</v>
      </c>
      <c r="IY62" s="11">
        <v>0</v>
      </c>
      <c r="IZ62" s="11">
        <v>0</v>
      </c>
      <c r="JA62" s="11">
        <v>0</v>
      </c>
      <c r="JB62" s="11">
        <v>0</v>
      </c>
      <c r="JC62" s="11">
        <v>0</v>
      </c>
      <c r="JD62" s="11">
        <v>0</v>
      </c>
      <c r="JE62" s="11">
        <v>1.6990312400282017E-4</v>
      </c>
      <c r="JF62" s="11">
        <v>0</v>
      </c>
      <c r="JG62" s="11">
        <v>8.8008353970960902E-5</v>
      </c>
      <c r="JH62" s="11">
        <v>1.6434327017538836E-4</v>
      </c>
      <c r="JI62" s="11">
        <v>0</v>
      </c>
      <c r="JJ62" s="11">
        <v>0</v>
      </c>
      <c r="JK62" s="11">
        <v>1.5483293448802102E-4</v>
      </c>
      <c r="JL62" s="11">
        <v>0</v>
      </c>
      <c r="JM62" s="11">
        <v>0</v>
      </c>
      <c r="JN62" s="11">
        <v>0</v>
      </c>
      <c r="JO62" s="11">
        <v>0</v>
      </c>
      <c r="JP62" s="11">
        <v>0</v>
      </c>
      <c r="JQ62" s="11">
        <v>0</v>
      </c>
      <c r="JR62" s="11">
        <v>0</v>
      </c>
      <c r="JS62" s="11">
        <v>0</v>
      </c>
      <c r="JT62" s="11">
        <v>0</v>
      </c>
      <c r="JU62" s="11">
        <v>0</v>
      </c>
      <c r="JV62" s="11">
        <v>0</v>
      </c>
      <c r="JW62" s="11">
        <v>0</v>
      </c>
      <c r="JX62" s="11">
        <v>0</v>
      </c>
      <c r="JY62" s="11">
        <v>0</v>
      </c>
      <c r="JZ62" s="11">
        <v>0</v>
      </c>
      <c r="KA62" s="11">
        <v>0</v>
      </c>
      <c r="KB62" s="11">
        <v>0</v>
      </c>
      <c r="KC62" s="11">
        <v>0</v>
      </c>
      <c r="KD62" s="11">
        <v>0</v>
      </c>
      <c r="KE62" s="11">
        <v>0</v>
      </c>
      <c r="KF62" s="11">
        <v>0</v>
      </c>
      <c r="KG62" s="11">
        <v>0</v>
      </c>
      <c r="KH62" s="11">
        <v>0</v>
      </c>
      <c r="KI62" s="11">
        <v>0</v>
      </c>
      <c r="KJ62" s="11">
        <v>0</v>
      </c>
      <c r="KK62" s="11">
        <v>65.435425959035044</v>
      </c>
      <c r="KL62" s="11">
        <v>0</v>
      </c>
      <c r="KM62" s="11">
        <v>0</v>
      </c>
      <c r="KN62" s="11">
        <v>0</v>
      </c>
      <c r="KO62" s="11">
        <v>0</v>
      </c>
      <c r="KP62" s="11">
        <v>0</v>
      </c>
      <c r="KQ62" s="11">
        <v>0</v>
      </c>
      <c r="KR62" s="11">
        <v>0</v>
      </c>
      <c r="KS62" s="11">
        <v>0</v>
      </c>
      <c r="KT62" s="11">
        <v>1.8596098852263232</v>
      </c>
      <c r="KU62" s="11">
        <v>0</v>
      </c>
      <c r="KV62" s="11">
        <v>0</v>
      </c>
      <c r="KW62" s="11">
        <v>0</v>
      </c>
      <c r="KX62" s="11">
        <v>0</v>
      </c>
      <c r="KY62" s="11">
        <v>0.15251256378402783</v>
      </c>
      <c r="KZ62" s="11">
        <v>0</v>
      </c>
      <c r="LA62" s="11">
        <v>0</v>
      </c>
      <c r="LB62" s="11">
        <v>0</v>
      </c>
      <c r="LC62" s="11">
        <v>0</v>
      </c>
      <c r="LD62" s="11">
        <v>3.0078077964984306E-4</v>
      </c>
      <c r="LE62" s="11">
        <v>1.1956410082033261E-3</v>
      </c>
      <c r="LF62" s="11">
        <v>9.3090921219255831E-5</v>
      </c>
      <c r="LG62" s="11">
        <v>0</v>
      </c>
      <c r="LH62" s="11">
        <v>3.6620220409338931E-5</v>
      </c>
      <c r="LI62" s="11">
        <v>0</v>
      </c>
      <c r="LJ62" s="11">
        <v>0</v>
      </c>
      <c r="LK62" s="11">
        <v>0</v>
      </c>
      <c r="LL62" s="11">
        <v>0</v>
      </c>
      <c r="LM62" s="11">
        <v>8.2628557071073077E-5</v>
      </c>
      <c r="LN62" s="11">
        <v>0</v>
      </c>
      <c r="LO62" s="11">
        <v>0</v>
      </c>
      <c r="LP62" s="11">
        <v>0</v>
      </c>
      <c r="LQ62" s="11">
        <v>0</v>
      </c>
      <c r="LR62" s="11">
        <v>0</v>
      </c>
      <c r="LS62" s="11">
        <v>0</v>
      </c>
      <c r="LT62" s="11">
        <v>5.2301640167711903E-2</v>
      </c>
      <c r="LU62" s="11">
        <v>2.968159395429297E-6</v>
      </c>
      <c r="LV62" s="11">
        <v>0</v>
      </c>
      <c r="LW62" s="11">
        <v>0</v>
      </c>
      <c r="LX62" s="11">
        <v>0</v>
      </c>
      <c r="LY62" s="11">
        <v>9.5983357847316438E-3</v>
      </c>
      <c r="LZ62" s="11">
        <v>0</v>
      </c>
      <c r="MA62" s="11">
        <v>0</v>
      </c>
      <c r="MB62" s="11">
        <v>2.5503802804302495E-4</v>
      </c>
      <c r="MC62" s="11">
        <v>0</v>
      </c>
      <c r="MD62" s="11">
        <v>0</v>
      </c>
      <c r="ME62" s="11">
        <v>0</v>
      </c>
      <c r="MF62" s="11">
        <v>1.3572743622035E-4</v>
      </c>
      <c r="MG62" s="11">
        <v>1.2097528848438482E-4</v>
      </c>
      <c r="MH62" s="11">
        <v>1.5841537682363089E-4</v>
      </c>
      <c r="MI62" s="11">
        <v>0</v>
      </c>
      <c r="MJ62" s="11">
        <v>0</v>
      </c>
      <c r="MK62" s="11">
        <v>9.2920698554057726</v>
      </c>
      <c r="ML62" s="11">
        <v>0</v>
      </c>
      <c r="MM62" s="11">
        <v>2.4872793870135582E-6</v>
      </c>
      <c r="MN62" s="11">
        <v>1.1558867065547984</v>
      </c>
      <c r="MO62" s="11">
        <v>8.8875408427539406E-3</v>
      </c>
      <c r="MP62" s="11">
        <v>0</v>
      </c>
      <c r="MQ62" s="11">
        <v>2.4909781719933039E-4</v>
      </c>
      <c r="MR62" s="11">
        <v>0</v>
      </c>
      <c r="MS62" s="11">
        <v>0</v>
      </c>
      <c r="MT62" s="11">
        <v>1.0568600044196441E-3</v>
      </c>
      <c r="MU62" s="11">
        <v>0</v>
      </c>
      <c r="MV62" s="11">
        <v>0</v>
      </c>
      <c r="MW62" s="11">
        <v>1.1163460306777714E-3</v>
      </c>
      <c r="MX62" s="11">
        <v>0</v>
      </c>
      <c r="MY62" s="11">
        <v>9.0990276299294278E-4</v>
      </c>
      <c r="MZ62" s="11">
        <v>2.4010084391893497E-5</v>
      </c>
      <c r="NA62" s="11">
        <v>0</v>
      </c>
      <c r="NB62" s="11">
        <v>0</v>
      </c>
      <c r="NC62" s="11">
        <v>4.7728671811271925E-2</v>
      </c>
      <c r="ND62" s="11">
        <v>9.6847336986161439E-4</v>
      </c>
      <c r="NE62" s="11">
        <v>1.1685442604923076E-4</v>
      </c>
      <c r="NF62" s="11">
        <v>0</v>
      </c>
      <c r="NG62" s="11">
        <v>0</v>
      </c>
      <c r="NH62" s="11">
        <v>0</v>
      </c>
      <c r="NI62" s="11">
        <v>0</v>
      </c>
      <c r="NJ62" s="11">
        <v>0</v>
      </c>
      <c r="NK62" s="11">
        <v>0</v>
      </c>
      <c r="NL62" s="11">
        <v>0</v>
      </c>
      <c r="NM62" s="11">
        <v>0</v>
      </c>
      <c r="NN62" s="11">
        <v>0</v>
      </c>
      <c r="NO62" s="11">
        <v>0</v>
      </c>
      <c r="NP62" s="11">
        <v>3.1310368204868779E-5</v>
      </c>
      <c r="NQ62" s="11">
        <v>0</v>
      </c>
      <c r="NR62" s="11">
        <v>0</v>
      </c>
      <c r="NS62" s="11">
        <v>0</v>
      </c>
      <c r="NT62" s="11">
        <v>0</v>
      </c>
      <c r="NU62" s="11">
        <v>0</v>
      </c>
      <c r="NV62" s="11">
        <v>0</v>
      </c>
      <c r="NW62" s="11">
        <v>0</v>
      </c>
      <c r="NX62" s="11">
        <v>0.31886109791963591</v>
      </c>
      <c r="NY62" s="11">
        <v>0</v>
      </c>
      <c r="NZ62" s="11">
        <v>2.4179497867918855E-3</v>
      </c>
      <c r="OA62" s="11">
        <v>7.9541754206075748E-4</v>
      </c>
      <c r="OB62" s="11">
        <v>3.4101996157966753E-2</v>
      </c>
      <c r="OC62" s="11">
        <v>3.8629751034445774E-4</v>
      </c>
      <c r="OD62" s="11">
        <v>1.2974800712384704E-4</v>
      </c>
      <c r="OE62" s="11">
        <v>0</v>
      </c>
      <c r="OF62" s="11">
        <v>2.6021648829783735E-4</v>
      </c>
      <c r="OG62" s="11">
        <v>0</v>
      </c>
      <c r="OH62" s="11">
        <v>4.3825917208222048E-3</v>
      </c>
      <c r="OI62" s="11">
        <v>0</v>
      </c>
      <c r="OJ62" s="11">
        <v>0</v>
      </c>
      <c r="OK62" s="11">
        <v>2.8240865127846649E-3</v>
      </c>
      <c r="OL62" s="11">
        <v>7.9873247906033407E-4</v>
      </c>
      <c r="OM62" s="11">
        <v>1.5313290118666788E-3</v>
      </c>
      <c r="ON62" s="11">
        <v>1.6320806828675952E-4</v>
      </c>
      <c r="OO62" s="11">
        <v>1.2207639673683674E-3</v>
      </c>
      <c r="OP62" s="11">
        <v>0</v>
      </c>
      <c r="OQ62" s="11">
        <v>0</v>
      </c>
      <c r="OR62" s="11">
        <v>0</v>
      </c>
      <c r="OS62" s="11">
        <v>1.8736561152986143E-2</v>
      </c>
      <c r="OT62" s="11">
        <v>0</v>
      </c>
      <c r="OU62" s="11">
        <v>0</v>
      </c>
      <c r="OV62" s="11">
        <v>0</v>
      </c>
      <c r="OW62" s="11">
        <v>0</v>
      </c>
      <c r="OX62" s="11">
        <v>0</v>
      </c>
      <c r="OY62" s="11">
        <v>0</v>
      </c>
      <c r="OZ62" s="11">
        <v>0</v>
      </c>
      <c r="PA62" s="11">
        <v>1.0611058431480741E-6</v>
      </c>
      <c r="PB62" s="11">
        <v>0</v>
      </c>
      <c r="PC62" s="11">
        <v>0</v>
      </c>
      <c r="PD62" s="11">
        <v>0</v>
      </c>
      <c r="PE62" s="11">
        <v>0</v>
      </c>
      <c r="PF62" s="11">
        <v>0</v>
      </c>
      <c r="PG62" s="11">
        <v>0</v>
      </c>
      <c r="PH62" s="11">
        <v>2.6846097395374815E-4</v>
      </c>
      <c r="PI62" s="11">
        <v>0</v>
      </c>
      <c r="PJ62" s="11">
        <v>2.8375394977208331E-5</v>
      </c>
      <c r="PK62" s="11">
        <v>0</v>
      </c>
      <c r="PL62" s="11">
        <v>0</v>
      </c>
      <c r="PM62" s="11">
        <v>0</v>
      </c>
      <c r="PN62" s="11">
        <v>0</v>
      </c>
      <c r="PO62" s="11">
        <v>3.9830019603726979E-2</v>
      </c>
      <c r="PP62" s="11">
        <v>0</v>
      </c>
      <c r="PQ62" s="11">
        <v>0</v>
      </c>
      <c r="PR62" s="11">
        <v>0</v>
      </c>
      <c r="PS62" s="11">
        <v>0</v>
      </c>
      <c r="PT62" s="11">
        <v>0</v>
      </c>
      <c r="PU62" s="11">
        <v>0</v>
      </c>
      <c r="PV62" s="11">
        <v>0</v>
      </c>
      <c r="PW62" s="11">
        <v>0</v>
      </c>
      <c r="PX62" s="11">
        <v>0</v>
      </c>
      <c r="PY62" s="11">
        <v>0</v>
      </c>
      <c r="PZ62" s="11">
        <v>0</v>
      </c>
      <c r="QA62" s="11">
        <v>0</v>
      </c>
      <c r="QB62" s="11">
        <v>0</v>
      </c>
      <c r="QC62" s="11">
        <v>0</v>
      </c>
      <c r="QD62" s="11">
        <v>0</v>
      </c>
      <c r="QE62" s="11">
        <v>0</v>
      </c>
      <c r="QF62" s="11">
        <v>0</v>
      </c>
      <c r="QG62" s="11">
        <v>0</v>
      </c>
      <c r="QH62" s="11">
        <v>0</v>
      </c>
      <c r="QI62" s="11">
        <v>0</v>
      </c>
      <c r="QJ62" s="11">
        <v>0</v>
      </c>
      <c r="QK62" s="11">
        <v>0</v>
      </c>
      <c r="QL62" s="11">
        <v>4.1142814078889735E-5</v>
      </c>
      <c r="QM62" s="11">
        <v>0</v>
      </c>
      <c r="QN62" s="11">
        <v>2.8891407203268844E-5</v>
      </c>
      <c r="QO62" s="11">
        <v>0</v>
      </c>
      <c r="QP62" s="11">
        <v>0</v>
      </c>
      <c r="QQ62" s="11">
        <v>0</v>
      </c>
      <c r="QR62" s="11">
        <v>0</v>
      </c>
      <c r="QS62" s="11">
        <v>0</v>
      </c>
      <c r="QT62" s="11">
        <v>0</v>
      </c>
      <c r="QU62" s="11">
        <v>0</v>
      </c>
      <c r="QV62" s="11">
        <v>0</v>
      </c>
      <c r="QW62" s="11">
        <v>0</v>
      </c>
      <c r="QX62" s="11">
        <v>0</v>
      </c>
      <c r="QY62" s="11">
        <v>0</v>
      </c>
      <c r="QZ62" s="11">
        <v>0</v>
      </c>
      <c r="RA62" s="11">
        <v>2.9871802302397794E-3</v>
      </c>
      <c r="RB62" s="11">
        <v>0</v>
      </c>
      <c r="RC62" s="11">
        <v>0</v>
      </c>
      <c r="RD62" s="11">
        <v>0</v>
      </c>
      <c r="RE62" s="11">
        <v>0</v>
      </c>
      <c r="RF62" s="11">
        <v>0</v>
      </c>
      <c r="RG62" s="11">
        <v>0</v>
      </c>
      <c r="RH62" s="11">
        <v>0</v>
      </c>
      <c r="RI62" s="11">
        <v>0</v>
      </c>
      <c r="RJ62" s="11">
        <v>9.6368962237991319E-6</v>
      </c>
      <c r="RK62" s="11">
        <v>0</v>
      </c>
      <c r="RL62" s="11">
        <v>1.2813924360633144E-4</v>
      </c>
      <c r="RM62" s="11">
        <v>5.1937777663348282E-3</v>
      </c>
      <c r="RN62" s="11">
        <v>0</v>
      </c>
      <c r="RO62" s="11">
        <v>1.8656010096619703E-5</v>
      </c>
      <c r="RP62" s="11">
        <v>0</v>
      </c>
      <c r="RQ62" s="11">
        <v>0</v>
      </c>
      <c r="RR62" s="11">
        <v>0</v>
      </c>
      <c r="RS62" s="11">
        <v>0</v>
      </c>
      <c r="RT62" s="11">
        <v>0</v>
      </c>
      <c r="RU62" s="11">
        <v>0</v>
      </c>
      <c r="RV62" s="11">
        <v>0</v>
      </c>
      <c r="RW62" s="11">
        <v>0</v>
      </c>
      <c r="RX62" s="11">
        <v>0</v>
      </c>
      <c r="RY62" s="11">
        <v>6.3494889314085967E-5</v>
      </c>
      <c r="RZ62" s="11">
        <v>0</v>
      </c>
      <c r="SA62" s="11">
        <v>0</v>
      </c>
      <c r="SB62" s="11">
        <v>0</v>
      </c>
      <c r="SC62" s="11">
        <v>0</v>
      </c>
      <c r="SD62" s="11">
        <v>0</v>
      </c>
      <c r="SE62" s="11">
        <v>0</v>
      </c>
      <c r="SF62" s="11">
        <v>0</v>
      </c>
      <c r="SG62" s="11">
        <v>0</v>
      </c>
      <c r="SH62" s="11">
        <v>0</v>
      </c>
      <c r="SI62" s="11">
        <v>0</v>
      </c>
      <c r="SJ62" s="11">
        <v>0</v>
      </c>
      <c r="SK62" s="11">
        <v>2.2170487206594417E-5</v>
      </c>
      <c r="SL62" s="11">
        <v>0</v>
      </c>
      <c r="SM62" s="11">
        <v>7.571444509016571E-6</v>
      </c>
      <c r="SN62" s="11">
        <v>0</v>
      </c>
      <c r="SO62" s="11">
        <v>0</v>
      </c>
      <c r="SP62" s="11">
        <v>0</v>
      </c>
      <c r="SQ62" s="11">
        <v>1.1889107966011061E-5</v>
      </c>
      <c r="SR62" s="11">
        <v>0</v>
      </c>
      <c r="SS62" s="11">
        <v>0</v>
      </c>
      <c r="ST62" s="11">
        <v>0</v>
      </c>
      <c r="SU62" s="11">
        <v>0</v>
      </c>
      <c r="SV62" s="11">
        <v>0</v>
      </c>
      <c r="SW62" s="11">
        <v>0</v>
      </c>
      <c r="SX62" s="11">
        <v>0</v>
      </c>
      <c r="SY62" s="11">
        <v>0</v>
      </c>
      <c r="SZ62" s="11">
        <v>1.5851731922876952E-5</v>
      </c>
      <c r="TA62" s="11">
        <v>0</v>
      </c>
      <c r="TB62" s="11">
        <v>1.6792118871933721E-3</v>
      </c>
      <c r="TC62" s="11">
        <v>4.5400631963533303E-4</v>
      </c>
      <c r="TD62" s="11">
        <v>0</v>
      </c>
      <c r="TE62" s="11">
        <v>0</v>
      </c>
      <c r="TF62" s="11">
        <v>2.4548595304623911E-5</v>
      </c>
      <c r="TG62" s="11">
        <v>6.555203073853296E-5</v>
      </c>
      <c r="TH62" s="11">
        <v>6.7675820532413951E-5</v>
      </c>
      <c r="TI62" s="11">
        <v>0</v>
      </c>
      <c r="TJ62" s="11">
        <v>2.065610972453926E-6</v>
      </c>
      <c r="TK62" s="11">
        <v>1.8669876438998632E-4</v>
      </c>
      <c r="TL62" s="11">
        <v>0</v>
      </c>
      <c r="TM62" s="11">
        <v>0</v>
      </c>
      <c r="TN62" s="11">
        <v>0</v>
      </c>
      <c r="TO62" s="11">
        <v>0</v>
      </c>
      <c r="TP62" s="11">
        <v>0</v>
      </c>
      <c r="TQ62" s="11">
        <v>1.5153388907425463E-5</v>
      </c>
      <c r="TR62" s="11">
        <v>0</v>
      </c>
      <c r="TS62" s="11">
        <v>0</v>
      </c>
      <c r="TT62" s="11">
        <v>0</v>
      </c>
      <c r="TU62" s="11">
        <v>0</v>
      </c>
      <c r="TV62" s="11">
        <v>7.1829106486603299E-6</v>
      </c>
      <c r="TW62" s="11">
        <v>0</v>
      </c>
      <c r="TX62" s="11">
        <v>0</v>
      </c>
      <c r="TY62" s="11">
        <v>0</v>
      </c>
      <c r="TZ62" s="11">
        <v>0</v>
      </c>
      <c r="UA62" s="11">
        <v>0</v>
      </c>
      <c r="UB62" s="11">
        <v>0</v>
      </c>
      <c r="UC62" s="11">
        <v>1.045824283584368E-5</v>
      </c>
      <c r="UD62" s="11">
        <v>0</v>
      </c>
      <c r="UE62" s="11">
        <v>0</v>
      </c>
      <c r="UF62" s="11">
        <v>0</v>
      </c>
      <c r="UG62" s="11">
        <v>0</v>
      </c>
      <c r="UH62" s="11">
        <v>0</v>
      </c>
      <c r="UI62" s="11">
        <v>0</v>
      </c>
      <c r="UJ62" s="11">
        <v>0</v>
      </c>
      <c r="UK62" s="11">
        <v>0</v>
      </c>
      <c r="UL62" s="11">
        <v>9.3090921219255492E-5</v>
      </c>
      <c r="UM62" s="11">
        <v>0</v>
      </c>
      <c r="UN62" s="11">
        <v>0</v>
      </c>
      <c r="UO62" s="11">
        <v>0</v>
      </c>
      <c r="UP62" s="11">
        <v>8.0652115716378962E-4</v>
      </c>
      <c r="UQ62" s="11">
        <v>3.1072546379535579E-5</v>
      </c>
      <c r="UR62" s="11">
        <v>0</v>
      </c>
      <c r="US62" s="11">
        <v>6.6840029936124888E-4</v>
      </c>
      <c r="UT62" s="11">
        <v>0</v>
      </c>
      <c r="UU62" s="11">
        <v>0</v>
      </c>
      <c r="UV62" s="11">
        <v>0</v>
      </c>
      <c r="UW62" s="11">
        <v>0</v>
      </c>
      <c r="UX62" s="11">
        <v>0</v>
      </c>
      <c r="UY62" s="11">
        <v>4.5113792428746983E-6</v>
      </c>
      <c r="UZ62" s="11">
        <v>0</v>
      </c>
      <c r="VA62" s="11">
        <v>8.8976525264796661E-8</v>
      </c>
      <c r="VB62" s="11">
        <v>0</v>
      </c>
      <c r="VC62" s="11">
        <v>0</v>
      </c>
      <c r="VD62" s="11">
        <v>0</v>
      </c>
      <c r="VE62" s="11">
        <v>0</v>
      </c>
      <c r="VF62" s="11">
        <v>0</v>
      </c>
      <c r="VG62" s="11">
        <v>0</v>
      </c>
      <c r="VH62" s="11">
        <v>0</v>
      </c>
      <c r="VI62" s="11">
        <v>0</v>
      </c>
      <c r="VJ62" s="11">
        <v>0</v>
      </c>
      <c r="VK62" s="11">
        <v>0</v>
      </c>
      <c r="VL62" s="11">
        <v>4.7956034924970297E-4</v>
      </c>
      <c r="VM62" s="11">
        <v>6.1083565869421378E-3</v>
      </c>
      <c r="VN62" s="11">
        <v>0</v>
      </c>
      <c r="VO62" s="11">
        <v>0</v>
      </c>
      <c r="VP62" s="11">
        <v>0</v>
      </c>
      <c r="VQ62" s="11">
        <v>2.4908540226773139E-5</v>
      </c>
      <c r="VR62" s="11">
        <v>6.8433957474645709E-4</v>
      </c>
      <c r="VS62" s="11">
        <v>2.6386212588586705E-3</v>
      </c>
      <c r="VT62" s="11">
        <v>0</v>
      </c>
      <c r="VU62" s="11">
        <v>0</v>
      </c>
      <c r="VV62" s="11">
        <v>2.8514828970046841E-4</v>
      </c>
      <c r="VW62" s="11">
        <v>9.380341682666102E-5</v>
      </c>
      <c r="VX62" s="11">
        <v>0</v>
      </c>
      <c r="VY62" s="11">
        <v>4.7424760057620234E-5</v>
      </c>
      <c r="VZ62" s="11">
        <v>2.877150072992673E-5</v>
      </c>
      <c r="WA62" s="11">
        <v>0</v>
      </c>
      <c r="WB62" s="11">
        <v>1.8983057516664024E-4</v>
      </c>
      <c r="WC62" s="11">
        <v>6.1587624136027791E-5</v>
      </c>
      <c r="WD62" s="11">
        <v>0</v>
      </c>
      <c r="WE62" s="11">
        <v>0</v>
      </c>
      <c r="WF62" s="11">
        <v>0</v>
      </c>
      <c r="WG62" s="11">
        <v>0</v>
      </c>
      <c r="WH62" s="11">
        <v>0</v>
      </c>
      <c r="WI62" s="11">
        <v>0</v>
      </c>
      <c r="WJ62" s="11">
        <v>0</v>
      </c>
      <c r="WK62" s="11">
        <v>0</v>
      </c>
      <c r="WL62" s="11">
        <v>0</v>
      </c>
      <c r="WM62" s="11">
        <v>1.9815652507475029E-5</v>
      </c>
      <c r="WN62" s="11">
        <v>4.5398369214920229E-5</v>
      </c>
      <c r="WO62" s="11">
        <v>0</v>
      </c>
      <c r="WP62" s="11">
        <v>5.3102665699482051E-3</v>
      </c>
      <c r="WQ62" s="11">
        <v>0</v>
      </c>
      <c r="WR62" s="11">
        <v>5.5087018430493738E-4</v>
      </c>
      <c r="WS62" s="11">
        <v>0</v>
      </c>
      <c r="WT62" s="11">
        <v>0</v>
      </c>
      <c r="WU62" s="11">
        <v>0</v>
      </c>
      <c r="WV62" s="11">
        <v>1.1193897011775776E-4</v>
      </c>
      <c r="WW62" s="11">
        <v>0</v>
      </c>
      <c r="WX62" s="11">
        <v>0</v>
      </c>
      <c r="WY62" s="11">
        <v>0</v>
      </c>
      <c r="WZ62" s="11">
        <v>0</v>
      </c>
      <c r="XA62" s="11">
        <v>0</v>
      </c>
      <c r="XB62" s="11">
        <v>0</v>
      </c>
      <c r="XC62" s="11">
        <v>0</v>
      </c>
      <c r="XD62" s="11">
        <v>0</v>
      </c>
      <c r="XE62" s="11">
        <v>0</v>
      </c>
      <c r="XF62" s="11">
        <v>0</v>
      </c>
      <c r="XG62" s="11">
        <v>0</v>
      </c>
      <c r="XH62" s="11">
        <v>0</v>
      </c>
      <c r="XI62" s="11">
        <v>0</v>
      </c>
      <c r="XJ62" s="11">
        <v>0</v>
      </c>
      <c r="XK62" s="11">
        <v>0</v>
      </c>
      <c r="XL62" s="11">
        <v>0</v>
      </c>
      <c r="XM62" s="11">
        <v>0</v>
      </c>
      <c r="XN62" s="11">
        <v>0</v>
      </c>
      <c r="XO62" s="11">
        <v>1.0849589619348716E-5</v>
      </c>
      <c r="XP62" s="11">
        <v>0</v>
      </c>
      <c r="XQ62" s="11">
        <v>0</v>
      </c>
      <c r="XR62" s="11">
        <v>0</v>
      </c>
      <c r="XS62" s="11">
        <v>2.6202643710777684E-4</v>
      </c>
      <c r="XT62" s="11">
        <v>0</v>
      </c>
      <c r="XU62" s="11">
        <v>0</v>
      </c>
      <c r="XV62" s="11">
        <v>0</v>
      </c>
      <c r="XW62" s="11">
        <v>0</v>
      </c>
      <c r="XX62" s="11">
        <v>0</v>
      </c>
      <c r="XY62" s="11">
        <v>0</v>
      </c>
      <c r="XZ62" s="11">
        <v>0</v>
      </c>
      <c r="YA62" s="11">
        <v>0</v>
      </c>
      <c r="YB62" s="11">
        <v>0</v>
      </c>
      <c r="YC62" s="11">
        <v>0</v>
      </c>
      <c r="YD62" s="11">
        <v>0</v>
      </c>
      <c r="YE62" s="11">
        <v>0</v>
      </c>
      <c r="YF62" s="11">
        <v>0</v>
      </c>
      <c r="YG62" s="11">
        <v>0</v>
      </c>
      <c r="YH62" s="11">
        <v>0</v>
      </c>
      <c r="YI62" s="11">
        <v>0</v>
      </c>
      <c r="YJ62" s="11">
        <v>0</v>
      </c>
      <c r="YK62" s="11">
        <v>0</v>
      </c>
      <c r="YL62" s="11">
        <v>0</v>
      </c>
      <c r="YM62" s="11">
        <v>0</v>
      </c>
      <c r="YN62" s="11">
        <v>9.5042222257192521E-6</v>
      </c>
      <c r="YO62" s="11">
        <v>0</v>
      </c>
      <c r="YP62" s="11">
        <v>0</v>
      </c>
      <c r="YQ62" s="11">
        <v>0</v>
      </c>
      <c r="YR62" s="11">
        <v>0</v>
      </c>
      <c r="YS62" s="11">
        <v>0</v>
      </c>
      <c r="YT62" s="11">
        <v>0</v>
      </c>
      <c r="YU62" s="11">
        <v>0</v>
      </c>
      <c r="YV62" s="11">
        <v>0</v>
      </c>
      <c r="YW62" s="11">
        <v>0</v>
      </c>
      <c r="YX62" s="11">
        <v>1.9234714014876604E-4</v>
      </c>
      <c r="YY62" s="11">
        <v>0</v>
      </c>
      <c r="YZ62" s="11">
        <v>0</v>
      </c>
      <c r="ZA62" s="11">
        <v>0</v>
      </c>
      <c r="ZB62" s="11">
        <v>0</v>
      </c>
      <c r="ZC62" s="11">
        <v>0</v>
      </c>
      <c r="ZD62" s="11">
        <v>0</v>
      </c>
      <c r="ZE62" s="11">
        <v>0</v>
      </c>
      <c r="ZF62" s="11">
        <v>3.8336333919608025E-4</v>
      </c>
      <c r="ZG62" s="11">
        <v>0</v>
      </c>
      <c r="ZH62" s="11">
        <v>0</v>
      </c>
      <c r="ZI62" s="11">
        <v>0</v>
      </c>
      <c r="ZJ62" s="11">
        <v>0</v>
      </c>
      <c r="ZK62" s="11">
        <v>0</v>
      </c>
      <c r="ZL62" s="11">
        <v>0</v>
      </c>
      <c r="ZM62" s="11">
        <v>0</v>
      </c>
      <c r="ZN62" s="11">
        <v>0</v>
      </c>
      <c r="ZO62" s="11">
        <v>0</v>
      </c>
      <c r="ZP62" s="11">
        <v>0</v>
      </c>
      <c r="ZQ62" s="11">
        <v>0</v>
      </c>
      <c r="ZR62" s="11">
        <v>0</v>
      </c>
      <c r="ZS62" s="11">
        <v>0</v>
      </c>
      <c r="ZT62" s="11">
        <v>0</v>
      </c>
      <c r="ZU62" s="11">
        <v>3.7467519650728168E-5</v>
      </c>
      <c r="ZV62" s="11">
        <v>0</v>
      </c>
      <c r="ZW62" s="11">
        <v>0</v>
      </c>
      <c r="ZX62" s="11">
        <v>0</v>
      </c>
      <c r="ZY62" s="11">
        <v>0</v>
      </c>
      <c r="ZZ62" s="11">
        <v>0</v>
      </c>
      <c r="AAA62" s="11">
        <v>0</v>
      </c>
      <c r="AAB62" s="11">
        <v>0</v>
      </c>
      <c r="AAC62" s="11">
        <v>0</v>
      </c>
      <c r="AAD62" s="11">
        <v>0</v>
      </c>
      <c r="AAE62" s="11">
        <v>0</v>
      </c>
      <c r="AAF62" s="11">
        <v>0</v>
      </c>
      <c r="AAG62" s="11">
        <v>0</v>
      </c>
      <c r="AAH62" s="11">
        <v>0</v>
      </c>
      <c r="AAI62" s="11">
        <v>0</v>
      </c>
      <c r="AAJ62" s="11">
        <v>0</v>
      </c>
      <c r="AAK62" s="11">
        <v>6.4288851127864953E-6</v>
      </c>
      <c r="AAL62" s="11">
        <v>3.1992026461385862E-4</v>
      </c>
      <c r="AAM62" s="11">
        <v>0</v>
      </c>
      <c r="AAN62" s="11">
        <v>1.1872637581717192E-5</v>
      </c>
      <c r="AAO62" s="11">
        <v>0</v>
      </c>
      <c r="AAP62" s="11">
        <v>0</v>
      </c>
      <c r="AAQ62" s="11">
        <v>0</v>
      </c>
      <c r="AAR62" s="11">
        <v>0</v>
      </c>
      <c r="AAS62" s="11">
        <v>0</v>
      </c>
      <c r="AAT62" s="11">
        <v>0</v>
      </c>
      <c r="AAU62" s="11">
        <v>0</v>
      </c>
      <c r="AAV62" s="11">
        <v>9.7714222818738517E-6</v>
      </c>
      <c r="AAW62" s="11">
        <v>0</v>
      </c>
      <c r="AAX62" s="11">
        <v>0</v>
      </c>
      <c r="AAY62" s="11">
        <v>0</v>
      </c>
      <c r="AAZ62" s="11">
        <v>0</v>
      </c>
      <c r="ABA62" s="11">
        <v>0</v>
      </c>
      <c r="ABB62" s="11">
        <v>4.1601642067947587E-5</v>
      </c>
      <c r="ABC62" s="11">
        <v>0</v>
      </c>
      <c r="ABD62" s="11">
        <v>0</v>
      </c>
      <c r="ABE62" s="11">
        <v>0</v>
      </c>
      <c r="ABF62" s="11">
        <v>0</v>
      </c>
      <c r="ABG62" s="11">
        <v>1.2480817024046917E-4</v>
      </c>
      <c r="ABH62" s="11">
        <v>0</v>
      </c>
      <c r="ABI62" s="11">
        <v>0.19371398273979307</v>
      </c>
      <c r="ABJ62" s="11">
        <v>0</v>
      </c>
      <c r="ABK62" s="11">
        <v>3.7054287243501216E-5</v>
      </c>
      <c r="ABL62" s="11">
        <v>1.6548636801757833E-4</v>
      </c>
      <c r="ABM62" s="11">
        <v>0</v>
      </c>
      <c r="ABN62" s="11">
        <v>0</v>
      </c>
      <c r="ABO62" s="11">
        <v>8.355420172681653E-4</v>
      </c>
      <c r="ABP62" s="11">
        <v>0</v>
      </c>
      <c r="ABQ62" s="11">
        <v>7.970335614556373E-5</v>
      </c>
      <c r="ABR62" s="11">
        <v>0</v>
      </c>
      <c r="ABS62" s="11">
        <v>0</v>
      </c>
      <c r="ABT62" s="11">
        <v>0</v>
      </c>
      <c r="ABU62" s="11">
        <v>2.2095985602459006E-3</v>
      </c>
      <c r="ABV62" s="11">
        <v>1.6663741673402879E-4</v>
      </c>
      <c r="ABW62" s="11">
        <v>0</v>
      </c>
      <c r="ABX62" s="11">
        <v>2.3698311723607283E-3</v>
      </c>
      <c r="ABY62" s="11">
        <v>0</v>
      </c>
      <c r="ABZ62" s="11">
        <v>0</v>
      </c>
      <c r="ACA62" s="11">
        <v>0</v>
      </c>
      <c r="ACB62" s="11">
        <v>8.6496064198099995E-5</v>
      </c>
      <c r="ACC62" s="11">
        <v>0</v>
      </c>
      <c r="ACD62" s="11">
        <v>0</v>
      </c>
      <c r="ACE62" s="11">
        <v>0</v>
      </c>
      <c r="ACF62" s="11">
        <v>0</v>
      </c>
      <c r="ACG62" s="11">
        <v>0</v>
      </c>
      <c r="ACH62" s="11">
        <v>2.449760097399762E-5</v>
      </c>
      <c r="ACI62" s="11">
        <v>0</v>
      </c>
      <c r="ACJ62" s="11">
        <v>0</v>
      </c>
      <c r="ACK62" s="11">
        <v>0</v>
      </c>
      <c r="ACL62" s="11">
        <v>0</v>
      </c>
      <c r="ACM62" s="11">
        <v>0</v>
      </c>
      <c r="ACN62" s="11">
        <v>0</v>
      </c>
      <c r="ACO62" s="11">
        <v>0</v>
      </c>
      <c r="ACP62" s="11">
        <v>3.2686895922325266E-4</v>
      </c>
      <c r="ACQ62" s="11">
        <v>0</v>
      </c>
      <c r="ACR62" s="11">
        <v>0</v>
      </c>
      <c r="ACS62" s="11">
        <v>0</v>
      </c>
      <c r="ACT62" s="11">
        <v>0</v>
      </c>
      <c r="ACU62" s="11">
        <v>0</v>
      </c>
      <c r="ACV62" s="11">
        <v>0</v>
      </c>
      <c r="ACW62" s="11">
        <v>0</v>
      </c>
      <c r="ACX62" s="11">
        <v>0</v>
      </c>
      <c r="ACY62" s="11">
        <v>1.5819591863199873E-4</v>
      </c>
      <c r="ACZ62" s="11">
        <v>0</v>
      </c>
      <c r="ADA62" s="11">
        <v>0</v>
      </c>
      <c r="ADB62" s="11">
        <v>0</v>
      </c>
      <c r="ADC62" s="11">
        <v>0</v>
      </c>
      <c r="ADD62" s="11">
        <v>8.8497731498953482E-5</v>
      </c>
      <c r="ADE62" s="11">
        <v>3.2618996054445751E-4</v>
      </c>
      <c r="ADF62" s="11">
        <v>2.296709787810162E-6</v>
      </c>
      <c r="ADG62" s="11">
        <v>3.1684654514728249E-3</v>
      </c>
    </row>
    <row r="63" spans="1:787" x14ac:dyDescent="0.25">
      <c r="A63" s="2">
        <v>107</v>
      </c>
      <c r="B63" s="6">
        <v>33</v>
      </c>
      <c r="C63" s="6" t="s">
        <v>861</v>
      </c>
      <c r="D63" s="7">
        <v>14</v>
      </c>
      <c r="E63" s="2" t="s">
        <v>5</v>
      </c>
      <c r="F63" s="2">
        <v>68</v>
      </c>
      <c r="G63" s="2" t="s">
        <v>865</v>
      </c>
      <c r="H63" s="5">
        <v>175.4</v>
      </c>
      <c r="I63" s="5">
        <v>17715.900000000001</v>
      </c>
      <c r="J63" s="2">
        <v>532</v>
      </c>
      <c r="K63" s="5">
        <v>12.384615384615385</v>
      </c>
      <c r="L63" s="5">
        <v>0.32307692307692309</v>
      </c>
      <c r="M63" s="20" t="s">
        <v>16</v>
      </c>
      <c r="N63" s="5" t="s">
        <v>20</v>
      </c>
      <c r="O63" s="22" t="s">
        <v>866</v>
      </c>
      <c r="P63" s="5" t="s">
        <v>856</v>
      </c>
      <c r="Q63" s="20" t="s">
        <v>1</v>
      </c>
      <c r="R63" s="20" t="s">
        <v>1</v>
      </c>
      <c r="S63" s="27" t="s">
        <v>28</v>
      </c>
      <c r="T63" s="5" t="s">
        <v>48</v>
      </c>
      <c r="U63" s="30"/>
      <c r="V63" s="31" t="s">
        <v>33</v>
      </c>
      <c r="W63" s="31">
        <v>0</v>
      </c>
      <c r="X63" s="31"/>
      <c r="Y63" s="5">
        <v>15</v>
      </c>
      <c r="Z63" s="5">
        <v>135</v>
      </c>
      <c r="AA63" s="5">
        <v>77.8</v>
      </c>
      <c r="AB63" s="11">
        <v>0.1439057</v>
      </c>
      <c r="AC63" s="11">
        <v>37.785136517819126</v>
      </c>
      <c r="AD63" s="35">
        <v>247.88879213135945</v>
      </c>
      <c r="AE63" s="11">
        <v>50.175417593415162</v>
      </c>
      <c r="AF63" s="11">
        <v>15.164304470910684</v>
      </c>
      <c r="AG63" s="11">
        <v>22.991526140775441</v>
      </c>
      <c r="AH63" s="11">
        <v>1.5596145542872711E-2</v>
      </c>
      <c r="AI63" s="11">
        <v>1.3241968632388592E-3</v>
      </c>
      <c r="AJ63" s="11">
        <v>0</v>
      </c>
      <c r="AK63" s="11">
        <v>5.7402661036254285E-3</v>
      </c>
      <c r="AL63" s="11">
        <v>4.8169422177522618E-3</v>
      </c>
      <c r="AM63" s="11">
        <v>0</v>
      </c>
      <c r="AN63" s="11">
        <v>1.0637193907642682E-3</v>
      </c>
      <c r="AO63" s="11">
        <v>2.6591290560499998E-3</v>
      </c>
      <c r="AP63" s="11">
        <v>0</v>
      </c>
      <c r="AQ63" s="11">
        <v>1.1926655394204583E-2</v>
      </c>
      <c r="AR63" s="11">
        <v>0</v>
      </c>
      <c r="AS63" s="11">
        <v>0.58940586984702514</v>
      </c>
      <c r="AT63" s="11">
        <v>1.2177259776613993E-2</v>
      </c>
      <c r="AU63" s="11">
        <v>3.091094194663668E-3</v>
      </c>
      <c r="AV63" s="11">
        <v>0</v>
      </c>
      <c r="AW63" s="11">
        <v>0</v>
      </c>
      <c r="AX63" s="11">
        <v>1.2100927399227878E-3</v>
      </c>
      <c r="AY63" s="11">
        <v>0</v>
      </c>
      <c r="AZ63" s="11">
        <v>4.4848064143436424E-4</v>
      </c>
      <c r="BA63" s="11">
        <v>1.0404369370483724E-2</v>
      </c>
      <c r="BB63" s="11">
        <v>7.1810236958476395E-2</v>
      </c>
      <c r="BC63" s="11">
        <v>0</v>
      </c>
      <c r="BD63" s="11">
        <v>0</v>
      </c>
      <c r="BE63" s="11">
        <v>1.0126373608480379E-3</v>
      </c>
      <c r="BF63" s="11">
        <v>0</v>
      </c>
      <c r="BG63" s="11">
        <v>7.4619495848399997E-2</v>
      </c>
      <c r="BH63" s="11">
        <v>1.4242372816683684E-2</v>
      </c>
      <c r="BI63" s="11">
        <v>2.0822129441527516E-3</v>
      </c>
      <c r="BJ63" s="11">
        <v>6.1136997971905605E-4</v>
      </c>
      <c r="BK63" s="11">
        <v>0</v>
      </c>
      <c r="BL63" s="11">
        <v>0</v>
      </c>
      <c r="BM63" s="11">
        <v>0</v>
      </c>
      <c r="BN63" s="11">
        <v>0</v>
      </c>
      <c r="BO63" s="11">
        <v>4.4077601245048035E-4</v>
      </c>
      <c r="BP63" s="11">
        <v>0</v>
      </c>
      <c r="BQ63" s="11">
        <v>3.6708587896162447E-3</v>
      </c>
      <c r="BR63" s="11">
        <v>0</v>
      </c>
      <c r="BS63" s="11">
        <v>0</v>
      </c>
      <c r="BT63" s="11">
        <v>6.8741890246590595E-2</v>
      </c>
      <c r="BU63" s="11">
        <v>0</v>
      </c>
      <c r="BV63" s="11">
        <v>0</v>
      </c>
      <c r="BW63" s="11">
        <v>8.9080991631021577E-3</v>
      </c>
      <c r="BX63" s="11">
        <v>5.1736753352284538E-2</v>
      </c>
      <c r="BY63" s="11">
        <v>0</v>
      </c>
      <c r="BZ63" s="11">
        <v>1.9240117610380982E-3</v>
      </c>
      <c r="CA63" s="11">
        <v>0</v>
      </c>
      <c r="CB63" s="11">
        <v>0</v>
      </c>
      <c r="CC63" s="11">
        <v>2.5194653549207276E-3</v>
      </c>
      <c r="CD63" s="11">
        <v>2.095243065242058E-3</v>
      </c>
      <c r="CE63" s="11">
        <v>0</v>
      </c>
      <c r="CF63" s="11">
        <v>3.0024029607020469E-3</v>
      </c>
      <c r="CG63" s="11">
        <v>9.0074430052004949E-3</v>
      </c>
      <c r="CH63" s="11">
        <v>0</v>
      </c>
      <c r="CI63" s="11">
        <v>2.2161349145271363E-4</v>
      </c>
      <c r="CJ63" s="11">
        <v>9.4286140105216177E-4</v>
      </c>
      <c r="CK63" s="11">
        <v>3.4109876302444407E-2</v>
      </c>
      <c r="CL63" s="11">
        <v>8.9204569745433039E-3</v>
      </c>
      <c r="CM63" s="11">
        <v>0.57687607380801409</v>
      </c>
      <c r="CN63" s="11">
        <v>4.0029003827649946E-4</v>
      </c>
      <c r="CO63" s="11">
        <v>9.6658854842264987E-6</v>
      </c>
      <c r="CP63" s="11">
        <v>0</v>
      </c>
      <c r="CQ63" s="11">
        <v>0</v>
      </c>
      <c r="CR63" s="11">
        <v>0</v>
      </c>
      <c r="CS63" s="11">
        <v>3.5138332096506028E-4</v>
      </c>
      <c r="CT63" s="11">
        <v>1.6761109113593473E-3</v>
      </c>
      <c r="CU63" s="11">
        <v>0</v>
      </c>
      <c r="CV63" s="11">
        <v>9.4946684175620001E-3</v>
      </c>
      <c r="CW63" s="11">
        <v>1.2101530534476214E-2</v>
      </c>
      <c r="CX63" s="11">
        <v>0</v>
      </c>
      <c r="CY63" s="11">
        <v>6.3739580456352737E-2</v>
      </c>
      <c r="CZ63" s="11">
        <v>0.58330944242430316</v>
      </c>
      <c r="DA63" s="11">
        <v>0</v>
      </c>
      <c r="DB63" s="11">
        <v>0</v>
      </c>
      <c r="DC63" s="11">
        <v>0</v>
      </c>
      <c r="DD63" s="11">
        <v>1.2658597909855067E-3</v>
      </c>
      <c r="DE63" s="11">
        <v>1.0091339017288235E-3</v>
      </c>
      <c r="DF63" s="11">
        <v>0</v>
      </c>
      <c r="DG63" s="11">
        <v>1.8266364447582856E-2</v>
      </c>
      <c r="DH63" s="11">
        <v>0</v>
      </c>
      <c r="DI63" s="11">
        <v>1.4471249784417398E-2</v>
      </c>
      <c r="DJ63" s="11">
        <v>0</v>
      </c>
      <c r="DK63" s="11">
        <v>0</v>
      </c>
      <c r="DL63" s="11">
        <v>3.9809683918000001E-3</v>
      </c>
      <c r="DM63" s="11">
        <v>1.0383791593578335</v>
      </c>
      <c r="DN63" s="11">
        <v>0</v>
      </c>
      <c r="DO63" s="11">
        <v>0</v>
      </c>
      <c r="DP63" s="11">
        <v>0</v>
      </c>
      <c r="DQ63" s="11">
        <v>4.3472938556659074E-3</v>
      </c>
      <c r="DR63" s="11">
        <v>0</v>
      </c>
      <c r="DS63" s="11">
        <v>1.1851893914429587E-3</v>
      </c>
      <c r="DT63" s="11">
        <v>0</v>
      </c>
      <c r="DU63" s="11">
        <v>0</v>
      </c>
      <c r="DV63" s="11">
        <v>0</v>
      </c>
      <c r="DW63" s="11">
        <v>0</v>
      </c>
      <c r="DX63" s="11">
        <v>0.21768793160600003</v>
      </c>
      <c r="DY63" s="11">
        <v>1.0982370768692682E-2</v>
      </c>
      <c r="DZ63" s="11">
        <v>2.5494561480869881E-2</v>
      </c>
      <c r="EA63" s="11">
        <v>0</v>
      </c>
      <c r="EB63" s="11">
        <v>3.1626142930389796E-3</v>
      </c>
      <c r="EC63" s="11">
        <v>0</v>
      </c>
      <c r="ED63" s="11">
        <v>0</v>
      </c>
      <c r="EE63" s="11">
        <v>0</v>
      </c>
      <c r="EF63" s="11">
        <v>0</v>
      </c>
      <c r="EG63" s="11">
        <v>0</v>
      </c>
      <c r="EH63" s="11">
        <v>7.366838997803877E-4</v>
      </c>
      <c r="EI63" s="11">
        <v>0</v>
      </c>
      <c r="EJ63" s="11">
        <v>0</v>
      </c>
      <c r="EK63" s="11">
        <v>0</v>
      </c>
      <c r="EL63" s="11">
        <v>0.284486675568</v>
      </c>
      <c r="EM63" s="11">
        <v>0</v>
      </c>
      <c r="EN63" s="11">
        <v>0</v>
      </c>
      <c r="EO63" s="11">
        <v>0</v>
      </c>
      <c r="EP63" s="11">
        <v>6.7047778087745813E-2</v>
      </c>
      <c r="EQ63" s="11">
        <v>9.107894737858023E-3</v>
      </c>
      <c r="ER63" s="11">
        <v>2.8349697344445208</v>
      </c>
      <c r="ES63" s="11">
        <v>0</v>
      </c>
      <c r="ET63" s="11">
        <v>1.1143400291657146E-2</v>
      </c>
      <c r="EU63" s="11">
        <v>0</v>
      </c>
      <c r="EV63" s="11">
        <v>0</v>
      </c>
      <c r="EW63" s="11">
        <v>1.155352696872272</v>
      </c>
      <c r="EX63" s="11">
        <v>1.101286261717381E-2</v>
      </c>
      <c r="EY63" s="11">
        <v>8.4451182146607542E-3</v>
      </c>
      <c r="EZ63" s="11">
        <v>1.3361830083831708E-3</v>
      </c>
      <c r="FA63" s="11">
        <v>3.5632396652408638E-2</v>
      </c>
      <c r="FB63" s="11">
        <v>1.3492797740842714E-2</v>
      </c>
      <c r="FC63" s="11">
        <v>8.415900325250452E-3</v>
      </c>
      <c r="FD63" s="11">
        <v>9.312171433778018E-3</v>
      </c>
      <c r="FE63" s="11">
        <v>0</v>
      </c>
      <c r="FF63" s="11">
        <v>5.3931105908981668E-3</v>
      </c>
      <c r="FG63" s="11">
        <v>0</v>
      </c>
      <c r="FH63" s="11">
        <v>0</v>
      </c>
      <c r="FI63" s="11">
        <v>1.9028865135138844E-2</v>
      </c>
      <c r="FJ63" s="11">
        <v>3.8135050705130824E-3</v>
      </c>
      <c r="FK63" s="11">
        <v>7.0569545229727244E-4</v>
      </c>
      <c r="FL63" s="11">
        <v>2.5124895886257867E-3</v>
      </c>
      <c r="FM63" s="11">
        <v>1.2996450137521235E-3</v>
      </c>
      <c r="FN63" s="11">
        <v>0</v>
      </c>
      <c r="FO63" s="11">
        <v>1.8639114638541567</v>
      </c>
      <c r="FP63" s="11">
        <v>0</v>
      </c>
      <c r="FQ63" s="11">
        <v>0</v>
      </c>
      <c r="FR63" s="11">
        <v>0.19242035592684884</v>
      </c>
      <c r="FS63" s="11">
        <v>0.12093748046514965</v>
      </c>
      <c r="FT63" s="11">
        <v>0</v>
      </c>
      <c r="FU63" s="11">
        <v>2.805367010871905E-2</v>
      </c>
      <c r="FV63" s="11">
        <v>9.9800407954381818E-4</v>
      </c>
      <c r="FW63" s="11">
        <v>0</v>
      </c>
      <c r="FX63" s="11">
        <v>9.1839680178407018E-3</v>
      </c>
      <c r="FY63" s="11">
        <v>0</v>
      </c>
      <c r="FZ63" s="11">
        <v>0</v>
      </c>
      <c r="GA63" s="11">
        <v>0.10347350670456908</v>
      </c>
      <c r="GB63" s="11">
        <v>7.356266814459946E-5</v>
      </c>
      <c r="GC63" s="11">
        <v>0</v>
      </c>
      <c r="GD63" s="11">
        <v>0</v>
      </c>
      <c r="GE63" s="11">
        <v>2.3983558200951546E-4</v>
      </c>
      <c r="GF63" s="11">
        <v>2.4983468932315976E-5</v>
      </c>
      <c r="GG63" s="11">
        <v>7.013767090414251E-2</v>
      </c>
      <c r="GH63" s="11">
        <v>5.0915948245058781E-3</v>
      </c>
      <c r="GI63" s="11">
        <v>0</v>
      </c>
      <c r="GJ63" s="11">
        <v>0</v>
      </c>
      <c r="GK63" s="11">
        <v>0</v>
      </c>
      <c r="GL63" s="11">
        <v>5.4005922143672428E-3</v>
      </c>
      <c r="GM63" s="11">
        <v>0</v>
      </c>
      <c r="GN63" s="11">
        <v>4.7867475222331137E-4</v>
      </c>
      <c r="GO63" s="11">
        <v>4.6431941858557186E-3</v>
      </c>
      <c r="GP63" s="11">
        <v>0</v>
      </c>
      <c r="GQ63" s="11">
        <v>8.7001827943392486E-4</v>
      </c>
      <c r="GR63" s="11">
        <v>0.18535119649812715</v>
      </c>
      <c r="GS63" s="11">
        <v>0.90333520079118113</v>
      </c>
      <c r="GT63" s="11">
        <v>0</v>
      </c>
      <c r="GU63" s="11">
        <v>2.214709719321977E-3</v>
      </c>
      <c r="GV63" s="11">
        <v>0</v>
      </c>
      <c r="GW63" s="11">
        <v>0</v>
      </c>
      <c r="GX63" s="11">
        <v>0</v>
      </c>
      <c r="GY63" s="11">
        <v>3.0250810735098932E-5</v>
      </c>
      <c r="GZ63" s="11">
        <v>2.8134363665646305</v>
      </c>
      <c r="HA63" s="11">
        <v>0</v>
      </c>
      <c r="HB63" s="11">
        <v>0</v>
      </c>
      <c r="HC63" s="11">
        <v>2.8366526905947334E-2</v>
      </c>
      <c r="HD63" s="11">
        <v>0</v>
      </c>
      <c r="HE63" s="11">
        <v>0</v>
      </c>
      <c r="HF63" s="11">
        <v>0</v>
      </c>
      <c r="HG63" s="11">
        <v>1.2034011311812473E-3</v>
      </c>
      <c r="HH63" s="11">
        <v>0</v>
      </c>
      <c r="HI63" s="11">
        <v>1.0476737482448699E-2</v>
      </c>
      <c r="HJ63" s="11">
        <v>0</v>
      </c>
      <c r="HK63" s="11">
        <v>2.3540053806271771E-3</v>
      </c>
      <c r="HL63" s="11">
        <v>0</v>
      </c>
      <c r="HM63" s="11">
        <v>0</v>
      </c>
      <c r="HN63" s="11">
        <v>1.2286871470258073E-3</v>
      </c>
      <c r="HO63" s="11">
        <v>0</v>
      </c>
      <c r="HP63" s="11">
        <v>0</v>
      </c>
      <c r="HQ63" s="11">
        <v>0</v>
      </c>
      <c r="HR63" s="11">
        <v>0</v>
      </c>
      <c r="HS63" s="11">
        <v>1.4856740376497555E-3</v>
      </c>
      <c r="HT63" s="11">
        <v>0</v>
      </c>
      <c r="HU63" s="11">
        <v>0</v>
      </c>
      <c r="HV63" s="11">
        <v>0</v>
      </c>
      <c r="HW63" s="11">
        <v>3.0803998211758319E-3</v>
      </c>
      <c r="HX63" s="11">
        <v>0</v>
      </c>
      <c r="HY63" s="11">
        <v>1.0564243959713372E-2</v>
      </c>
      <c r="HZ63" s="11">
        <v>0</v>
      </c>
      <c r="IA63" s="11">
        <v>0</v>
      </c>
      <c r="IB63" s="11">
        <v>0</v>
      </c>
      <c r="IC63" s="11">
        <v>0</v>
      </c>
      <c r="ID63" s="11">
        <v>0</v>
      </c>
      <c r="IE63" s="11">
        <v>0</v>
      </c>
      <c r="IF63" s="11">
        <v>0</v>
      </c>
      <c r="IG63" s="11">
        <v>0</v>
      </c>
      <c r="IH63" s="11">
        <v>0</v>
      </c>
      <c r="II63" s="11">
        <v>0</v>
      </c>
      <c r="IJ63" s="11">
        <v>0</v>
      </c>
      <c r="IK63" s="11">
        <v>22.151512951853945</v>
      </c>
      <c r="IL63" s="11">
        <v>0</v>
      </c>
      <c r="IM63" s="11">
        <v>0</v>
      </c>
      <c r="IN63" s="11">
        <v>8.5160801215192997E-2</v>
      </c>
      <c r="IO63" s="11">
        <v>0.15128421118948579</v>
      </c>
      <c r="IP63" s="11">
        <v>7.9225991388143997E-5</v>
      </c>
      <c r="IQ63" s="11">
        <v>0</v>
      </c>
      <c r="IR63" s="11">
        <v>0</v>
      </c>
      <c r="IS63" s="11">
        <v>2.4437854286987314E-3</v>
      </c>
      <c r="IT63" s="11">
        <v>0</v>
      </c>
      <c r="IU63" s="11">
        <v>0</v>
      </c>
      <c r="IV63" s="11">
        <v>0</v>
      </c>
      <c r="IW63" s="11">
        <v>0</v>
      </c>
      <c r="IX63" s="11">
        <v>0</v>
      </c>
      <c r="IY63" s="11">
        <v>0</v>
      </c>
      <c r="IZ63" s="11">
        <v>0</v>
      </c>
      <c r="JA63" s="11">
        <v>0</v>
      </c>
      <c r="JB63" s="11">
        <v>0</v>
      </c>
      <c r="JC63" s="11">
        <v>0</v>
      </c>
      <c r="JD63" s="11">
        <v>0</v>
      </c>
      <c r="JE63" s="11">
        <v>0</v>
      </c>
      <c r="JF63" s="11">
        <v>0</v>
      </c>
      <c r="JG63" s="11">
        <v>2.3653369467898359E-4</v>
      </c>
      <c r="JH63" s="11">
        <v>0</v>
      </c>
      <c r="JI63" s="11">
        <v>0</v>
      </c>
      <c r="JJ63" s="11">
        <v>0</v>
      </c>
      <c r="JK63" s="11">
        <v>0</v>
      </c>
      <c r="JL63" s="11">
        <v>0</v>
      </c>
      <c r="JM63" s="11">
        <v>0</v>
      </c>
      <c r="JN63" s="11">
        <v>0</v>
      </c>
      <c r="JO63" s="11">
        <v>0</v>
      </c>
      <c r="JP63" s="11">
        <v>0</v>
      </c>
      <c r="JQ63" s="11">
        <v>0</v>
      </c>
      <c r="JR63" s="11">
        <v>0</v>
      </c>
      <c r="JS63" s="11">
        <v>0</v>
      </c>
      <c r="JT63" s="11">
        <v>0</v>
      </c>
      <c r="JU63" s="11">
        <v>0</v>
      </c>
      <c r="JV63" s="11">
        <v>4.7671189293659504E-3</v>
      </c>
      <c r="JW63" s="11">
        <v>0</v>
      </c>
      <c r="JX63" s="11">
        <v>0</v>
      </c>
      <c r="JY63" s="11">
        <v>0</v>
      </c>
      <c r="JZ63" s="11">
        <v>0</v>
      </c>
      <c r="KA63" s="11">
        <v>2.946588735044954E-4</v>
      </c>
      <c r="KB63" s="11">
        <v>0</v>
      </c>
      <c r="KC63" s="11">
        <v>0</v>
      </c>
      <c r="KD63" s="11">
        <v>0</v>
      </c>
      <c r="KE63" s="11">
        <v>0</v>
      </c>
      <c r="KF63" s="11">
        <v>11815.010846814383</v>
      </c>
      <c r="KG63" s="11">
        <v>0</v>
      </c>
      <c r="KH63" s="11">
        <v>0</v>
      </c>
      <c r="KI63" s="11">
        <v>2.1736469278329537E-3</v>
      </c>
      <c r="KJ63" s="11">
        <v>0</v>
      </c>
      <c r="KK63" s="11">
        <v>169.28769870368495</v>
      </c>
      <c r="KL63" s="11">
        <v>0</v>
      </c>
      <c r="KM63" s="11">
        <v>0</v>
      </c>
      <c r="KN63" s="11">
        <v>0</v>
      </c>
      <c r="KO63" s="11">
        <v>0</v>
      </c>
      <c r="KP63" s="11">
        <v>0</v>
      </c>
      <c r="KQ63" s="11">
        <v>0</v>
      </c>
      <c r="KR63" s="11">
        <v>9.0320014197066108E-4</v>
      </c>
      <c r="KS63" s="11">
        <v>0</v>
      </c>
      <c r="KT63" s="11">
        <v>0</v>
      </c>
      <c r="KU63" s="11">
        <v>0</v>
      </c>
      <c r="KV63" s="11">
        <v>0</v>
      </c>
      <c r="KW63" s="11">
        <v>0</v>
      </c>
      <c r="KX63" s="11">
        <v>0</v>
      </c>
      <c r="KY63" s="11">
        <v>5.6112933368573392</v>
      </c>
      <c r="KZ63" s="11">
        <v>0</v>
      </c>
      <c r="LA63" s="11">
        <v>0</v>
      </c>
      <c r="LB63" s="11">
        <v>0</v>
      </c>
      <c r="LC63" s="11">
        <v>0</v>
      </c>
      <c r="LD63" s="11">
        <v>2.084997585359964E-4</v>
      </c>
      <c r="LE63" s="11">
        <v>3.5237647652945005E-3</v>
      </c>
      <c r="LF63" s="11">
        <v>0</v>
      </c>
      <c r="LG63" s="11">
        <v>0</v>
      </c>
      <c r="LH63" s="11">
        <v>0</v>
      </c>
      <c r="LI63" s="11">
        <v>0</v>
      </c>
      <c r="LJ63" s="11">
        <v>0</v>
      </c>
      <c r="LK63" s="11">
        <v>0</v>
      </c>
      <c r="LL63" s="11">
        <v>0</v>
      </c>
      <c r="LM63" s="11">
        <v>8.5388732606863401E-4</v>
      </c>
      <c r="LN63" s="11">
        <v>4.9008966137718921E-4</v>
      </c>
      <c r="LO63" s="11">
        <v>0</v>
      </c>
      <c r="LP63" s="11">
        <v>0</v>
      </c>
      <c r="LQ63" s="11">
        <v>0</v>
      </c>
      <c r="LR63" s="11">
        <v>0</v>
      </c>
      <c r="LS63" s="11">
        <v>0</v>
      </c>
      <c r="LT63" s="11">
        <v>19.418142989401399</v>
      </c>
      <c r="LU63" s="11">
        <v>0</v>
      </c>
      <c r="LV63" s="11">
        <v>0</v>
      </c>
      <c r="LW63" s="11">
        <v>0</v>
      </c>
      <c r="LX63" s="11">
        <v>0</v>
      </c>
      <c r="LY63" s="11">
        <v>8.0228655373514018E-3</v>
      </c>
      <c r="LZ63" s="11">
        <v>0</v>
      </c>
      <c r="MA63" s="11">
        <v>0</v>
      </c>
      <c r="MB63" s="11">
        <v>0</v>
      </c>
      <c r="MC63" s="11">
        <v>0</v>
      </c>
      <c r="MD63" s="11">
        <v>0</v>
      </c>
      <c r="ME63" s="11">
        <v>0</v>
      </c>
      <c r="MF63" s="11">
        <v>1.4350665259063569E-3</v>
      </c>
      <c r="MG63" s="11">
        <v>1.0629823321422177E-3</v>
      </c>
      <c r="MH63" s="11">
        <v>0</v>
      </c>
      <c r="MI63" s="11">
        <v>0</v>
      </c>
      <c r="MJ63" s="11">
        <v>0</v>
      </c>
      <c r="MK63" s="11">
        <v>62.091906881381917</v>
      </c>
      <c r="ML63" s="11">
        <v>0</v>
      </c>
      <c r="MM63" s="11">
        <v>0</v>
      </c>
      <c r="MN63" s="11">
        <v>42.58676781062956</v>
      </c>
      <c r="MO63" s="11">
        <v>7.7776447137687876</v>
      </c>
      <c r="MP63" s="11">
        <v>0</v>
      </c>
      <c r="MQ63" s="11">
        <v>0</v>
      </c>
      <c r="MR63" s="11">
        <v>0</v>
      </c>
      <c r="MS63" s="11">
        <v>0</v>
      </c>
      <c r="MT63" s="11">
        <v>0</v>
      </c>
      <c r="MU63" s="11">
        <v>0</v>
      </c>
      <c r="MV63" s="11">
        <v>0</v>
      </c>
      <c r="MW63" s="11">
        <v>0</v>
      </c>
      <c r="MX63" s="11">
        <v>0</v>
      </c>
      <c r="MY63" s="11">
        <v>1.6325391822159055E-3</v>
      </c>
      <c r="MZ63" s="11">
        <v>0</v>
      </c>
      <c r="NA63" s="11">
        <v>0</v>
      </c>
      <c r="NB63" s="11">
        <v>0</v>
      </c>
      <c r="NC63" s="11">
        <v>1.6806807572629609E-4</v>
      </c>
      <c r="ND63" s="11">
        <v>7.3872925540748263E-4</v>
      </c>
      <c r="NE63" s="11">
        <v>0</v>
      </c>
      <c r="NF63" s="11">
        <v>0</v>
      </c>
      <c r="NG63" s="11">
        <v>0</v>
      </c>
      <c r="NH63" s="11">
        <v>0</v>
      </c>
      <c r="NI63" s="11">
        <v>8.0503176643408492E-4</v>
      </c>
      <c r="NJ63" s="11">
        <v>0</v>
      </c>
      <c r="NK63" s="11">
        <v>0</v>
      </c>
      <c r="NL63" s="11">
        <v>0</v>
      </c>
      <c r="NM63" s="11">
        <v>0</v>
      </c>
      <c r="NN63" s="11">
        <v>1.2996450137521235E-3</v>
      </c>
      <c r="NO63" s="11">
        <v>1.3315601663602978E-3</v>
      </c>
      <c r="NP63" s="11">
        <v>4.8873272628988627E-4</v>
      </c>
      <c r="NQ63" s="11">
        <v>0</v>
      </c>
      <c r="NR63" s="11">
        <v>0</v>
      </c>
      <c r="NS63" s="11">
        <v>0</v>
      </c>
      <c r="NT63" s="11">
        <v>0</v>
      </c>
      <c r="NU63" s="11">
        <v>0</v>
      </c>
      <c r="NV63" s="11">
        <v>0</v>
      </c>
      <c r="NW63" s="11">
        <v>0</v>
      </c>
      <c r="NX63" s="11">
        <v>0.33970004944788756</v>
      </c>
      <c r="NY63" s="11">
        <v>6.6670369040303253E-4</v>
      </c>
      <c r="NZ63" s="11">
        <v>0</v>
      </c>
      <c r="OA63" s="11">
        <v>3.6989546632927597E-3</v>
      </c>
      <c r="OB63" s="11">
        <v>1.9864459279870759E-2</v>
      </c>
      <c r="OC63" s="11">
        <v>2.4084711088761305E-3</v>
      </c>
      <c r="OD63" s="11">
        <v>0</v>
      </c>
      <c r="OE63" s="11">
        <v>0</v>
      </c>
      <c r="OF63" s="11">
        <v>7.6160645849197893E-4</v>
      </c>
      <c r="OG63" s="11">
        <v>0</v>
      </c>
      <c r="OH63" s="11">
        <v>2.62281784908935E-3</v>
      </c>
      <c r="OI63" s="11">
        <v>0</v>
      </c>
      <c r="OJ63" s="11">
        <v>0</v>
      </c>
      <c r="OK63" s="11">
        <v>4.0421353139899882E-3</v>
      </c>
      <c r="OL63" s="11">
        <v>0</v>
      </c>
      <c r="OM63" s="11">
        <v>8.7550633513805032E-3</v>
      </c>
      <c r="ON63" s="11">
        <v>0</v>
      </c>
      <c r="OO63" s="11">
        <v>0</v>
      </c>
      <c r="OP63" s="11">
        <v>0</v>
      </c>
      <c r="OQ63" s="11">
        <v>0</v>
      </c>
      <c r="OR63" s="11">
        <v>0</v>
      </c>
      <c r="OS63" s="11">
        <v>1.209314529914262E-2</v>
      </c>
      <c r="OT63" s="11">
        <v>0</v>
      </c>
      <c r="OU63" s="11">
        <v>0</v>
      </c>
      <c r="OV63" s="11">
        <v>0</v>
      </c>
      <c r="OW63" s="11">
        <v>0</v>
      </c>
      <c r="OX63" s="11">
        <v>0</v>
      </c>
      <c r="OY63" s="11">
        <v>0</v>
      </c>
      <c r="OZ63" s="11">
        <v>0</v>
      </c>
      <c r="PA63" s="11">
        <v>0</v>
      </c>
      <c r="PB63" s="11">
        <v>0</v>
      </c>
      <c r="PC63" s="11">
        <v>0</v>
      </c>
      <c r="PD63" s="11">
        <v>0</v>
      </c>
      <c r="PE63" s="11">
        <v>0</v>
      </c>
      <c r="PF63" s="11">
        <v>0</v>
      </c>
      <c r="PG63" s="11">
        <v>0</v>
      </c>
      <c r="PH63" s="11">
        <v>8.8456846310782069E-5</v>
      </c>
      <c r="PI63" s="11">
        <v>0</v>
      </c>
      <c r="PJ63" s="11">
        <v>0</v>
      </c>
      <c r="PK63" s="11">
        <v>0</v>
      </c>
      <c r="PL63" s="11">
        <v>0</v>
      </c>
      <c r="PM63" s="11">
        <v>0</v>
      </c>
      <c r="PN63" s="11">
        <v>0</v>
      </c>
      <c r="PO63" s="11">
        <v>0.92808788553454358</v>
      </c>
      <c r="PP63" s="11">
        <v>0</v>
      </c>
      <c r="PQ63" s="11">
        <v>0</v>
      </c>
      <c r="PR63" s="11">
        <v>0</v>
      </c>
      <c r="PS63" s="11">
        <v>0</v>
      </c>
      <c r="PT63" s="11">
        <v>0</v>
      </c>
      <c r="PU63" s="11">
        <v>0</v>
      </c>
      <c r="PV63" s="11">
        <v>0</v>
      </c>
      <c r="PW63" s="11">
        <v>0</v>
      </c>
      <c r="PX63" s="11">
        <v>0</v>
      </c>
      <c r="PY63" s="11">
        <v>0</v>
      </c>
      <c r="PZ63" s="11">
        <v>0</v>
      </c>
      <c r="QA63" s="11">
        <v>0</v>
      </c>
      <c r="QB63" s="11">
        <v>0</v>
      </c>
      <c r="QC63" s="11">
        <v>3.1164464058706216E-6</v>
      </c>
      <c r="QD63" s="11">
        <v>0</v>
      </c>
      <c r="QE63" s="11">
        <v>0</v>
      </c>
      <c r="QF63" s="11">
        <v>0</v>
      </c>
      <c r="QG63" s="11">
        <v>0</v>
      </c>
      <c r="QH63" s="11">
        <v>0</v>
      </c>
      <c r="QI63" s="11">
        <v>207.26509030860211</v>
      </c>
      <c r="QJ63" s="11">
        <v>0</v>
      </c>
      <c r="QK63" s="11">
        <v>0</v>
      </c>
      <c r="QL63" s="11">
        <v>0</v>
      </c>
      <c r="QM63" s="11">
        <v>0</v>
      </c>
      <c r="QN63" s="11">
        <v>0</v>
      </c>
      <c r="QO63" s="11">
        <v>0</v>
      </c>
      <c r="QP63" s="11">
        <v>0</v>
      </c>
      <c r="QQ63" s="11">
        <v>0</v>
      </c>
      <c r="QR63" s="11">
        <v>0</v>
      </c>
      <c r="QS63" s="11">
        <v>0</v>
      </c>
      <c r="QT63" s="11">
        <v>0</v>
      </c>
      <c r="QU63" s="11">
        <v>0</v>
      </c>
      <c r="QV63" s="11">
        <v>0</v>
      </c>
      <c r="QW63" s="11">
        <v>0</v>
      </c>
      <c r="QX63" s="11">
        <v>0</v>
      </c>
      <c r="QY63" s="11">
        <v>0</v>
      </c>
      <c r="QZ63" s="11">
        <v>0</v>
      </c>
      <c r="RA63" s="11">
        <v>2.8404462795237448E-3</v>
      </c>
      <c r="RB63" s="11">
        <v>2.6155559257159062E-3</v>
      </c>
      <c r="RC63" s="11">
        <v>0</v>
      </c>
      <c r="RD63" s="11">
        <v>0</v>
      </c>
      <c r="RE63" s="11">
        <v>0</v>
      </c>
      <c r="RF63" s="11">
        <v>0</v>
      </c>
      <c r="RG63" s="11">
        <v>0</v>
      </c>
      <c r="RH63" s="11">
        <v>0</v>
      </c>
      <c r="RI63" s="11">
        <v>0</v>
      </c>
      <c r="RJ63" s="11">
        <v>4.9106088230593943E-6</v>
      </c>
      <c r="RK63" s="11">
        <v>0</v>
      </c>
      <c r="RL63" s="11">
        <v>1.9332734503899377E-4</v>
      </c>
      <c r="RM63" s="11">
        <v>1.9864459279870714E-2</v>
      </c>
      <c r="RN63" s="11">
        <v>2.4694495976727061E-2</v>
      </c>
      <c r="RO63" s="11">
        <v>0</v>
      </c>
      <c r="RP63" s="11">
        <v>0</v>
      </c>
      <c r="RQ63" s="11">
        <v>0</v>
      </c>
      <c r="RR63" s="11">
        <v>0</v>
      </c>
      <c r="RS63" s="11">
        <v>0</v>
      </c>
      <c r="RT63" s="11">
        <v>0</v>
      </c>
      <c r="RU63" s="11">
        <v>0</v>
      </c>
      <c r="RV63" s="11">
        <v>0</v>
      </c>
      <c r="RW63" s="11">
        <v>0</v>
      </c>
      <c r="RX63" s="11">
        <v>0</v>
      </c>
      <c r="RY63" s="11">
        <v>8.1396897588404378E-5</v>
      </c>
      <c r="RZ63" s="11">
        <v>0</v>
      </c>
      <c r="SA63" s="11">
        <v>0</v>
      </c>
      <c r="SB63" s="11">
        <v>0</v>
      </c>
      <c r="SC63" s="11">
        <v>0</v>
      </c>
      <c r="SD63" s="11">
        <v>0</v>
      </c>
      <c r="SE63" s="11">
        <v>0</v>
      </c>
      <c r="SF63" s="11">
        <v>0</v>
      </c>
      <c r="SG63" s="11">
        <v>0</v>
      </c>
      <c r="SH63" s="11">
        <v>0</v>
      </c>
      <c r="SI63" s="11">
        <v>0</v>
      </c>
      <c r="SJ63" s="11">
        <v>0</v>
      </c>
      <c r="SK63" s="11">
        <v>2.4116920704569207E-4</v>
      </c>
      <c r="SL63" s="11">
        <v>0</v>
      </c>
      <c r="SM63" s="11">
        <v>0</v>
      </c>
      <c r="SN63" s="11">
        <v>0</v>
      </c>
      <c r="SO63" s="11">
        <v>0</v>
      </c>
      <c r="SP63" s="11">
        <v>0</v>
      </c>
      <c r="SQ63" s="11">
        <v>0</v>
      </c>
      <c r="SR63" s="11">
        <v>0</v>
      </c>
      <c r="SS63" s="11">
        <v>0</v>
      </c>
      <c r="ST63" s="11">
        <v>0</v>
      </c>
      <c r="SU63" s="11">
        <v>0</v>
      </c>
      <c r="SV63" s="11">
        <v>0</v>
      </c>
      <c r="SW63" s="11">
        <v>0</v>
      </c>
      <c r="SX63" s="11">
        <v>0</v>
      </c>
      <c r="SY63" s="11">
        <v>0</v>
      </c>
      <c r="SZ63" s="11">
        <v>0</v>
      </c>
      <c r="TA63" s="11">
        <v>0</v>
      </c>
      <c r="TB63" s="11">
        <v>1.4074831179357455E-3</v>
      </c>
      <c r="TC63" s="11">
        <v>2.0691607249205993E-4</v>
      </c>
      <c r="TD63" s="11">
        <v>0</v>
      </c>
      <c r="TE63" s="11">
        <v>0</v>
      </c>
      <c r="TF63" s="11">
        <v>0</v>
      </c>
      <c r="TG63" s="11">
        <v>0</v>
      </c>
      <c r="TH63" s="11">
        <v>0</v>
      </c>
      <c r="TI63" s="11">
        <v>0</v>
      </c>
      <c r="TJ63" s="11">
        <v>0</v>
      </c>
      <c r="TK63" s="11">
        <v>0</v>
      </c>
      <c r="TL63" s="11">
        <v>0</v>
      </c>
      <c r="TM63" s="11">
        <v>0</v>
      </c>
      <c r="TN63" s="11">
        <v>0</v>
      </c>
      <c r="TO63" s="11">
        <v>0</v>
      </c>
      <c r="TP63" s="11">
        <v>0</v>
      </c>
      <c r="TQ63" s="11">
        <v>0</v>
      </c>
      <c r="TR63" s="11">
        <v>0</v>
      </c>
      <c r="TS63" s="11">
        <v>0</v>
      </c>
      <c r="TT63" s="11">
        <v>0</v>
      </c>
      <c r="TU63" s="11">
        <v>45.865368738144689</v>
      </c>
      <c r="TV63" s="11">
        <v>0</v>
      </c>
      <c r="TW63" s="11">
        <v>0</v>
      </c>
      <c r="TX63" s="11">
        <v>0</v>
      </c>
      <c r="TY63" s="11">
        <v>0</v>
      </c>
      <c r="TZ63" s="11">
        <v>0</v>
      </c>
      <c r="UA63" s="11">
        <v>0</v>
      </c>
      <c r="UB63" s="11">
        <v>0</v>
      </c>
      <c r="UC63" s="11">
        <v>0</v>
      </c>
      <c r="UD63" s="11">
        <v>2.5123643671897349E-4</v>
      </c>
      <c r="UE63" s="11">
        <v>0</v>
      </c>
      <c r="UF63" s="11">
        <v>0</v>
      </c>
      <c r="UG63" s="11">
        <v>0</v>
      </c>
      <c r="UH63" s="11">
        <v>1.1305100424490083E-5</v>
      </c>
      <c r="UI63" s="11">
        <v>0</v>
      </c>
      <c r="UJ63" s="11">
        <v>0</v>
      </c>
      <c r="UK63" s="11">
        <v>0</v>
      </c>
      <c r="UL63" s="11">
        <v>0</v>
      </c>
      <c r="UM63" s="11">
        <v>0</v>
      </c>
      <c r="UN63" s="11">
        <v>0</v>
      </c>
      <c r="UO63" s="11">
        <v>0</v>
      </c>
      <c r="UP63" s="11">
        <v>4.9145036390778308E-4</v>
      </c>
      <c r="UQ63" s="11">
        <v>0</v>
      </c>
      <c r="UR63" s="11">
        <v>0</v>
      </c>
      <c r="US63" s="11">
        <v>1.3594713171004912E-4</v>
      </c>
      <c r="UT63" s="11">
        <v>0</v>
      </c>
      <c r="UU63" s="11">
        <v>0</v>
      </c>
      <c r="UV63" s="11">
        <v>0</v>
      </c>
      <c r="UW63" s="11">
        <v>0</v>
      </c>
      <c r="UX63" s="11">
        <v>0</v>
      </c>
      <c r="UY63" s="11">
        <v>0</v>
      </c>
      <c r="UZ63" s="11">
        <v>0</v>
      </c>
      <c r="VA63" s="11">
        <v>0</v>
      </c>
      <c r="VB63" s="11">
        <v>6.6852142997376421E-5</v>
      </c>
      <c r="VC63" s="11">
        <v>0</v>
      </c>
      <c r="VD63" s="11">
        <v>0</v>
      </c>
      <c r="VE63" s="11">
        <v>0</v>
      </c>
      <c r="VF63" s="11">
        <v>0</v>
      </c>
      <c r="VG63" s="11">
        <v>0</v>
      </c>
      <c r="VH63" s="11">
        <v>0</v>
      </c>
      <c r="VI63" s="11">
        <v>0</v>
      </c>
      <c r="VJ63" s="11">
        <v>0</v>
      </c>
      <c r="VK63" s="11">
        <v>0</v>
      </c>
      <c r="VL63" s="11">
        <v>3.8398387104198264E-4</v>
      </c>
      <c r="VM63" s="11">
        <v>5.8203972322883593E-3</v>
      </c>
      <c r="VN63" s="11">
        <v>0</v>
      </c>
      <c r="VO63" s="11">
        <v>0</v>
      </c>
      <c r="VP63" s="11">
        <v>0</v>
      </c>
      <c r="VQ63" s="11">
        <v>0</v>
      </c>
      <c r="VR63" s="11">
        <v>7.4800385889329743E-4</v>
      </c>
      <c r="VS63" s="11">
        <v>2.9795978327703666E-3</v>
      </c>
      <c r="VT63" s="11">
        <v>0</v>
      </c>
      <c r="VU63" s="11">
        <v>0</v>
      </c>
      <c r="VV63" s="11">
        <v>2.4233013252552532E-5</v>
      </c>
      <c r="VW63" s="11">
        <v>0</v>
      </c>
      <c r="VX63" s="11">
        <v>0</v>
      </c>
      <c r="VY63" s="11">
        <v>0</v>
      </c>
      <c r="VZ63" s="11">
        <v>1.9426765452827089E-4</v>
      </c>
      <c r="WA63" s="11">
        <v>0</v>
      </c>
      <c r="WB63" s="11">
        <v>0</v>
      </c>
      <c r="WC63" s="11">
        <v>7.9887722907692749E-5</v>
      </c>
      <c r="WD63" s="11">
        <v>0</v>
      </c>
      <c r="WE63" s="11">
        <v>0</v>
      </c>
      <c r="WF63" s="11">
        <v>0</v>
      </c>
      <c r="WG63" s="11">
        <v>0</v>
      </c>
      <c r="WH63" s="11">
        <v>0</v>
      </c>
      <c r="WI63" s="11">
        <v>0</v>
      </c>
      <c r="WJ63" s="11">
        <v>0</v>
      </c>
      <c r="WK63" s="11">
        <v>0</v>
      </c>
      <c r="WL63" s="11">
        <v>0</v>
      </c>
      <c r="WM63" s="11">
        <v>0</v>
      </c>
      <c r="WN63" s="11">
        <v>4.1438558215634963E-5</v>
      </c>
      <c r="WO63" s="11">
        <v>0</v>
      </c>
      <c r="WP63" s="11">
        <v>9.6539383782820402E-3</v>
      </c>
      <c r="WQ63" s="11">
        <v>0</v>
      </c>
      <c r="WR63" s="11">
        <v>0</v>
      </c>
      <c r="WS63" s="11">
        <v>0</v>
      </c>
      <c r="WT63" s="11">
        <v>0</v>
      </c>
      <c r="WU63" s="11">
        <v>0</v>
      </c>
      <c r="WV63" s="11">
        <v>0</v>
      </c>
      <c r="WW63" s="11">
        <v>0</v>
      </c>
      <c r="WX63" s="11">
        <v>0</v>
      </c>
      <c r="WY63" s="11">
        <v>0</v>
      </c>
      <c r="WZ63" s="11">
        <v>0</v>
      </c>
      <c r="XA63" s="11">
        <v>0</v>
      </c>
      <c r="XB63" s="11">
        <v>0</v>
      </c>
      <c r="XC63" s="11">
        <v>0</v>
      </c>
      <c r="XD63" s="11">
        <v>0</v>
      </c>
      <c r="XE63" s="11">
        <v>0</v>
      </c>
      <c r="XF63" s="11">
        <v>0</v>
      </c>
      <c r="XG63" s="11">
        <v>4.2397341602187632E-5</v>
      </c>
      <c r="XH63" s="11">
        <v>0</v>
      </c>
      <c r="XI63" s="11">
        <v>0</v>
      </c>
      <c r="XJ63" s="11">
        <v>0</v>
      </c>
      <c r="XK63" s="11">
        <v>0</v>
      </c>
      <c r="XL63" s="11">
        <v>0</v>
      </c>
      <c r="XM63" s="11">
        <v>0</v>
      </c>
      <c r="XN63" s="11">
        <v>0</v>
      </c>
      <c r="XO63" s="11">
        <v>0</v>
      </c>
      <c r="XP63" s="11">
        <v>0</v>
      </c>
      <c r="XQ63" s="11">
        <v>1.0125364245136769E-5</v>
      </c>
      <c r="XR63" s="11">
        <v>4.7468610102485812E-5</v>
      </c>
      <c r="XS63" s="11">
        <v>0</v>
      </c>
      <c r="XT63" s="11">
        <v>0</v>
      </c>
      <c r="XU63" s="11">
        <v>0</v>
      </c>
      <c r="XV63" s="11">
        <v>0</v>
      </c>
      <c r="XW63" s="11">
        <v>0</v>
      </c>
      <c r="XX63" s="11">
        <v>0</v>
      </c>
      <c r="XY63" s="11">
        <v>0</v>
      </c>
      <c r="XZ63" s="11">
        <v>0</v>
      </c>
      <c r="YA63" s="11">
        <v>0</v>
      </c>
      <c r="YB63" s="11">
        <v>0</v>
      </c>
      <c r="YC63" s="11">
        <v>0</v>
      </c>
      <c r="YD63" s="11">
        <v>0</v>
      </c>
      <c r="YE63" s="11">
        <v>0</v>
      </c>
      <c r="YF63" s="11">
        <v>0</v>
      </c>
      <c r="YG63" s="11">
        <v>0</v>
      </c>
      <c r="YH63" s="11">
        <v>0</v>
      </c>
      <c r="YI63" s="11">
        <v>0</v>
      </c>
      <c r="YJ63" s="11">
        <v>0</v>
      </c>
      <c r="YK63" s="11">
        <v>0</v>
      </c>
      <c r="YL63" s="11">
        <v>0</v>
      </c>
      <c r="YM63" s="11">
        <v>0</v>
      </c>
      <c r="YN63" s="11">
        <v>0</v>
      </c>
      <c r="YO63" s="11">
        <v>0</v>
      </c>
      <c r="YP63" s="11">
        <v>0</v>
      </c>
      <c r="YQ63" s="11">
        <v>0</v>
      </c>
      <c r="YR63" s="11">
        <v>0</v>
      </c>
      <c r="YS63" s="11">
        <v>0</v>
      </c>
      <c r="YT63" s="11">
        <v>0</v>
      </c>
      <c r="YU63" s="11">
        <v>0</v>
      </c>
      <c r="YV63" s="11">
        <v>0</v>
      </c>
      <c r="YW63" s="11">
        <v>0</v>
      </c>
      <c r="YX63" s="11">
        <v>0</v>
      </c>
      <c r="YY63" s="11">
        <v>0</v>
      </c>
      <c r="YZ63" s="11">
        <v>0</v>
      </c>
      <c r="ZA63" s="11">
        <v>0</v>
      </c>
      <c r="ZB63" s="11">
        <v>0</v>
      </c>
      <c r="ZC63" s="11">
        <v>0</v>
      </c>
      <c r="ZD63" s="11">
        <v>0</v>
      </c>
      <c r="ZE63" s="11">
        <v>0</v>
      </c>
      <c r="ZF63" s="11">
        <v>0</v>
      </c>
      <c r="ZG63" s="11">
        <v>0</v>
      </c>
      <c r="ZH63" s="11">
        <v>0</v>
      </c>
      <c r="ZI63" s="11">
        <v>0</v>
      </c>
      <c r="ZJ63" s="11">
        <v>0</v>
      </c>
      <c r="ZK63" s="11">
        <v>0</v>
      </c>
      <c r="ZL63" s="11">
        <v>0</v>
      </c>
      <c r="ZM63" s="11">
        <v>0</v>
      </c>
      <c r="ZN63" s="11">
        <v>0</v>
      </c>
      <c r="ZO63" s="11">
        <v>0</v>
      </c>
      <c r="ZP63" s="11">
        <v>0</v>
      </c>
      <c r="ZQ63" s="11">
        <v>0</v>
      </c>
      <c r="ZR63" s="11">
        <v>0</v>
      </c>
      <c r="ZS63" s="11">
        <v>0</v>
      </c>
      <c r="ZT63" s="11">
        <v>0</v>
      </c>
      <c r="ZU63" s="11">
        <v>1.3315601663602978E-3</v>
      </c>
      <c r="ZV63" s="11">
        <v>0</v>
      </c>
      <c r="ZW63" s="11">
        <v>0</v>
      </c>
      <c r="ZX63" s="11">
        <v>0</v>
      </c>
      <c r="ZY63" s="11">
        <v>0</v>
      </c>
      <c r="ZZ63" s="11">
        <v>0</v>
      </c>
      <c r="AAA63" s="11">
        <v>0</v>
      </c>
      <c r="AAB63" s="11">
        <v>0</v>
      </c>
      <c r="AAC63" s="11">
        <v>0</v>
      </c>
      <c r="AAD63" s="11">
        <v>0</v>
      </c>
      <c r="AAE63" s="11">
        <v>0</v>
      </c>
      <c r="AAF63" s="11">
        <v>0</v>
      </c>
      <c r="AAG63" s="11">
        <v>0</v>
      </c>
      <c r="AAH63" s="11">
        <v>0</v>
      </c>
      <c r="AAI63" s="11">
        <v>0</v>
      </c>
      <c r="AAJ63" s="11">
        <v>0</v>
      </c>
      <c r="AAK63" s="11">
        <v>1.4320141149318583E-4</v>
      </c>
      <c r="AAL63" s="11">
        <v>6.0630583755851887E-4</v>
      </c>
      <c r="AAM63" s="11">
        <v>0</v>
      </c>
      <c r="AAN63" s="11">
        <v>1.1761285162215341E-4</v>
      </c>
      <c r="AAO63" s="11">
        <v>0</v>
      </c>
      <c r="AAP63" s="11">
        <v>7.5578391136318254E-5</v>
      </c>
      <c r="AAQ63" s="11">
        <v>0</v>
      </c>
      <c r="AAR63" s="11">
        <v>0</v>
      </c>
      <c r="AAS63" s="11">
        <v>0</v>
      </c>
      <c r="AAT63" s="11">
        <v>0</v>
      </c>
      <c r="AAU63" s="11">
        <v>0</v>
      </c>
      <c r="AAV63" s="11">
        <v>1.9495181928590852E-3</v>
      </c>
      <c r="AAW63" s="11">
        <v>0</v>
      </c>
      <c r="AAX63" s="11">
        <v>0</v>
      </c>
      <c r="AAY63" s="11">
        <v>0</v>
      </c>
      <c r="AAZ63" s="11">
        <v>0</v>
      </c>
      <c r="ABA63" s="11">
        <v>0</v>
      </c>
      <c r="ABB63" s="11">
        <v>1.5411910497464232E-4</v>
      </c>
      <c r="ABC63" s="11">
        <v>0</v>
      </c>
      <c r="ABD63" s="11">
        <v>0</v>
      </c>
      <c r="ABE63" s="11">
        <v>0</v>
      </c>
      <c r="ABF63" s="11">
        <v>0</v>
      </c>
      <c r="ABG63" s="11">
        <v>0</v>
      </c>
      <c r="ABH63" s="11">
        <v>0</v>
      </c>
      <c r="ABI63" s="11">
        <v>0.21232311300056722</v>
      </c>
      <c r="ABJ63" s="11">
        <v>0</v>
      </c>
      <c r="ABK63" s="11">
        <v>0</v>
      </c>
      <c r="ABL63" s="11">
        <v>0</v>
      </c>
      <c r="ABM63" s="11">
        <v>0</v>
      </c>
      <c r="ABN63" s="11">
        <v>0</v>
      </c>
      <c r="ABO63" s="11">
        <v>2.5245840563108618E-4</v>
      </c>
      <c r="ABP63" s="11">
        <v>0</v>
      </c>
      <c r="ABQ63" s="11">
        <v>1.6819299469176185E-3</v>
      </c>
      <c r="ABR63" s="11">
        <v>0</v>
      </c>
      <c r="ABS63" s="11">
        <v>0</v>
      </c>
      <c r="ABT63" s="11">
        <v>0</v>
      </c>
      <c r="ABU63" s="11">
        <v>7.2910046315539405E-3</v>
      </c>
      <c r="ABV63" s="11">
        <v>0</v>
      </c>
      <c r="ABW63" s="11">
        <v>0</v>
      </c>
      <c r="ABX63" s="11">
        <v>2.1994116018301171E-3</v>
      </c>
      <c r="ABY63" s="11">
        <v>0</v>
      </c>
      <c r="ABZ63" s="11">
        <v>0</v>
      </c>
      <c r="ACA63" s="11">
        <v>0</v>
      </c>
      <c r="ACB63" s="11">
        <v>0</v>
      </c>
      <c r="ACC63" s="11">
        <v>0</v>
      </c>
      <c r="ACD63" s="11">
        <v>0</v>
      </c>
      <c r="ACE63" s="11">
        <v>0</v>
      </c>
      <c r="ACF63" s="11">
        <v>0</v>
      </c>
      <c r="ACG63" s="11">
        <v>0</v>
      </c>
      <c r="ACH63" s="11">
        <v>0</v>
      </c>
      <c r="ACI63" s="11">
        <v>0</v>
      </c>
      <c r="ACJ63" s="11">
        <v>0</v>
      </c>
      <c r="ACK63" s="11">
        <v>0</v>
      </c>
      <c r="ACL63" s="11">
        <v>0</v>
      </c>
      <c r="ACM63" s="11">
        <v>0</v>
      </c>
      <c r="ACN63" s="11">
        <v>0</v>
      </c>
      <c r="ACO63" s="11">
        <v>0</v>
      </c>
      <c r="ACP63" s="11">
        <v>2.0097913215957346E-4</v>
      </c>
      <c r="ACQ63" s="11">
        <v>0</v>
      </c>
      <c r="ACR63" s="11">
        <v>0</v>
      </c>
      <c r="ACS63" s="11">
        <v>0</v>
      </c>
      <c r="ACT63" s="11">
        <v>0</v>
      </c>
      <c r="ACU63" s="11">
        <v>0</v>
      </c>
      <c r="ACV63" s="11">
        <v>0</v>
      </c>
      <c r="ACW63" s="11">
        <v>0.53526800809734609</v>
      </c>
      <c r="ACX63" s="11">
        <v>0</v>
      </c>
      <c r="ACY63" s="11">
        <v>5.8565283493697913E-4</v>
      </c>
      <c r="ACZ63" s="11">
        <v>0</v>
      </c>
      <c r="ADA63" s="11">
        <v>0</v>
      </c>
      <c r="ADB63" s="11">
        <v>0</v>
      </c>
      <c r="ADC63" s="11">
        <v>0</v>
      </c>
      <c r="ADD63" s="11">
        <v>1.4867041854009411E-3</v>
      </c>
      <c r="ADE63" s="11">
        <v>0</v>
      </c>
      <c r="ADF63" s="11">
        <v>0</v>
      </c>
      <c r="ADG63" s="11">
        <v>3.2001013960250022E-3</v>
      </c>
    </row>
    <row r="64" spans="1:787" x14ac:dyDescent="0.25">
      <c r="A64" s="2">
        <v>108</v>
      </c>
      <c r="B64" s="6">
        <v>504</v>
      </c>
      <c r="C64" s="6" t="s">
        <v>861</v>
      </c>
      <c r="D64" s="8">
        <v>246</v>
      </c>
      <c r="E64" s="2" t="s">
        <v>4</v>
      </c>
      <c r="F64" s="2">
        <v>68</v>
      </c>
      <c r="G64" s="2" t="s">
        <v>864</v>
      </c>
      <c r="H64" s="5">
        <v>257.5</v>
      </c>
      <c r="I64" s="5">
        <v>81972.899999999994</v>
      </c>
      <c r="J64" s="2">
        <v>411</v>
      </c>
      <c r="K64" s="5">
        <v>5.0370370370370372</v>
      </c>
      <c r="L64" s="5">
        <v>223.7037037037037</v>
      </c>
      <c r="M64" s="20" t="s">
        <v>16</v>
      </c>
      <c r="N64" s="5" t="s">
        <v>20</v>
      </c>
      <c r="O64" s="22" t="s">
        <v>866</v>
      </c>
      <c r="P64" s="5" t="s">
        <v>854</v>
      </c>
      <c r="Q64" s="24" t="s">
        <v>1</v>
      </c>
      <c r="R64" s="24" t="s">
        <v>1</v>
      </c>
      <c r="S64" s="27" t="s">
        <v>25</v>
      </c>
      <c r="T64" s="5" t="s">
        <v>44</v>
      </c>
      <c r="U64" s="30" t="s">
        <v>34</v>
      </c>
      <c r="V64" s="31" t="s">
        <v>34</v>
      </c>
      <c r="W64" s="31">
        <v>24.202000000000002</v>
      </c>
      <c r="X64" s="31">
        <v>24.202000000000002</v>
      </c>
      <c r="Y64" s="5">
        <v>1.8</v>
      </c>
      <c r="Z64" s="5">
        <v>137</v>
      </c>
      <c r="AA64" s="5">
        <v>28.55</v>
      </c>
      <c r="AB64" s="11">
        <v>0.84312932699999998</v>
      </c>
      <c r="AC64" s="11">
        <v>19.770060378353264</v>
      </c>
      <c r="AD64" s="35">
        <v>426.88804379194488</v>
      </c>
      <c r="AE64" s="11">
        <v>16.453003711089689</v>
      </c>
      <c r="AF64" s="11">
        <v>10.399002812477782</v>
      </c>
      <c r="AG64" s="11">
        <v>13.4496135</v>
      </c>
      <c r="AH64" s="11">
        <v>3.054330520033768E-2</v>
      </c>
      <c r="AI64" s="11">
        <v>0</v>
      </c>
      <c r="AJ64" s="11">
        <v>0</v>
      </c>
      <c r="AK64" s="11">
        <v>4.5151824474796752E-3</v>
      </c>
      <c r="AL64" s="11">
        <v>5.8230874484332795E-3</v>
      </c>
      <c r="AM64" s="11">
        <v>3.2485238217769791E-3</v>
      </c>
      <c r="AN64" s="11">
        <v>1.994164308021862E-3</v>
      </c>
      <c r="AO64" s="11">
        <v>1.0208594728566057E-3</v>
      </c>
      <c r="AP64" s="11">
        <v>9.6775407301060034E-5</v>
      </c>
      <c r="AQ64" s="11">
        <v>1.4278616409834376E-2</v>
      </c>
      <c r="AR64" s="11">
        <v>0</v>
      </c>
      <c r="AS64" s="11">
        <v>0.33634180213045645</v>
      </c>
      <c r="AT64" s="11">
        <v>2.1167577773208879E-2</v>
      </c>
      <c r="AU64" s="11">
        <v>0</v>
      </c>
      <c r="AV64" s="11">
        <v>3.1248442512998146E-3</v>
      </c>
      <c r="AW64" s="11">
        <v>0</v>
      </c>
      <c r="AX64" s="11">
        <v>1.7639189651402773E-3</v>
      </c>
      <c r="AY64" s="11">
        <v>0</v>
      </c>
      <c r="AZ64" s="11">
        <v>209582.68416653489</v>
      </c>
      <c r="BA64" s="11">
        <v>8.4256283726129068E-3</v>
      </c>
      <c r="BB64" s="11">
        <v>0.13067001252564556</v>
      </c>
      <c r="BC64" s="11">
        <v>0</v>
      </c>
      <c r="BD64" s="11">
        <v>7.8283723574159518E-4</v>
      </c>
      <c r="BE64" s="11">
        <v>3.8205604431536646E-3</v>
      </c>
      <c r="BF64" s="11">
        <v>0</v>
      </c>
      <c r="BG64" s="11">
        <v>4.1035035169504727E-2</v>
      </c>
      <c r="BH64" s="11">
        <v>2.0616283547616517E-3</v>
      </c>
      <c r="BI64" s="11">
        <v>2.2905790930192175E-4</v>
      </c>
      <c r="BJ64" s="11">
        <v>2.7890702728223878E-3</v>
      </c>
      <c r="BK64" s="11">
        <v>2.4312738112657642E-4</v>
      </c>
      <c r="BL64" s="11">
        <v>0</v>
      </c>
      <c r="BM64" s="11">
        <v>0</v>
      </c>
      <c r="BN64" s="11">
        <v>0</v>
      </c>
      <c r="BO64" s="11">
        <v>0</v>
      </c>
      <c r="BP64" s="11">
        <v>0</v>
      </c>
      <c r="BQ64" s="11">
        <v>1.1589226539614557E-3</v>
      </c>
      <c r="BR64" s="11">
        <v>2.2792648408065374E-6</v>
      </c>
      <c r="BS64" s="11">
        <v>5.4744437403735698E-4</v>
      </c>
      <c r="BT64" s="11">
        <v>0.20222033709043447</v>
      </c>
      <c r="BU64" s="11">
        <v>1.6163194706975056E-4</v>
      </c>
      <c r="BV64" s="11">
        <v>5.8877335336462858E-4</v>
      </c>
      <c r="BW64" s="11">
        <v>5.3843951288110575E-3</v>
      </c>
      <c r="BX64" s="11">
        <v>0.10934809561322777</v>
      </c>
      <c r="BY64" s="11">
        <v>0</v>
      </c>
      <c r="BZ64" s="11">
        <v>1.4278616409834376E-2</v>
      </c>
      <c r="CA64" s="11">
        <v>0</v>
      </c>
      <c r="CB64" s="11">
        <v>0</v>
      </c>
      <c r="CC64" s="11">
        <v>1.2682649702769977E-2</v>
      </c>
      <c r="CD64" s="11">
        <v>1.2787306239011198E-4</v>
      </c>
      <c r="CE64" s="11">
        <v>0</v>
      </c>
      <c r="CF64" s="11">
        <v>2.7659676527627759E-3</v>
      </c>
      <c r="CG64" s="11">
        <v>6.688970973019185E-3</v>
      </c>
      <c r="CH64" s="11">
        <v>0</v>
      </c>
      <c r="CI64" s="11">
        <v>1.0229335139989602E-4</v>
      </c>
      <c r="CJ64" s="11">
        <v>5.2514374534051646E-4</v>
      </c>
      <c r="CK64" s="11">
        <v>2.8696130071903816E-2</v>
      </c>
      <c r="CL64" s="11">
        <v>1.876255355445635E-2</v>
      </c>
      <c r="CM64" s="11">
        <v>0.52413123775846437</v>
      </c>
      <c r="CN64" s="11">
        <v>3.2212943043150849E-5</v>
      </c>
      <c r="CO64" s="11">
        <v>3.7623667158929585E-5</v>
      </c>
      <c r="CP64" s="11">
        <v>0</v>
      </c>
      <c r="CQ64" s="11">
        <v>0</v>
      </c>
      <c r="CR64" s="11">
        <v>0</v>
      </c>
      <c r="CS64" s="11">
        <v>1.254214657216235E-3</v>
      </c>
      <c r="CT64" s="11">
        <v>2.2004281806587466E-3</v>
      </c>
      <c r="CU64" s="11">
        <v>0</v>
      </c>
      <c r="CV64" s="11">
        <v>7.1195412549776554E-3</v>
      </c>
      <c r="CW64" s="11">
        <v>0</v>
      </c>
      <c r="CX64" s="11">
        <v>0</v>
      </c>
      <c r="CY64" s="11">
        <v>6.6155274679695786E-2</v>
      </c>
      <c r="CZ64" s="11">
        <v>3.8604908261747348E-3</v>
      </c>
      <c r="DA64" s="11">
        <v>6.1627256592529836E-6</v>
      </c>
      <c r="DB64" s="11">
        <v>1.1718470530988432E-3</v>
      </c>
      <c r="DC64" s="11">
        <v>8.4720574917194157E-4</v>
      </c>
      <c r="DD64" s="11">
        <v>1.9901210551976536E-2</v>
      </c>
      <c r="DE64" s="11">
        <v>2.3995839461829083E-3</v>
      </c>
      <c r="DF64" s="11">
        <v>0</v>
      </c>
      <c r="DG64" s="11">
        <v>3.1163476604752188E-2</v>
      </c>
      <c r="DH64" s="11">
        <v>0</v>
      </c>
      <c r="DI64" s="11">
        <v>1.3230395505664488E-2</v>
      </c>
      <c r="DJ64" s="11">
        <v>1.5281480112041225E-3</v>
      </c>
      <c r="DK64" s="11">
        <v>1.1709767081607242E-4</v>
      </c>
      <c r="DL64" s="11">
        <v>1.0941846256931283E-2</v>
      </c>
      <c r="DM64" s="11">
        <v>0.31490749498685</v>
      </c>
      <c r="DN64" s="11">
        <v>0</v>
      </c>
      <c r="DO64" s="11">
        <v>0.10987994511397331</v>
      </c>
      <c r="DP64" s="11">
        <v>0</v>
      </c>
      <c r="DQ64" s="11">
        <v>0</v>
      </c>
      <c r="DR64" s="11">
        <v>3.4984415292312011E-4</v>
      </c>
      <c r="DS64" s="11">
        <v>1.9262357509635913E-3</v>
      </c>
      <c r="DT64" s="11">
        <v>0</v>
      </c>
      <c r="DU64" s="11">
        <v>0</v>
      </c>
      <c r="DV64" s="11">
        <v>0</v>
      </c>
      <c r="DW64" s="11">
        <v>0</v>
      </c>
      <c r="DX64" s="11">
        <v>0.46009382531243681</v>
      </c>
      <c r="DY64" s="11">
        <v>1.4926295880975578E-2</v>
      </c>
      <c r="DZ64" s="11">
        <v>0</v>
      </c>
      <c r="EA64" s="11">
        <v>0</v>
      </c>
      <c r="EB64" s="11">
        <v>4.0691074568321214E-4</v>
      </c>
      <c r="EC64" s="11">
        <v>1.7997347386693439E-3</v>
      </c>
      <c r="ED64" s="11">
        <v>1.2577595900330028E-2</v>
      </c>
      <c r="EE64" s="11">
        <v>0</v>
      </c>
      <c r="EF64" s="11">
        <v>0</v>
      </c>
      <c r="EG64" s="11">
        <v>0</v>
      </c>
      <c r="EH64" s="11">
        <v>0</v>
      </c>
      <c r="EI64" s="11">
        <v>0</v>
      </c>
      <c r="EJ64" s="11">
        <v>0</v>
      </c>
      <c r="EK64" s="11">
        <v>0</v>
      </c>
      <c r="EL64" s="11">
        <v>0.37319459582423775</v>
      </c>
      <c r="EM64" s="11">
        <v>0</v>
      </c>
      <c r="EN64" s="11">
        <v>0</v>
      </c>
      <c r="EO64" s="11">
        <v>0</v>
      </c>
      <c r="EP64" s="11">
        <v>0.14793137771907147</v>
      </c>
      <c r="EQ64" s="11">
        <v>2.8835702895431175E-2</v>
      </c>
      <c r="ER64" s="11">
        <v>5.704102869456559</v>
      </c>
      <c r="ES64" s="11">
        <v>0</v>
      </c>
      <c r="ET64" s="11">
        <v>0</v>
      </c>
      <c r="EU64" s="11">
        <v>2.3404473073035483E-3</v>
      </c>
      <c r="EV64" s="11">
        <v>0</v>
      </c>
      <c r="EW64" s="11">
        <v>0.73356667208366155</v>
      </c>
      <c r="EX64" s="11">
        <v>1.1998517732047629E-2</v>
      </c>
      <c r="EY64" s="11">
        <v>2.4877753086836832E-2</v>
      </c>
      <c r="EZ64" s="11">
        <v>7.2893202463813096E-3</v>
      </c>
      <c r="FA64" s="11">
        <v>2.9036271070341041E-2</v>
      </c>
      <c r="FB64" s="11">
        <v>1.7812082385835308E-2</v>
      </c>
      <c r="FC64" s="11">
        <v>1.6248674613700002E-2</v>
      </c>
      <c r="FD64" s="11">
        <v>3.1098741306877595E-2</v>
      </c>
      <c r="FE64" s="11">
        <v>0</v>
      </c>
      <c r="FF64" s="11">
        <v>1.9382897943082383E-3</v>
      </c>
      <c r="FG64" s="11">
        <v>0</v>
      </c>
      <c r="FH64" s="11">
        <v>0</v>
      </c>
      <c r="FI64" s="11">
        <v>2.3018347808821927E-3</v>
      </c>
      <c r="FJ64" s="11">
        <v>1.7626967333250574E-3</v>
      </c>
      <c r="FK64" s="11">
        <v>5.3323973354889335E-3</v>
      </c>
      <c r="FL64" s="11">
        <v>4.5909231578897258E-3</v>
      </c>
      <c r="FM64" s="11">
        <v>4.4777819755014688E-3</v>
      </c>
      <c r="FN64" s="11">
        <v>0</v>
      </c>
      <c r="FO64" s="11">
        <v>0</v>
      </c>
      <c r="FP64" s="11">
        <v>0</v>
      </c>
      <c r="FQ64" s="11">
        <v>0</v>
      </c>
      <c r="FR64" s="11">
        <v>8.8941466327162114E-2</v>
      </c>
      <c r="FS64" s="11">
        <v>4.2419052009307735E-4</v>
      </c>
      <c r="FT64" s="11">
        <v>8.0759975580329592E-5</v>
      </c>
      <c r="FU64" s="11">
        <v>2.968751196484019E-2</v>
      </c>
      <c r="FV64" s="11">
        <v>1.8210673563219381E-3</v>
      </c>
      <c r="FW64" s="11">
        <v>1.5484065168169597E-3</v>
      </c>
      <c r="FX64" s="11">
        <v>7.2741782799236668E-3</v>
      </c>
      <c r="FY64" s="11">
        <v>0</v>
      </c>
      <c r="FZ64" s="11">
        <v>0</v>
      </c>
      <c r="GA64" s="11">
        <v>0.22406667489235141</v>
      </c>
      <c r="GB64" s="11">
        <v>2.7695286722325378E-5</v>
      </c>
      <c r="GC64" s="11">
        <v>0</v>
      </c>
      <c r="GD64" s="11">
        <v>0</v>
      </c>
      <c r="GE64" s="11">
        <v>6.4161700544402883E-4</v>
      </c>
      <c r="GF64" s="11">
        <v>1.1226095129250484E-2</v>
      </c>
      <c r="GG64" s="11">
        <v>0.12422263666531923</v>
      </c>
      <c r="GH64" s="11">
        <v>9.8340404180066905E-3</v>
      </c>
      <c r="GI64" s="11">
        <v>6.5597483694793598E-5</v>
      </c>
      <c r="GJ64" s="11">
        <v>0</v>
      </c>
      <c r="GK64" s="11">
        <v>6.1505370114619152E-4</v>
      </c>
      <c r="GL64" s="11">
        <v>4.1004557954026043E-3</v>
      </c>
      <c r="GM64" s="11">
        <v>0</v>
      </c>
      <c r="GN64" s="11">
        <v>3.2302380214695147E-5</v>
      </c>
      <c r="GO64" s="11">
        <v>1.6119246260012801E-3</v>
      </c>
      <c r="GP64" s="11">
        <v>0</v>
      </c>
      <c r="GQ64" s="11">
        <v>0</v>
      </c>
      <c r="GR64" s="11">
        <v>0</v>
      </c>
      <c r="GS64" s="11">
        <v>0.22972822086976225</v>
      </c>
      <c r="GT64" s="11">
        <v>0</v>
      </c>
      <c r="GU64" s="11">
        <v>1.1589226539614557E-3</v>
      </c>
      <c r="GV64" s="11">
        <v>0</v>
      </c>
      <c r="GW64" s="11">
        <v>0</v>
      </c>
      <c r="GX64" s="11">
        <v>0</v>
      </c>
      <c r="GY64" s="11">
        <v>2.4077946887044908E-4</v>
      </c>
      <c r="GZ64" s="11">
        <v>2.3619853228590619</v>
      </c>
      <c r="HA64" s="11">
        <v>0</v>
      </c>
      <c r="HB64" s="11">
        <v>0</v>
      </c>
      <c r="HC64" s="11">
        <v>0</v>
      </c>
      <c r="HD64" s="11">
        <v>0</v>
      </c>
      <c r="HE64" s="11">
        <v>4.5558251539883212E-4</v>
      </c>
      <c r="HF64" s="11">
        <v>0</v>
      </c>
      <c r="HG64" s="11">
        <v>1.0806176789148152E-2</v>
      </c>
      <c r="HH64" s="11">
        <v>6.0072819567926893E-4</v>
      </c>
      <c r="HI64" s="11">
        <v>5.9002835373547753E-3</v>
      </c>
      <c r="HJ64" s="11">
        <v>0</v>
      </c>
      <c r="HK64" s="11">
        <v>2.1989034885483614E-3</v>
      </c>
      <c r="HL64" s="11">
        <v>0</v>
      </c>
      <c r="HM64" s="11">
        <v>0</v>
      </c>
      <c r="HN64" s="11">
        <v>0</v>
      </c>
      <c r="HO64" s="11">
        <v>1.8350053695586157E-3</v>
      </c>
      <c r="HP64" s="11">
        <v>0</v>
      </c>
      <c r="HQ64" s="11">
        <v>0</v>
      </c>
      <c r="HR64" s="11">
        <v>0</v>
      </c>
      <c r="HS64" s="11">
        <v>2.0587723111147212E-3</v>
      </c>
      <c r="HT64" s="11">
        <v>1.8707807312822847E-5</v>
      </c>
      <c r="HU64" s="11">
        <v>0</v>
      </c>
      <c r="HV64" s="11">
        <v>0</v>
      </c>
      <c r="HW64" s="11">
        <v>2.6903321218420622E-3</v>
      </c>
      <c r="HX64" s="11">
        <v>0</v>
      </c>
      <c r="HY64" s="11">
        <v>0</v>
      </c>
      <c r="HZ64" s="11">
        <v>0</v>
      </c>
      <c r="IA64" s="11">
        <v>0</v>
      </c>
      <c r="IB64" s="11">
        <v>1.5645896046672285E-3</v>
      </c>
      <c r="IC64" s="11">
        <v>0</v>
      </c>
      <c r="ID64" s="11">
        <v>0</v>
      </c>
      <c r="IE64" s="11">
        <v>0</v>
      </c>
      <c r="IF64" s="11">
        <v>0</v>
      </c>
      <c r="IG64" s="11">
        <v>0</v>
      </c>
      <c r="IH64" s="11">
        <v>0</v>
      </c>
      <c r="II64" s="11">
        <v>1.3311861971011433E-4</v>
      </c>
      <c r="IJ64" s="11">
        <v>0</v>
      </c>
      <c r="IK64" s="11">
        <v>2.7277518019341298E-4</v>
      </c>
      <c r="IL64" s="11">
        <v>0</v>
      </c>
      <c r="IM64" s="11">
        <v>0</v>
      </c>
      <c r="IN64" s="11">
        <v>6.5199287095616093E-2</v>
      </c>
      <c r="IO64" s="11">
        <v>4.2953755832599635E-3</v>
      </c>
      <c r="IP64" s="11">
        <v>0</v>
      </c>
      <c r="IQ64" s="11">
        <v>0</v>
      </c>
      <c r="IR64" s="11">
        <v>0</v>
      </c>
      <c r="IS64" s="11">
        <v>2.1671278751325108E-3</v>
      </c>
      <c r="IT64" s="11">
        <v>0</v>
      </c>
      <c r="IU64" s="11">
        <v>4.0410000785068582E-4</v>
      </c>
      <c r="IV64" s="11">
        <v>0</v>
      </c>
      <c r="IW64" s="11">
        <v>0</v>
      </c>
      <c r="IX64" s="11">
        <v>0</v>
      </c>
      <c r="IY64" s="11">
        <v>0</v>
      </c>
      <c r="IZ64" s="11">
        <v>0</v>
      </c>
      <c r="JA64" s="11">
        <v>0</v>
      </c>
      <c r="JB64" s="11">
        <v>1.6219309254107781E-4</v>
      </c>
      <c r="JC64" s="11">
        <v>0</v>
      </c>
      <c r="JD64" s="11">
        <v>0</v>
      </c>
      <c r="JE64" s="11">
        <v>0</v>
      </c>
      <c r="JF64" s="11">
        <v>0</v>
      </c>
      <c r="JG64" s="11">
        <v>0</v>
      </c>
      <c r="JH64" s="11">
        <v>0</v>
      </c>
      <c r="JI64" s="11">
        <v>0</v>
      </c>
      <c r="JJ64" s="11">
        <v>0</v>
      </c>
      <c r="JK64" s="11">
        <v>0</v>
      </c>
      <c r="JL64" s="11">
        <v>0</v>
      </c>
      <c r="JM64" s="11">
        <v>0</v>
      </c>
      <c r="JN64" s="11">
        <v>0</v>
      </c>
      <c r="JO64" s="11">
        <v>0</v>
      </c>
      <c r="JP64" s="11">
        <v>0</v>
      </c>
      <c r="JQ64" s="11">
        <v>0</v>
      </c>
      <c r="JR64" s="11">
        <v>0</v>
      </c>
      <c r="JS64" s="11">
        <v>0</v>
      </c>
      <c r="JT64" s="11">
        <v>0</v>
      </c>
      <c r="JU64" s="11">
        <v>0</v>
      </c>
      <c r="JV64" s="11">
        <v>0</v>
      </c>
      <c r="JW64" s="11">
        <v>0</v>
      </c>
      <c r="JX64" s="11">
        <v>0</v>
      </c>
      <c r="JY64" s="11">
        <v>0</v>
      </c>
      <c r="JZ64" s="11">
        <v>0</v>
      </c>
      <c r="KA64" s="11">
        <v>0</v>
      </c>
      <c r="KB64" s="11">
        <v>0</v>
      </c>
      <c r="KC64" s="11">
        <v>0</v>
      </c>
      <c r="KD64" s="11">
        <v>0</v>
      </c>
      <c r="KE64" s="11">
        <v>0</v>
      </c>
      <c r="KF64" s="11">
        <v>0</v>
      </c>
      <c r="KG64" s="11">
        <v>0</v>
      </c>
      <c r="KH64" s="11">
        <v>0</v>
      </c>
      <c r="KI64" s="11">
        <v>0</v>
      </c>
      <c r="KJ64" s="11">
        <v>0</v>
      </c>
      <c r="KK64" s="11">
        <v>0</v>
      </c>
      <c r="KL64" s="11">
        <v>0</v>
      </c>
      <c r="KM64" s="11">
        <v>0</v>
      </c>
      <c r="KN64" s="11">
        <v>0</v>
      </c>
      <c r="KO64" s="11">
        <v>0</v>
      </c>
      <c r="KP64" s="11">
        <v>0</v>
      </c>
      <c r="KQ64" s="11">
        <v>0</v>
      </c>
      <c r="KR64" s="11">
        <v>2.2529015723828528E-3</v>
      </c>
      <c r="KS64" s="11">
        <v>0</v>
      </c>
      <c r="KT64" s="11">
        <v>58.932844621122463</v>
      </c>
      <c r="KU64" s="11">
        <v>0</v>
      </c>
      <c r="KV64" s="11">
        <v>0</v>
      </c>
      <c r="KW64" s="11">
        <v>0</v>
      </c>
      <c r="KX64" s="11">
        <v>0</v>
      </c>
      <c r="KY64" s="11">
        <v>3.9285583810535627</v>
      </c>
      <c r="KZ64" s="11">
        <v>0</v>
      </c>
      <c r="LA64" s="11">
        <v>0</v>
      </c>
      <c r="LB64" s="11">
        <v>0</v>
      </c>
      <c r="LC64" s="11">
        <v>0</v>
      </c>
      <c r="LD64" s="11">
        <v>3.2551237233671807E-4</v>
      </c>
      <c r="LE64" s="11">
        <v>1.1429674233150282E-3</v>
      </c>
      <c r="LF64" s="11">
        <v>0</v>
      </c>
      <c r="LG64" s="11">
        <v>0</v>
      </c>
      <c r="LH64" s="11">
        <v>0</v>
      </c>
      <c r="LI64" s="11">
        <v>0</v>
      </c>
      <c r="LJ64" s="11">
        <v>0</v>
      </c>
      <c r="LK64" s="11">
        <v>0</v>
      </c>
      <c r="LL64" s="11">
        <v>0</v>
      </c>
      <c r="LM64" s="11">
        <v>5.620554156873836E-4</v>
      </c>
      <c r="LN64" s="11">
        <v>0</v>
      </c>
      <c r="LO64" s="11">
        <v>0</v>
      </c>
      <c r="LP64" s="11">
        <v>0</v>
      </c>
      <c r="LQ64" s="11">
        <v>0</v>
      </c>
      <c r="LR64" s="11">
        <v>0</v>
      </c>
      <c r="LS64" s="11">
        <v>0</v>
      </c>
      <c r="LT64" s="11">
        <v>0</v>
      </c>
      <c r="LU64" s="11">
        <v>0</v>
      </c>
      <c r="LV64" s="11">
        <v>0</v>
      </c>
      <c r="LW64" s="11">
        <v>0</v>
      </c>
      <c r="LX64" s="11">
        <v>0</v>
      </c>
      <c r="LY64" s="11">
        <v>1.1605882192662722E-2</v>
      </c>
      <c r="LZ64" s="11">
        <v>0</v>
      </c>
      <c r="MA64" s="11">
        <v>0</v>
      </c>
      <c r="MB64" s="11">
        <v>0</v>
      </c>
      <c r="MC64" s="11">
        <v>0</v>
      </c>
      <c r="MD64" s="11">
        <v>0</v>
      </c>
      <c r="ME64" s="11">
        <v>0</v>
      </c>
      <c r="MF64" s="11">
        <v>8.7526044879824769E-4</v>
      </c>
      <c r="MG64" s="11">
        <v>7.3600337380780344E-4</v>
      </c>
      <c r="MH64" s="11">
        <v>0</v>
      </c>
      <c r="MI64" s="11">
        <v>0</v>
      </c>
      <c r="MJ64" s="11">
        <v>0</v>
      </c>
      <c r="MK64" s="11">
        <v>0</v>
      </c>
      <c r="ML64" s="11">
        <v>0</v>
      </c>
      <c r="MM64" s="11">
        <v>0</v>
      </c>
      <c r="MN64" s="11">
        <v>0</v>
      </c>
      <c r="MO64" s="11">
        <v>3.5227751144082672E-4</v>
      </c>
      <c r="MP64" s="11">
        <v>0</v>
      </c>
      <c r="MQ64" s="11">
        <v>7.5057695720053683</v>
      </c>
      <c r="MR64" s="11">
        <v>0</v>
      </c>
      <c r="MS64" s="11">
        <v>0</v>
      </c>
      <c r="MT64" s="11">
        <v>2.444793104763995E-4</v>
      </c>
      <c r="MU64" s="11">
        <v>0</v>
      </c>
      <c r="MV64" s="11">
        <v>3.6442968355547679E-5</v>
      </c>
      <c r="MW64" s="11">
        <v>0</v>
      </c>
      <c r="MX64" s="11">
        <v>0</v>
      </c>
      <c r="MY64" s="11">
        <v>1.0329599254086191E-3</v>
      </c>
      <c r="MZ64" s="11">
        <v>1.8108166468147718E-5</v>
      </c>
      <c r="NA64" s="11">
        <v>0</v>
      </c>
      <c r="NB64" s="11">
        <v>0</v>
      </c>
      <c r="NC64" s="11">
        <v>0</v>
      </c>
      <c r="ND64" s="11">
        <v>1.3935688532401163E-3</v>
      </c>
      <c r="NE64" s="11">
        <v>0</v>
      </c>
      <c r="NF64" s="11">
        <v>0</v>
      </c>
      <c r="NG64" s="11">
        <v>0</v>
      </c>
      <c r="NH64" s="11">
        <v>0</v>
      </c>
      <c r="NI64" s="11">
        <v>0</v>
      </c>
      <c r="NJ64" s="11">
        <v>0</v>
      </c>
      <c r="NK64" s="11">
        <v>0</v>
      </c>
      <c r="NL64" s="11">
        <v>0</v>
      </c>
      <c r="NM64" s="11">
        <v>0</v>
      </c>
      <c r="NN64" s="11">
        <v>4.7460009178776911E-4</v>
      </c>
      <c r="NO64" s="11">
        <v>8.8440818654084174E-4</v>
      </c>
      <c r="NP64" s="11">
        <v>0</v>
      </c>
      <c r="NQ64" s="11">
        <v>0</v>
      </c>
      <c r="NR64" s="11">
        <v>0</v>
      </c>
      <c r="NS64" s="11">
        <v>2.4754870112061246E-4</v>
      </c>
      <c r="NT64" s="11">
        <v>0</v>
      </c>
      <c r="NU64" s="11">
        <v>0</v>
      </c>
      <c r="NV64" s="11">
        <v>0</v>
      </c>
      <c r="NW64" s="11">
        <v>0</v>
      </c>
      <c r="NX64" s="11">
        <v>0.55671080911434301</v>
      </c>
      <c r="NY64" s="11">
        <v>0</v>
      </c>
      <c r="NZ64" s="11">
        <v>6.6516505597680089E-4</v>
      </c>
      <c r="OA64" s="11">
        <v>4.0775777315838353E-4</v>
      </c>
      <c r="OB64" s="11">
        <v>6.2760471452435768E-2</v>
      </c>
      <c r="OC64" s="11">
        <v>0</v>
      </c>
      <c r="OD64" s="11">
        <v>0</v>
      </c>
      <c r="OE64" s="11">
        <v>0</v>
      </c>
      <c r="OF64" s="11">
        <v>3.5719512224226659E-4</v>
      </c>
      <c r="OG64" s="11">
        <v>0</v>
      </c>
      <c r="OH64" s="11">
        <v>2.3599957878709778E-3</v>
      </c>
      <c r="OI64" s="11">
        <v>0</v>
      </c>
      <c r="OJ64" s="11">
        <v>0</v>
      </c>
      <c r="OK64" s="11">
        <v>4.3372610688618678E-3</v>
      </c>
      <c r="OL64" s="11">
        <v>3.2015804985840498E-3</v>
      </c>
      <c r="OM64" s="11">
        <v>9.7390718302742003E-3</v>
      </c>
      <c r="ON64" s="11">
        <v>0</v>
      </c>
      <c r="OO64" s="11">
        <v>9.6842510155168671E-5</v>
      </c>
      <c r="OP64" s="11">
        <v>0</v>
      </c>
      <c r="OQ64" s="11">
        <v>0</v>
      </c>
      <c r="OR64" s="11">
        <v>0</v>
      </c>
      <c r="OS64" s="11">
        <v>1.8186352100033377E-2</v>
      </c>
      <c r="OT64" s="11">
        <v>0</v>
      </c>
      <c r="OU64" s="11">
        <v>0</v>
      </c>
      <c r="OV64" s="11">
        <v>0</v>
      </c>
      <c r="OW64" s="11">
        <v>0</v>
      </c>
      <c r="OX64" s="11">
        <v>0</v>
      </c>
      <c r="OY64" s="11">
        <v>0</v>
      </c>
      <c r="OZ64" s="11">
        <v>0</v>
      </c>
      <c r="PA64" s="11">
        <v>0</v>
      </c>
      <c r="PB64" s="11">
        <v>0</v>
      </c>
      <c r="PC64" s="11">
        <v>0</v>
      </c>
      <c r="PD64" s="11">
        <v>0</v>
      </c>
      <c r="PE64" s="11">
        <v>0</v>
      </c>
      <c r="PF64" s="11">
        <v>0</v>
      </c>
      <c r="PG64" s="11">
        <v>0</v>
      </c>
      <c r="PH64" s="11">
        <v>0</v>
      </c>
      <c r="PI64" s="11">
        <v>0</v>
      </c>
      <c r="PJ64" s="11">
        <v>0</v>
      </c>
      <c r="PK64" s="11">
        <v>0</v>
      </c>
      <c r="PL64" s="11">
        <v>0</v>
      </c>
      <c r="PM64" s="11">
        <v>0</v>
      </c>
      <c r="PN64" s="11">
        <v>0</v>
      </c>
      <c r="PO64" s="11">
        <v>0</v>
      </c>
      <c r="PP64" s="11">
        <v>0</v>
      </c>
      <c r="PQ64" s="11">
        <v>0</v>
      </c>
      <c r="PR64" s="11">
        <v>0</v>
      </c>
      <c r="PS64" s="11">
        <v>0</v>
      </c>
      <c r="PT64" s="11">
        <v>0</v>
      </c>
      <c r="PU64" s="11">
        <v>0</v>
      </c>
      <c r="PV64" s="11">
        <v>0</v>
      </c>
      <c r="PW64" s="11">
        <v>0</v>
      </c>
      <c r="PX64" s="11">
        <v>0</v>
      </c>
      <c r="PY64" s="11">
        <v>0</v>
      </c>
      <c r="PZ64" s="11">
        <v>0</v>
      </c>
      <c r="QA64" s="11">
        <v>1.2929266890657282E-5</v>
      </c>
      <c r="QB64" s="11">
        <v>0</v>
      </c>
      <c r="QC64" s="11">
        <v>0</v>
      </c>
      <c r="QD64" s="11">
        <v>0</v>
      </c>
      <c r="QE64" s="11">
        <v>0</v>
      </c>
      <c r="QF64" s="11">
        <v>0</v>
      </c>
      <c r="QG64" s="11">
        <v>0</v>
      </c>
      <c r="QH64" s="11">
        <v>0</v>
      </c>
      <c r="QI64" s="11">
        <v>0</v>
      </c>
      <c r="QJ64" s="11">
        <v>0</v>
      </c>
      <c r="QK64" s="11">
        <v>0</v>
      </c>
      <c r="QL64" s="11">
        <v>0</v>
      </c>
      <c r="QM64" s="11">
        <v>0</v>
      </c>
      <c r="QN64" s="11">
        <v>0</v>
      </c>
      <c r="QO64" s="11">
        <v>0</v>
      </c>
      <c r="QP64" s="11">
        <v>0</v>
      </c>
      <c r="QQ64" s="11">
        <v>0</v>
      </c>
      <c r="QR64" s="11">
        <v>0</v>
      </c>
      <c r="QS64" s="11">
        <v>0</v>
      </c>
      <c r="QT64" s="11">
        <v>0</v>
      </c>
      <c r="QU64" s="11">
        <v>0</v>
      </c>
      <c r="QV64" s="11">
        <v>0</v>
      </c>
      <c r="QW64" s="11">
        <v>0</v>
      </c>
      <c r="QX64" s="11">
        <v>0</v>
      </c>
      <c r="QY64" s="11">
        <v>0</v>
      </c>
      <c r="QZ64" s="11">
        <v>0</v>
      </c>
      <c r="RA64" s="11">
        <v>1.513315063402082E-4</v>
      </c>
      <c r="RB64" s="11">
        <v>1.2796172796837498E-4</v>
      </c>
      <c r="RC64" s="11">
        <v>0</v>
      </c>
      <c r="RD64" s="11">
        <v>0</v>
      </c>
      <c r="RE64" s="11">
        <v>0</v>
      </c>
      <c r="RF64" s="11">
        <v>0</v>
      </c>
      <c r="RG64" s="11">
        <v>0</v>
      </c>
      <c r="RH64" s="11">
        <v>0</v>
      </c>
      <c r="RI64" s="11">
        <v>0</v>
      </c>
      <c r="RJ64" s="11">
        <v>7.0938487443020566E-6</v>
      </c>
      <c r="RK64" s="11">
        <v>0</v>
      </c>
      <c r="RL64" s="11">
        <v>1.2352339280800155E-3</v>
      </c>
      <c r="RM64" s="11">
        <v>5.3996136712517247E-2</v>
      </c>
      <c r="RN64" s="11">
        <v>1.5050216960125139E-3</v>
      </c>
      <c r="RO64" s="11">
        <v>0</v>
      </c>
      <c r="RP64" s="11">
        <v>0</v>
      </c>
      <c r="RQ64" s="11">
        <v>0</v>
      </c>
      <c r="RR64" s="11">
        <v>0</v>
      </c>
      <c r="RS64" s="11">
        <v>0</v>
      </c>
      <c r="RT64" s="11">
        <v>0</v>
      </c>
      <c r="RU64" s="11">
        <v>0</v>
      </c>
      <c r="RV64" s="11">
        <v>0</v>
      </c>
      <c r="RW64" s="11">
        <v>0</v>
      </c>
      <c r="RX64" s="11">
        <v>0</v>
      </c>
      <c r="RY64" s="11">
        <v>2.0572432360916758E-4</v>
      </c>
      <c r="RZ64" s="11">
        <v>1.6411559987214626E-4</v>
      </c>
      <c r="SA64" s="11">
        <v>0</v>
      </c>
      <c r="SB64" s="11">
        <v>0</v>
      </c>
      <c r="SC64" s="11">
        <v>0</v>
      </c>
      <c r="SD64" s="11">
        <v>0</v>
      </c>
      <c r="SE64" s="11">
        <v>0</v>
      </c>
      <c r="SF64" s="11">
        <v>0</v>
      </c>
      <c r="SG64" s="11">
        <v>0</v>
      </c>
      <c r="SH64" s="11">
        <v>0</v>
      </c>
      <c r="SI64" s="11">
        <v>0</v>
      </c>
      <c r="SJ64" s="11">
        <v>0</v>
      </c>
      <c r="SK64" s="11">
        <v>0</v>
      </c>
      <c r="SL64" s="11">
        <v>0</v>
      </c>
      <c r="SM64" s="11">
        <v>0</v>
      </c>
      <c r="SN64" s="11">
        <v>0</v>
      </c>
      <c r="SO64" s="11">
        <v>0</v>
      </c>
      <c r="SP64" s="11">
        <v>0</v>
      </c>
      <c r="SQ64" s="11">
        <v>0</v>
      </c>
      <c r="SR64" s="11">
        <v>0</v>
      </c>
      <c r="SS64" s="11">
        <v>0</v>
      </c>
      <c r="ST64" s="11">
        <v>0</v>
      </c>
      <c r="SU64" s="11">
        <v>0</v>
      </c>
      <c r="SV64" s="11">
        <v>0</v>
      </c>
      <c r="SW64" s="11">
        <v>0</v>
      </c>
      <c r="SX64" s="11">
        <v>0</v>
      </c>
      <c r="SY64" s="11">
        <v>0</v>
      </c>
      <c r="SZ64" s="11">
        <v>0</v>
      </c>
      <c r="TA64" s="11">
        <v>0</v>
      </c>
      <c r="TB64" s="11">
        <v>1.2885819441141534E-3</v>
      </c>
      <c r="TC64" s="11">
        <v>3.7966115033327984E-4</v>
      </c>
      <c r="TD64" s="11">
        <v>0</v>
      </c>
      <c r="TE64" s="11">
        <v>0</v>
      </c>
      <c r="TF64" s="11">
        <v>0</v>
      </c>
      <c r="TG64" s="11">
        <v>1.5250496262128467E-2</v>
      </c>
      <c r="TH64" s="11">
        <v>0</v>
      </c>
      <c r="TI64" s="11">
        <v>0</v>
      </c>
      <c r="TJ64" s="11">
        <v>0</v>
      </c>
      <c r="TK64" s="11">
        <v>0</v>
      </c>
      <c r="TL64" s="11">
        <v>0</v>
      </c>
      <c r="TM64" s="11">
        <v>0</v>
      </c>
      <c r="TN64" s="11">
        <v>0</v>
      </c>
      <c r="TO64" s="11">
        <v>0</v>
      </c>
      <c r="TP64" s="11">
        <v>0</v>
      </c>
      <c r="TQ64" s="11">
        <v>0</v>
      </c>
      <c r="TR64" s="11">
        <v>0</v>
      </c>
      <c r="TS64" s="11">
        <v>0</v>
      </c>
      <c r="TT64" s="11">
        <v>0</v>
      </c>
      <c r="TU64" s="11">
        <v>0</v>
      </c>
      <c r="TV64" s="11">
        <v>0</v>
      </c>
      <c r="TW64" s="11">
        <v>0</v>
      </c>
      <c r="TX64" s="11">
        <v>0</v>
      </c>
      <c r="TY64" s="11">
        <v>0</v>
      </c>
      <c r="TZ64" s="11">
        <v>0</v>
      </c>
      <c r="UA64" s="11">
        <v>0</v>
      </c>
      <c r="UB64" s="11">
        <v>0</v>
      </c>
      <c r="UC64" s="11">
        <v>0</v>
      </c>
      <c r="UD64" s="11">
        <v>0</v>
      </c>
      <c r="UE64" s="11">
        <v>0</v>
      </c>
      <c r="UF64" s="11">
        <v>0</v>
      </c>
      <c r="UG64" s="11">
        <v>0</v>
      </c>
      <c r="UH64" s="11">
        <v>0</v>
      </c>
      <c r="UI64" s="11">
        <v>0</v>
      </c>
      <c r="UJ64" s="11">
        <v>0</v>
      </c>
      <c r="UK64" s="11">
        <v>0</v>
      </c>
      <c r="UL64" s="11">
        <v>5.4288268648553225E-5</v>
      </c>
      <c r="UM64" s="11">
        <v>0</v>
      </c>
      <c r="UN64" s="11">
        <v>0</v>
      </c>
      <c r="UO64" s="11">
        <v>0</v>
      </c>
      <c r="UP64" s="11">
        <v>1.2156974954904E-3</v>
      </c>
      <c r="UQ64" s="11">
        <v>0</v>
      </c>
      <c r="UR64" s="11">
        <v>0</v>
      </c>
      <c r="US64" s="11">
        <v>1.4997399663643158E-4</v>
      </c>
      <c r="UT64" s="11">
        <v>0</v>
      </c>
      <c r="UU64" s="11">
        <v>0</v>
      </c>
      <c r="UV64" s="11">
        <v>0</v>
      </c>
      <c r="UW64" s="11">
        <v>0</v>
      </c>
      <c r="UX64" s="11">
        <v>0</v>
      </c>
      <c r="UY64" s="11">
        <v>0</v>
      </c>
      <c r="UZ64" s="11">
        <v>0</v>
      </c>
      <c r="VA64" s="11">
        <v>0</v>
      </c>
      <c r="VB64" s="11">
        <v>1.1047442173863584E-4</v>
      </c>
      <c r="VC64" s="11">
        <v>0</v>
      </c>
      <c r="VD64" s="11">
        <v>0</v>
      </c>
      <c r="VE64" s="11">
        <v>0</v>
      </c>
      <c r="VF64" s="11">
        <v>0</v>
      </c>
      <c r="VG64" s="11">
        <v>0</v>
      </c>
      <c r="VH64" s="11">
        <v>0</v>
      </c>
      <c r="VI64" s="11">
        <v>5.1080912052217046E-3</v>
      </c>
      <c r="VJ64" s="11">
        <v>0</v>
      </c>
      <c r="VK64" s="11">
        <v>0</v>
      </c>
      <c r="VL64" s="11">
        <v>2.9072204530149394E-5</v>
      </c>
      <c r="VM64" s="11">
        <v>1.7565982659135757E-3</v>
      </c>
      <c r="VN64" s="11">
        <v>0</v>
      </c>
      <c r="VO64" s="11">
        <v>0</v>
      </c>
      <c r="VP64" s="11">
        <v>0</v>
      </c>
      <c r="VQ64" s="11">
        <v>0</v>
      </c>
      <c r="VR64" s="11">
        <v>9.5712833529479336E-4</v>
      </c>
      <c r="VS64" s="11">
        <v>0</v>
      </c>
      <c r="VT64" s="11">
        <v>0</v>
      </c>
      <c r="VU64" s="11">
        <v>0</v>
      </c>
      <c r="VV64" s="11">
        <v>1.1248116683399999E-4</v>
      </c>
      <c r="VW64" s="11">
        <v>0</v>
      </c>
      <c r="VX64" s="11">
        <v>0</v>
      </c>
      <c r="VY64" s="11">
        <v>0</v>
      </c>
      <c r="VZ64" s="11">
        <v>0</v>
      </c>
      <c r="WA64" s="11">
        <v>0</v>
      </c>
      <c r="WB64" s="11">
        <v>5.9740627008391799E-4</v>
      </c>
      <c r="WC64" s="11">
        <v>0</v>
      </c>
      <c r="WD64" s="11">
        <v>0</v>
      </c>
      <c r="WE64" s="11">
        <v>0</v>
      </c>
      <c r="WF64" s="11">
        <v>0</v>
      </c>
      <c r="WG64" s="11">
        <v>0</v>
      </c>
      <c r="WH64" s="11">
        <v>0</v>
      </c>
      <c r="WI64" s="11">
        <v>0</v>
      </c>
      <c r="WJ64" s="11">
        <v>0</v>
      </c>
      <c r="WK64" s="11">
        <v>0</v>
      </c>
      <c r="WL64" s="11">
        <v>0</v>
      </c>
      <c r="WM64" s="11">
        <v>0</v>
      </c>
      <c r="WN64" s="11">
        <v>0</v>
      </c>
      <c r="WO64" s="11">
        <v>0</v>
      </c>
      <c r="WP64" s="11">
        <v>2.0788480126042144E-3</v>
      </c>
      <c r="WQ64" s="11">
        <v>0</v>
      </c>
      <c r="WR64" s="11">
        <v>0</v>
      </c>
      <c r="WS64" s="11">
        <v>1.8708739748630134E-4</v>
      </c>
      <c r="WT64" s="11">
        <v>0</v>
      </c>
      <c r="WU64" s="11">
        <v>0</v>
      </c>
      <c r="WV64" s="11">
        <v>0</v>
      </c>
      <c r="WW64" s="11">
        <v>0</v>
      </c>
      <c r="WX64" s="11">
        <v>0</v>
      </c>
      <c r="WY64" s="11">
        <v>0</v>
      </c>
      <c r="WZ64" s="11">
        <v>0</v>
      </c>
      <c r="XA64" s="11">
        <v>0</v>
      </c>
      <c r="XB64" s="11">
        <v>0</v>
      </c>
      <c r="XC64" s="11">
        <v>0</v>
      </c>
      <c r="XD64" s="11">
        <v>0</v>
      </c>
      <c r="XE64" s="11">
        <v>0</v>
      </c>
      <c r="XF64" s="11">
        <v>0</v>
      </c>
      <c r="XG64" s="11">
        <v>0</v>
      </c>
      <c r="XH64" s="11">
        <v>0</v>
      </c>
      <c r="XI64" s="11">
        <v>0</v>
      </c>
      <c r="XJ64" s="11">
        <v>0</v>
      </c>
      <c r="XK64" s="11">
        <v>0</v>
      </c>
      <c r="XL64" s="11">
        <v>0</v>
      </c>
      <c r="XM64" s="11">
        <v>0</v>
      </c>
      <c r="XN64" s="11">
        <v>0</v>
      </c>
      <c r="XO64" s="11">
        <v>0</v>
      </c>
      <c r="XP64" s="11">
        <v>0</v>
      </c>
      <c r="XQ64" s="11">
        <v>0</v>
      </c>
      <c r="XR64" s="11">
        <v>0</v>
      </c>
      <c r="XS64" s="11">
        <v>4.6871545949165401E-4</v>
      </c>
      <c r="XT64" s="11">
        <v>0</v>
      </c>
      <c r="XU64" s="11">
        <v>0</v>
      </c>
      <c r="XV64" s="11">
        <v>0</v>
      </c>
      <c r="XW64" s="11">
        <v>0</v>
      </c>
      <c r="XX64" s="11">
        <v>0</v>
      </c>
      <c r="XY64" s="11">
        <v>0</v>
      </c>
      <c r="XZ64" s="11">
        <v>0</v>
      </c>
      <c r="YA64" s="11">
        <v>0</v>
      </c>
      <c r="YB64" s="11">
        <v>0</v>
      </c>
      <c r="YC64" s="11">
        <v>0</v>
      </c>
      <c r="YD64" s="11">
        <v>0</v>
      </c>
      <c r="YE64" s="11">
        <v>0</v>
      </c>
      <c r="YF64" s="11">
        <v>0</v>
      </c>
      <c r="YG64" s="11">
        <v>0</v>
      </c>
      <c r="YH64" s="11">
        <v>0</v>
      </c>
      <c r="YI64" s="11">
        <v>0</v>
      </c>
      <c r="YJ64" s="11">
        <v>0</v>
      </c>
      <c r="YK64" s="11">
        <v>0</v>
      </c>
      <c r="YL64" s="11">
        <v>0</v>
      </c>
      <c r="YM64" s="11">
        <v>0</v>
      </c>
      <c r="YN64" s="11">
        <v>0</v>
      </c>
      <c r="YO64" s="11">
        <v>0</v>
      </c>
      <c r="YP64" s="11">
        <v>0</v>
      </c>
      <c r="YQ64" s="11">
        <v>0</v>
      </c>
      <c r="YR64" s="11">
        <v>0</v>
      </c>
      <c r="YS64" s="11">
        <v>0</v>
      </c>
      <c r="YT64" s="11">
        <v>0</v>
      </c>
      <c r="YU64" s="11">
        <v>0</v>
      </c>
      <c r="YV64" s="11">
        <v>0</v>
      </c>
      <c r="YW64" s="11">
        <v>0</v>
      </c>
      <c r="YX64" s="11">
        <v>1.9248051124420797E-4</v>
      </c>
      <c r="YY64" s="11">
        <v>0</v>
      </c>
      <c r="YZ64" s="11">
        <v>0</v>
      </c>
      <c r="ZA64" s="11">
        <v>0</v>
      </c>
      <c r="ZB64" s="11">
        <v>0</v>
      </c>
      <c r="ZC64" s="11">
        <v>0</v>
      </c>
      <c r="ZD64" s="11">
        <v>0</v>
      </c>
      <c r="ZE64" s="11">
        <v>0</v>
      </c>
      <c r="ZF64" s="11">
        <v>0</v>
      </c>
      <c r="ZG64" s="11">
        <v>0</v>
      </c>
      <c r="ZH64" s="11">
        <v>0</v>
      </c>
      <c r="ZI64" s="11">
        <v>0</v>
      </c>
      <c r="ZJ64" s="11">
        <v>0</v>
      </c>
      <c r="ZK64" s="11">
        <v>0</v>
      </c>
      <c r="ZL64" s="11">
        <v>0</v>
      </c>
      <c r="ZM64" s="11">
        <v>0</v>
      </c>
      <c r="ZN64" s="11">
        <v>0</v>
      </c>
      <c r="ZO64" s="11">
        <v>0</v>
      </c>
      <c r="ZP64" s="11">
        <v>0</v>
      </c>
      <c r="ZQ64" s="11">
        <v>0</v>
      </c>
      <c r="ZR64" s="11">
        <v>0</v>
      </c>
      <c r="ZS64" s="11">
        <v>0</v>
      </c>
      <c r="ZT64" s="11">
        <v>0</v>
      </c>
      <c r="ZU64" s="11">
        <v>95093.558640307194</v>
      </c>
      <c r="ZV64" s="11">
        <v>0</v>
      </c>
      <c r="ZW64" s="11">
        <v>0</v>
      </c>
      <c r="ZX64" s="11">
        <v>0</v>
      </c>
      <c r="ZY64" s="11">
        <v>0</v>
      </c>
      <c r="ZZ64" s="11">
        <v>0</v>
      </c>
      <c r="AAA64" s="11">
        <v>0</v>
      </c>
      <c r="AAB64" s="11">
        <v>0</v>
      </c>
      <c r="AAC64" s="11">
        <v>0</v>
      </c>
      <c r="AAD64" s="11">
        <v>0</v>
      </c>
      <c r="AAE64" s="11">
        <v>0</v>
      </c>
      <c r="AAF64" s="11">
        <v>0</v>
      </c>
      <c r="AAG64" s="11">
        <v>0</v>
      </c>
      <c r="AAH64" s="11">
        <v>0</v>
      </c>
      <c r="AAI64" s="11">
        <v>0</v>
      </c>
      <c r="AAJ64" s="11">
        <v>0</v>
      </c>
      <c r="AAK64" s="11">
        <v>3.1947706822632051E-4</v>
      </c>
      <c r="AAL64" s="11">
        <v>1.8878084410530192E-4</v>
      </c>
      <c r="AAM64" s="11">
        <v>0</v>
      </c>
      <c r="AAN64" s="11">
        <v>0</v>
      </c>
      <c r="AAO64" s="11">
        <v>0</v>
      </c>
      <c r="AAP64" s="11">
        <v>0</v>
      </c>
      <c r="AAQ64" s="11">
        <v>0</v>
      </c>
      <c r="AAR64" s="11">
        <v>0</v>
      </c>
      <c r="AAS64" s="11">
        <v>0</v>
      </c>
      <c r="AAT64" s="11">
        <v>0</v>
      </c>
      <c r="AAU64" s="11">
        <v>0</v>
      </c>
      <c r="AAV64" s="11">
        <v>2.6791665792785025E-3</v>
      </c>
      <c r="AAW64" s="11">
        <v>0</v>
      </c>
      <c r="AAX64" s="11">
        <v>0</v>
      </c>
      <c r="AAY64" s="11">
        <v>0</v>
      </c>
      <c r="AAZ64" s="11">
        <v>0</v>
      </c>
      <c r="ABA64" s="11">
        <v>0</v>
      </c>
      <c r="ABB64" s="11">
        <v>1.2516093009376863E-3</v>
      </c>
      <c r="ABC64" s="11">
        <v>0</v>
      </c>
      <c r="ABD64" s="11">
        <v>0</v>
      </c>
      <c r="ABE64" s="11">
        <v>0</v>
      </c>
      <c r="ABF64" s="11">
        <v>0</v>
      </c>
      <c r="ABG64" s="11">
        <v>0</v>
      </c>
      <c r="ABH64" s="11">
        <v>0</v>
      </c>
      <c r="ABI64" s="11">
        <v>0</v>
      </c>
      <c r="ABJ64" s="11">
        <v>0</v>
      </c>
      <c r="ABK64" s="11">
        <v>1.3498361391880681E-3</v>
      </c>
      <c r="ABL64" s="11">
        <v>0</v>
      </c>
      <c r="ABM64" s="11">
        <v>0</v>
      </c>
      <c r="ABN64" s="11">
        <v>0</v>
      </c>
      <c r="ABO64" s="11">
        <v>2.7107881680386641E-4</v>
      </c>
      <c r="ABP64" s="11">
        <v>0</v>
      </c>
      <c r="ABQ64" s="11">
        <v>0</v>
      </c>
      <c r="ABR64" s="11">
        <v>0</v>
      </c>
      <c r="ABS64" s="11">
        <v>0</v>
      </c>
      <c r="ABT64" s="11">
        <v>0</v>
      </c>
      <c r="ABU64" s="11">
        <v>1.1390698272004502E-2</v>
      </c>
      <c r="ABV64" s="11">
        <v>0</v>
      </c>
      <c r="ABW64" s="11">
        <v>0</v>
      </c>
      <c r="ABX64" s="11">
        <v>3.5597706274888242E-3</v>
      </c>
      <c r="ABY64" s="11">
        <v>0</v>
      </c>
      <c r="ABZ64" s="11">
        <v>0</v>
      </c>
      <c r="ACA64" s="11">
        <v>0</v>
      </c>
      <c r="ACB64" s="11">
        <v>0</v>
      </c>
      <c r="ACC64" s="11">
        <v>0</v>
      </c>
      <c r="ACD64" s="11">
        <v>0</v>
      </c>
      <c r="ACE64" s="11">
        <v>4.6130226611191698E-4</v>
      </c>
      <c r="ACF64" s="11">
        <v>0</v>
      </c>
      <c r="ACG64" s="11">
        <v>0</v>
      </c>
      <c r="ACH64" s="11">
        <v>0</v>
      </c>
      <c r="ACI64" s="11">
        <v>0</v>
      </c>
      <c r="ACJ64" s="11">
        <v>0</v>
      </c>
      <c r="ACK64" s="11">
        <v>0</v>
      </c>
      <c r="ACL64" s="11">
        <v>0</v>
      </c>
      <c r="ACM64" s="11">
        <v>0</v>
      </c>
      <c r="ACN64" s="11">
        <v>0</v>
      </c>
      <c r="ACO64" s="11">
        <v>0</v>
      </c>
      <c r="ACP64" s="11">
        <v>2.195747832391971E-4</v>
      </c>
      <c r="ACQ64" s="11">
        <v>0</v>
      </c>
      <c r="ACR64" s="11">
        <v>0</v>
      </c>
      <c r="ACS64" s="11">
        <v>0</v>
      </c>
      <c r="ACT64" s="11">
        <v>0</v>
      </c>
      <c r="ACU64" s="11">
        <v>0</v>
      </c>
      <c r="ACV64" s="11">
        <v>0</v>
      </c>
      <c r="ACW64" s="11">
        <v>0</v>
      </c>
      <c r="ACX64" s="11">
        <v>0</v>
      </c>
      <c r="ACY64" s="11">
        <v>0</v>
      </c>
      <c r="ACZ64" s="11">
        <v>0</v>
      </c>
      <c r="ADA64" s="11">
        <v>0</v>
      </c>
      <c r="ADB64" s="11">
        <v>0</v>
      </c>
      <c r="ADC64" s="11">
        <v>0</v>
      </c>
      <c r="ADD64" s="11">
        <v>1.2629384100463733E-3</v>
      </c>
      <c r="ADE64" s="11">
        <v>0</v>
      </c>
      <c r="ADF64" s="11">
        <v>9.9284504351953959E-6</v>
      </c>
      <c r="ADG64" s="11">
        <v>6.5831783554933599E-3</v>
      </c>
    </row>
    <row r="65" spans="1:787" x14ac:dyDescent="0.25">
      <c r="A65" s="2">
        <v>109</v>
      </c>
      <c r="B65" s="6">
        <v>1022</v>
      </c>
      <c r="C65" s="6" t="s">
        <v>1</v>
      </c>
      <c r="D65" s="8">
        <v>206</v>
      </c>
      <c r="E65" s="2" t="s">
        <v>4</v>
      </c>
      <c r="F65" s="2">
        <v>69</v>
      </c>
      <c r="G65" s="2" t="s">
        <v>864</v>
      </c>
      <c r="H65" s="5">
        <v>3.5</v>
      </c>
      <c r="I65" s="5">
        <v>6551.6</v>
      </c>
      <c r="J65" s="2">
        <v>212</v>
      </c>
      <c r="K65" s="5">
        <v>3.97</v>
      </c>
      <c r="L65" s="5">
        <v>282</v>
      </c>
      <c r="M65" s="20" t="s">
        <v>16</v>
      </c>
      <c r="N65" s="5" t="s">
        <v>20</v>
      </c>
      <c r="O65" s="5" t="s">
        <v>864</v>
      </c>
      <c r="P65" s="5" t="s">
        <v>854</v>
      </c>
      <c r="Q65" s="24" t="s">
        <v>1</v>
      </c>
      <c r="R65" s="24" t="s">
        <v>1</v>
      </c>
      <c r="S65" s="27" t="s">
        <v>25</v>
      </c>
      <c r="T65" s="5" t="s">
        <v>44</v>
      </c>
      <c r="U65" s="30" t="s">
        <v>34</v>
      </c>
      <c r="V65" s="31" t="s">
        <v>34</v>
      </c>
      <c r="W65" s="31">
        <v>5.907</v>
      </c>
      <c r="X65" s="31">
        <v>5.907</v>
      </c>
      <c r="Y65" s="5">
        <v>0.28100000000000003</v>
      </c>
      <c r="Z65" s="5">
        <v>152</v>
      </c>
      <c r="AA65" s="5">
        <v>34.049999999999997</v>
      </c>
      <c r="AB65" s="11">
        <v>0.38898727599999999</v>
      </c>
      <c r="AC65" s="11">
        <v>58.202949780706739</v>
      </c>
      <c r="AD65" s="35">
        <v>219.82176537035758</v>
      </c>
      <c r="AE65" s="11">
        <v>46.765006135902482</v>
      </c>
      <c r="AF65" s="11">
        <v>17.463379653663388</v>
      </c>
      <c r="AG65" s="11">
        <v>18.042374970000001</v>
      </c>
      <c r="AH65" s="11">
        <v>9.374776424790756E-3</v>
      </c>
      <c r="AI65" s="11">
        <v>6.9730232146326251E-3</v>
      </c>
      <c r="AJ65" s="11">
        <v>3.5715951821689245E-6</v>
      </c>
      <c r="AK65" s="11">
        <v>1.3011472901289295E-3</v>
      </c>
      <c r="AL65" s="11">
        <v>7.5617092563791074E-4</v>
      </c>
      <c r="AM65" s="11">
        <v>0</v>
      </c>
      <c r="AN65" s="11">
        <v>0.11941036704780475</v>
      </c>
      <c r="AO65" s="11">
        <v>2.2529015723828567E-3</v>
      </c>
      <c r="AP65" s="11">
        <v>7.7958826792641641E-4</v>
      </c>
      <c r="AQ65" s="11">
        <v>1.1800567074709572E-2</v>
      </c>
      <c r="AR65" s="11">
        <v>0</v>
      </c>
      <c r="AS65" s="11">
        <v>0.28618104014967122</v>
      </c>
      <c r="AT65" s="11">
        <v>1.2868609644805819E-2</v>
      </c>
      <c r="AU65" s="11">
        <v>0</v>
      </c>
      <c r="AV65" s="11">
        <v>1.1637525142324677E-3</v>
      </c>
      <c r="AW65" s="11">
        <v>4.9644726448494114E-5</v>
      </c>
      <c r="AX65" s="11">
        <v>1.4258125104048066E-3</v>
      </c>
      <c r="AY65" s="11">
        <v>0</v>
      </c>
      <c r="AZ65" s="11">
        <v>0</v>
      </c>
      <c r="BA65" s="11">
        <v>2.7128029995412326E-3</v>
      </c>
      <c r="BB65" s="11">
        <v>3.4818551588104103E-2</v>
      </c>
      <c r="BC65" s="11">
        <v>0</v>
      </c>
      <c r="BD65" s="11">
        <v>1.2140133485390042E-3</v>
      </c>
      <c r="BE65" s="11">
        <v>2.2780261128681032E-3</v>
      </c>
      <c r="BF65" s="11">
        <v>0</v>
      </c>
      <c r="BG65" s="11">
        <v>3.5206850890540008E-2</v>
      </c>
      <c r="BH65" s="11">
        <v>1.1719054603795459E-2</v>
      </c>
      <c r="BI65" s="11">
        <v>5.0273017472705905E-3</v>
      </c>
      <c r="BJ65" s="11">
        <v>1.4367253377497427E-3</v>
      </c>
      <c r="BK65" s="11">
        <v>0</v>
      </c>
      <c r="BL65" s="11">
        <v>0</v>
      </c>
      <c r="BM65" s="11">
        <v>0</v>
      </c>
      <c r="BN65" s="11">
        <v>0</v>
      </c>
      <c r="BO65" s="11">
        <v>0</v>
      </c>
      <c r="BP65" s="11">
        <v>4.9856592532380988E-3</v>
      </c>
      <c r="BQ65" s="11">
        <v>1.3564691056266296E-2</v>
      </c>
      <c r="BR65" s="11">
        <v>0</v>
      </c>
      <c r="BS65" s="11">
        <v>0</v>
      </c>
      <c r="BT65" s="11">
        <v>4.5373696246996706E-2</v>
      </c>
      <c r="BU65" s="11">
        <v>0</v>
      </c>
      <c r="BV65" s="11">
        <v>0</v>
      </c>
      <c r="BW65" s="11">
        <v>1.6827912128016379E-2</v>
      </c>
      <c r="BX65" s="11">
        <v>6.363657498528881E-2</v>
      </c>
      <c r="BY65" s="11">
        <v>0</v>
      </c>
      <c r="BZ65" s="11">
        <v>3.3654146863750676E-3</v>
      </c>
      <c r="CA65" s="11">
        <v>0</v>
      </c>
      <c r="CB65" s="11">
        <v>0</v>
      </c>
      <c r="CC65" s="11">
        <v>0</v>
      </c>
      <c r="CD65" s="11">
        <v>9.129707055898385E-6</v>
      </c>
      <c r="CE65" s="11">
        <v>0</v>
      </c>
      <c r="CF65" s="11">
        <v>4.1261157240306936E-3</v>
      </c>
      <c r="CG65" s="11">
        <v>9.6852164057733298E-3</v>
      </c>
      <c r="CH65" s="11">
        <v>0</v>
      </c>
      <c r="CI65" s="11">
        <v>0</v>
      </c>
      <c r="CJ65" s="11">
        <v>8.4427463994908678E-4</v>
      </c>
      <c r="CK65" s="11">
        <v>4.1752314949690582E-2</v>
      </c>
      <c r="CL65" s="11">
        <v>1.720533747028067E-2</v>
      </c>
      <c r="CM65" s="11">
        <v>0.28185010303635505</v>
      </c>
      <c r="CN65" s="11">
        <v>1.475070884338696E-3</v>
      </c>
      <c r="CO65" s="11">
        <v>5.0056886848143021E-6</v>
      </c>
      <c r="CP65" s="11">
        <v>0</v>
      </c>
      <c r="CQ65" s="11">
        <v>0</v>
      </c>
      <c r="CR65" s="11">
        <v>0</v>
      </c>
      <c r="CS65" s="11">
        <v>4.7394261219216169E-4</v>
      </c>
      <c r="CT65" s="11">
        <v>0</v>
      </c>
      <c r="CU65" s="11">
        <v>0</v>
      </c>
      <c r="CV65" s="11">
        <v>1.5082297263621224E-2</v>
      </c>
      <c r="CW65" s="11">
        <v>0</v>
      </c>
      <c r="CX65" s="11">
        <v>0</v>
      </c>
      <c r="CY65" s="11">
        <v>2.8517671516982847E-2</v>
      </c>
      <c r="CZ65" s="11">
        <v>0</v>
      </c>
      <c r="DA65" s="11">
        <v>0</v>
      </c>
      <c r="DB65" s="11">
        <v>7.8882888438438321E-4</v>
      </c>
      <c r="DC65" s="11">
        <v>1.6389641349737148E-3</v>
      </c>
      <c r="DD65" s="11">
        <v>2.6205255763779082E-2</v>
      </c>
      <c r="DE65" s="11">
        <v>2.1640178202999715E-4</v>
      </c>
      <c r="DF65" s="11">
        <v>0</v>
      </c>
      <c r="DG65" s="11">
        <v>2.3980407750013831E-2</v>
      </c>
      <c r="DH65" s="11">
        <v>0</v>
      </c>
      <c r="DI65" s="11">
        <v>9.2201120573140866E-3</v>
      </c>
      <c r="DJ65" s="11">
        <v>0</v>
      </c>
      <c r="DK65" s="11">
        <v>1.0408140768651823E-4</v>
      </c>
      <c r="DL65" s="11">
        <v>6.5786168250657473E-3</v>
      </c>
      <c r="DM65" s="11">
        <v>0.81056511988530866</v>
      </c>
      <c r="DN65" s="11">
        <v>0</v>
      </c>
      <c r="DO65" s="11">
        <v>1.7003788151106303E-2</v>
      </c>
      <c r="DP65" s="11">
        <v>0</v>
      </c>
      <c r="DQ65" s="11">
        <v>4.2410988907600001E-3</v>
      </c>
      <c r="DR65" s="11">
        <v>0</v>
      </c>
      <c r="DS65" s="11">
        <v>4.9170202090033539E-3</v>
      </c>
      <c r="DT65" s="11">
        <v>0</v>
      </c>
      <c r="DU65" s="11">
        <v>0</v>
      </c>
      <c r="DV65" s="11">
        <v>0</v>
      </c>
      <c r="DW65" s="11">
        <v>0</v>
      </c>
      <c r="DX65" s="11">
        <v>6.963710317620822E-2</v>
      </c>
      <c r="DY65" s="11">
        <v>3.2238492520025668E-3</v>
      </c>
      <c r="DZ65" s="11">
        <v>1.9303416205108271E-2</v>
      </c>
      <c r="EA65" s="11">
        <v>0</v>
      </c>
      <c r="EB65" s="11">
        <v>2.8162673270707502E-3</v>
      </c>
      <c r="EC65" s="11">
        <v>0</v>
      </c>
      <c r="ED65" s="11">
        <v>0</v>
      </c>
      <c r="EE65" s="11">
        <v>0</v>
      </c>
      <c r="EF65" s="11">
        <v>0</v>
      </c>
      <c r="EG65" s="11">
        <v>0</v>
      </c>
      <c r="EH65" s="11">
        <v>0</v>
      </c>
      <c r="EI65" s="11">
        <v>0</v>
      </c>
      <c r="EJ65" s="11">
        <v>0</v>
      </c>
      <c r="EK65" s="11">
        <v>0</v>
      </c>
      <c r="EL65" s="11">
        <v>0.2618840317749494</v>
      </c>
      <c r="EM65" s="11">
        <v>0</v>
      </c>
      <c r="EN65" s="11">
        <v>0</v>
      </c>
      <c r="EO65" s="11">
        <v>0</v>
      </c>
      <c r="EP65" s="11">
        <v>8.3504629899381178E-2</v>
      </c>
      <c r="EQ65" s="11">
        <v>2.3552107961849689E-2</v>
      </c>
      <c r="ER65" s="11">
        <v>2.3701855418831657</v>
      </c>
      <c r="ES65" s="11">
        <v>0</v>
      </c>
      <c r="ET65" s="11">
        <v>3.1012636708931854E-2</v>
      </c>
      <c r="EU65" s="11">
        <v>2.0516495000210051E-3</v>
      </c>
      <c r="EV65" s="11">
        <v>0</v>
      </c>
      <c r="EW65" s="11">
        <v>1.695839929266296</v>
      </c>
      <c r="EX65" s="11">
        <v>1.510322026664021E-2</v>
      </c>
      <c r="EY65" s="11">
        <v>5.0064372037507548E-3</v>
      </c>
      <c r="EZ65" s="11">
        <v>1.242102545648023E-3</v>
      </c>
      <c r="FA65" s="11">
        <v>4.9309177553279133E-2</v>
      </c>
      <c r="FB65" s="11">
        <v>1.7787406704294982E-2</v>
      </c>
      <c r="FC65" s="11">
        <v>6.3987242020299047E-3</v>
      </c>
      <c r="FD65" s="11">
        <v>1.593121379684671E-2</v>
      </c>
      <c r="FE65" s="11">
        <v>0</v>
      </c>
      <c r="FF65" s="11">
        <v>5.1758086603328375E-3</v>
      </c>
      <c r="FG65" s="11">
        <v>0</v>
      </c>
      <c r="FH65" s="11">
        <v>0</v>
      </c>
      <c r="FI65" s="11">
        <v>0</v>
      </c>
      <c r="FJ65" s="11">
        <v>2.3979212576466019E-3</v>
      </c>
      <c r="FK65" s="11">
        <v>0</v>
      </c>
      <c r="FL65" s="11">
        <v>1.491595334593308E-2</v>
      </c>
      <c r="FM65" s="11">
        <v>4.2983539428364803E-3</v>
      </c>
      <c r="FN65" s="11">
        <v>0</v>
      </c>
      <c r="FO65" s="11">
        <v>0.20504322779918135</v>
      </c>
      <c r="FP65" s="11">
        <v>0</v>
      </c>
      <c r="FQ65" s="11">
        <v>0.19723671021311653</v>
      </c>
      <c r="FR65" s="11">
        <v>0.13678671265759237</v>
      </c>
      <c r="FS65" s="11">
        <v>6.4212589961185326E-2</v>
      </c>
      <c r="FT65" s="11">
        <v>3.7212421798591311E-3</v>
      </c>
      <c r="FU65" s="11">
        <v>2.9217974929732955E-2</v>
      </c>
      <c r="FV65" s="11">
        <v>2.673601197444996E-3</v>
      </c>
      <c r="FW65" s="11">
        <v>1.919571481533695E-3</v>
      </c>
      <c r="FX65" s="11">
        <v>2.0389712299199999E-2</v>
      </c>
      <c r="FY65" s="11">
        <v>0</v>
      </c>
      <c r="FZ65" s="11">
        <v>0</v>
      </c>
      <c r="GA65" s="11">
        <v>0.13908126507310425</v>
      </c>
      <c r="GB65" s="11">
        <v>0</v>
      </c>
      <c r="GC65" s="11">
        <v>0</v>
      </c>
      <c r="GD65" s="11">
        <v>0</v>
      </c>
      <c r="GE65" s="11">
        <v>0</v>
      </c>
      <c r="GF65" s="11">
        <v>0</v>
      </c>
      <c r="GG65" s="11">
        <v>6.5652784000672135E-2</v>
      </c>
      <c r="GH65" s="11">
        <v>3.6471872848254437E-3</v>
      </c>
      <c r="GI65" s="11">
        <v>0</v>
      </c>
      <c r="GJ65" s="11">
        <v>0</v>
      </c>
      <c r="GK65" s="11">
        <v>1.0215164095256232E-4</v>
      </c>
      <c r="GL65" s="11">
        <v>0</v>
      </c>
      <c r="GM65" s="11">
        <v>0</v>
      </c>
      <c r="GN65" s="11">
        <v>0</v>
      </c>
      <c r="GO65" s="11">
        <v>5.46334407319711E-3</v>
      </c>
      <c r="GP65" s="11">
        <v>0</v>
      </c>
      <c r="GQ65" s="11">
        <v>2.5770354434520684E-4</v>
      </c>
      <c r="GR65" s="11">
        <v>0</v>
      </c>
      <c r="GS65" s="11">
        <v>6.9681915579694791E-3</v>
      </c>
      <c r="GT65" s="11">
        <v>0</v>
      </c>
      <c r="GU65" s="11">
        <v>0</v>
      </c>
      <c r="GV65" s="11">
        <v>0</v>
      </c>
      <c r="GW65" s="11">
        <v>0</v>
      </c>
      <c r="GX65" s="11">
        <v>0</v>
      </c>
      <c r="GY65" s="11">
        <v>1.8502399493535145E-4</v>
      </c>
      <c r="GZ65" s="11">
        <v>1.0665857808317645</v>
      </c>
      <c r="HA65" s="11">
        <v>0</v>
      </c>
      <c r="HB65" s="11">
        <v>0</v>
      </c>
      <c r="HC65" s="11">
        <v>1.4170161389580346E-2</v>
      </c>
      <c r="HD65" s="11">
        <v>0</v>
      </c>
      <c r="HE65" s="11">
        <v>0</v>
      </c>
      <c r="HF65" s="11">
        <v>0</v>
      </c>
      <c r="HG65" s="11">
        <v>2.9706616274238484E-3</v>
      </c>
      <c r="HH65" s="11">
        <v>2.5381622313582807E-3</v>
      </c>
      <c r="HI65" s="11">
        <v>8.8200344125479082E-3</v>
      </c>
      <c r="HJ65" s="11">
        <v>0</v>
      </c>
      <c r="HK65" s="11">
        <v>2.5877753500910214E-4</v>
      </c>
      <c r="HL65" s="11">
        <v>0</v>
      </c>
      <c r="HM65" s="11">
        <v>0</v>
      </c>
      <c r="HN65" s="11">
        <v>0</v>
      </c>
      <c r="HO65" s="11">
        <v>0</v>
      </c>
      <c r="HP65" s="11">
        <v>0</v>
      </c>
      <c r="HQ65" s="11">
        <v>0</v>
      </c>
      <c r="HR65" s="11">
        <v>0</v>
      </c>
      <c r="HS65" s="11">
        <v>1.6745625715511147E-3</v>
      </c>
      <c r="HT65" s="11">
        <v>0</v>
      </c>
      <c r="HU65" s="11">
        <v>0</v>
      </c>
      <c r="HV65" s="11">
        <v>0</v>
      </c>
      <c r="HW65" s="11">
        <v>3.0163091136397825E-3</v>
      </c>
      <c r="HX65" s="11">
        <v>0</v>
      </c>
      <c r="HY65" s="11">
        <v>0</v>
      </c>
      <c r="HZ65" s="11">
        <v>0</v>
      </c>
      <c r="IA65" s="11">
        <v>0</v>
      </c>
      <c r="IB65" s="11">
        <v>2.321060752064319E-3</v>
      </c>
      <c r="IC65" s="11">
        <v>0</v>
      </c>
      <c r="ID65" s="11">
        <v>0</v>
      </c>
      <c r="IE65" s="11">
        <v>0</v>
      </c>
      <c r="IF65" s="11">
        <v>0</v>
      </c>
      <c r="IG65" s="11">
        <v>0</v>
      </c>
      <c r="IH65" s="11">
        <v>0</v>
      </c>
      <c r="II65" s="11">
        <v>0</v>
      </c>
      <c r="IJ65" s="11">
        <v>0</v>
      </c>
      <c r="IK65" s="11">
        <v>0</v>
      </c>
      <c r="IL65" s="11">
        <v>0</v>
      </c>
      <c r="IM65" s="11">
        <v>0</v>
      </c>
      <c r="IN65" s="11">
        <v>0.12302300275422504</v>
      </c>
      <c r="IO65" s="11">
        <v>0.23766477530745453</v>
      </c>
      <c r="IP65" s="11">
        <v>0</v>
      </c>
      <c r="IQ65" s="11">
        <v>0</v>
      </c>
      <c r="IR65" s="11">
        <v>0</v>
      </c>
      <c r="IS65" s="11">
        <v>8.9804285002709188E-3</v>
      </c>
      <c r="IT65" s="11">
        <v>0</v>
      </c>
      <c r="IU65" s="11">
        <v>0</v>
      </c>
      <c r="IV65" s="11">
        <v>0</v>
      </c>
      <c r="IW65" s="11">
        <v>0</v>
      </c>
      <c r="IX65" s="11">
        <v>0</v>
      </c>
      <c r="IY65" s="11">
        <v>0</v>
      </c>
      <c r="IZ65" s="11">
        <v>0</v>
      </c>
      <c r="JA65" s="11">
        <v>0</v>
      </c>
      <c r="JB65" s="11">
        <v>0</v>
      </c>
      <c r="JC65" s="11">
        <v>0</v>
      </c>
      <c r="JD65" s="11">
        <v>0</v>
      </c>
      <c r="JE65" s="11">
        <v>0</v>
      </c>
      <c r="JF65" s="11">
        <v>0</v>
      </c>
      <c r="JG65" s="11">
        <v>0</v>
      </c>
      <c r="JH65" s="11">
        <v>0</v>
      </c>
      <c r="JI65" s="11">
        <v>0</v>
      </c>
      <c r="JJ65" s="11">
        <v>0</v>
      </c>
      <c r="JK65" s="11">
        <v>0</v>
      </c>
      <c r="JL65" s="11">
        <v>0</v>
      </c>
      <c r="JM65" s="11">
        <v>0</v>
      </c>
      <c r="JN65" s="11">
        <v>0</v>
      </c>
      <c r="JO65" s="11">
        <v>0</v>
      </c>
      <c r="JP65" s="11">
        <v>0</v>
      </c>
      <c r="JQ65" s="11">
        <v>0</v>
      </c>
      <c r="JR65" s="11">
        <v>0</v>
      </c>
      <c r="JS65" s="11">
        <v>0</v>
      </c>
      <c r="JT65" s="11">
        <v>0</v>
      </c>
      <c r="JU65" s="11">
        <v>0</v>
      </c>
      <c r="JV65" s="11">
        <v>0</v>
      </c>
      <c r="JW65" s="11">
        <v>0</v>
      </c>
      <c r="JX65" s="11">
        <v>0</v>
      </c>
      <c r="JY65" s="11">
        <v>0</v>
      </c>
      <c r="JZ65" s="11">
        <v>0</v>
      </c>
      <c r="KA65" s="11">
        <v>0</v>
      </c>
      <c r="KB65" s="11">
        <v>0</v>
      </c>
      <c r="KC65" s="11">
        <v>0</v>
      </c>
      <c r="KD65" s="11">
        <v>0</v>
      </c>
      <c r="KE65" s="11">
        <v>0</v>
      </c>
      <c r="KF65" s="11">
        <v>0</v>
      </c>
      <c r="KG65" s="11">
        <v>0</v>
      </c>
      <c r="KH65" s="11">
        <v>0</v>
      </c>
      <c r="KI65" s="11">
        <v>6.767919363527417E-4</v>
      </c>
      <c r="KJ65" s="11">
        <v>0</v>
      </c>
      <c r="KK65" s="11">
        <v>2015.6088771252219</v>
      </c>
      <c r="KL65" s="11">
        <v>0</v>
      </c>
      <c r="KM65" s="11">
        <v>0</v>
      </c>
      <c r="KN65" s="11">
        <v>0</v>
      </c>
      <c r="KO65" s="11">
        <v>0</v>
      </c>
      <c r="KP65" s="11">
        <v>0</v>
      </c>
      <c r="KQ65" s="11">
        <v>0</v>
      </c>
      <c r="KR65" s="11">
        <v>0</v>
      </c>
      <c r="KS65" s="11">
        <v>0</v>
      </c>
      <c r="KT65" s="11">
        <v>6.0670701814977654</v>
      </c>
      <c r="KU65" s="11">
        <v>0</v>
      </c>
      <c r="KV65" s="11">
        <v>0</v>
      </c>
      <c r="KW65" s="11">
        <v>0</v>
      </c>
      <c r="KX65" s="11">
        <v>0</v>
      </c>
      <c r="KY65" s="11">
        <v>6.466566950444542</v>
      </c>
      <c r="KZ65" s="11">
        <v>0</v>
      </c>
      <c r="LA65" s="11">
        <v>0</v>
      </c>
      <c r="LB65" s="11">
        <v>0</v>
      </c>
      <c r="LC65" s="11">
        <v>0</v>
      </c>
      <c r="LD65" s="11">
        <v>2.6111989450323399E-4</v>
      </c>
      <c r="LE65" s="11">
        <v>7.0459013936113191E-3</v>
      </c>
      <c r="LF65" s="11">
        <v>0</v>
      </c>
      <c r="LG65" s="11">
        <v>0</v>
      </c>
      <c r="LH65" s="11">
        <v>0</v>
      </c>
      <c r="LI65" s="11">
        <v>0</v>
      </c>
      <c r="LJ65" s="11">
        <v>0</v>
      </c>
      <c r="LK65" s="11">
        <v>0</v>
      </c>
      <c r="LL65" s="11">
        <v>0</v>
      </c>
      <c r="LM65" s="11">
        <v>0</v>
      </c>
      <c r="LN65" s="11">
        <v>0</v>
      </c>
      <c r="LO65" s="11">
        <v>0</v>
      </c>
      <c r="LP65" s="11">
        <v>0</v>
      </c>
      <c r="LQ65" s="11">
        <v>0</v>
      </c>
      <c r="LR65" s="11">
        <v>0</v>
      </c>
      <c r="LS65" s="11">
        <v>0</v>
      </c>
      <c r="LT65" s="11">
        <v>8.4855019309457305</v>
      </c>
      <c r="LU65" s="11">
        <v>0</v>
      </c>
      <c r="LV65" s="11">
        <v>0</v>
      </c>
      <c r="LW65" s="11">
        <v>0</v>
      </c>
      <c r="LX65" s="11">
        <v>0</v>
      </c>
      <c r="LY65" s="11">
        <v>6.4253911618161281E-3</v>
      </c>
      <c r="LZ65" s="11">
        <v>1.9503220616434274E-4</v>
      </c>
      <c r="MA65" s="11">
        <v>0</v>
      </c>
      <c r="MB65" s="11">
        <v>0</v>
      </c>
      <c r="MC65" s="11">
        <v>0</v>
      </c>
      <c r="MD65" s="11">
        <v>0</v>
      </c>
      <c r="ME65" s="11">
        <v>0</v>
      </c>
      <c r="MF65" s="11">
        <v>1.5345166341163693E-3</v>
      </c>
      <c r="MG65" s="11">
        <v>0</v>
      </c>
      <c r="MH65" s="11">
        <v>6.4339841393268576E-4</v>
      </c>
      <c r="MI65" s="11">
        <v>0</v>
      </c>
      <c r="MJ65" s="11">
        <v>0</v>
      </c>
      <c r="MK65" s="11">
        <v>7.3717134895896388</v>
      </c>
      <c r="ML65" s="11">
        <v>0</v>
      </c>
      <c r="MM65" s="11">
        <v>0</v>
      </c>
      <c r="MN65" s="11">
        <v>0</v>
      </c>
      <c r="MO65" s="11">
        <v>0</v>
      </c>
      <c r="MP65" s="11">
        <v>8.5958509943364586E-5</v>
      </c>
      <c r="MQ65" s="11">
        <v>0</v>
      </c>
      <c r="MR65" s="11">
        <v>0</v>
      </c>
      <c r="MS65" s="11">
        <v>0</v>
      </c>
      <c r="MT65" s="11">
        <v>1.0466537720080998E-3</v>
      </c>
      <c r="MU65" s="11">
        <v>0</v>
      </c>
      <c r="MV65" s="11">
        <v>0</v>
      </c>
      <c r="MW65" s="11">
        <v>0</v>
      </c>
      <c r="MX65" s="11">
        <v>0</v>
      </c>
      <c r="MY65" s="11">
        <v>3.9607792179298012E-3</v>
      </c>
      <c r="MZ65" s="11">
        <v>0</v>
      </c>
      <c r="NA65" s="11">
        <v>0</v>
      </c>
      <c r="NB65" s="11">
        <v>0</v>
      </c>
      <c r="NC65" s="11">
        <v>0</v>
      </c>
      <c r="ND65" s="11">
        <v>1.3639438793626932E-3</v>
      </c>
      <c r="NE65" s="11">
        <v>0</v>
      </c>
      <c r="NF65" s="11">
        <v>0</v>
      </c>
      <c r="NG65" s="11">
        <v>0</v>
      </c>
      <c r="NH65" s="11">
        <v>0</v>
      </c>
      <c r="NI65" s="11">
        <v>0</v>
      </c>
      <c r="NJ65" s="11">
        <v>0</v>
      </c>
      <c r="NK65" s="11">
        <v>0</v>
      </c>
      <c r="NL65" s="11">
        <v>0</v>
      </c>
      <c r="NM65" s="11">
        <v>0</v>
      </c>
      <c r="NN65" s="11">
        <v>7.8338004526609922E-4</v>
      </c>
      <c r="NO65" s="11">
        <v>0</v>
      </c>
      <c r="NP65" s="11">
        <v>0</v>
      </c>
      <c r="NQ65" s="11">
        <v>0</v>
      </c>
      <c r="NR65" s="11">
        <v>0</v>
      </c>
      <c r="NS65" s="11">
        <v>0</v>
      </c>
      <c r="NT65" s="11">
        <v>0</v>
      </c>
      <c r="NU65" s="11">
        <v>0</v>
      </c>
      <c r="NV65" s="11">
        <v>0</v>
      </c>
      <c r="NW65" s="11">
        <v>0</v>
      </c>
      <c r="NX65" s="11">
        <v>0.52051079884205576</v>
      </c>
      <c r="NY65" s="11">
        <v>0</v>
      </c>
      <c r="NZ65" s="11">
        <v>2.3066262918545501E-3</v>
      </c>
      <c r="OA65" s="11">
        <v>0</v>
      </c>
      <c r="OB65" s="11">
        <v>3.5012162943568036E-2</v>
      </c>
      <c r="OC65" s="11">
        <v>0</v>
      </c>
      <c r="OD65" s="11">
        <v>0</v>
      </c>
      <c r="OE65" s="11">
        <v>0</v>
      </c>
      <c r="OF65" s="11">
        <v>3.1203597734449489E-4</v>
      </c>
      <c r="OG65" s="11">
        <v>0</v>
      </c>
      <c r="OH65" s="11">
        <v>2.3034308442601865E-3</v>
      </c>
      <c r="OI65" s="11">
        <v>0</v>
      </c>
      <c r="OJ65" s="11">
        <v>0</v>
      </c>
      <c r="OK65" s="11">
        <v>0</v>
      </c>
      <c r="OL65" s="11">
        <v>4.5058031447657134E-3</v>
      </c>
      <c r="OM65" s="11">
        <v>1.4111351721122236E-2</v>
      </c>
      <c r="ON65" s="11">
        <v>0</v>
      </c>
      <c r="OO65" s="11">
        <v>0</v>
      </c>
      <c r="OP65" s="11">
        <v>0</v>
      </c>
      <c r="OQ65" s="11">
        <v>0</v>
      </c>
      <c r="OR65" s="11">
        <v>0</v>
      </c>
      <c r="OS65" s="11">
        <v>2.1567458646822326E-2</v>
      </c>
      <c r="OT65" s="11">
        <v>0</v>
      </c>
      <c r="OU65" s="11">
        <v>0</v>
      </c>
      <c r="OV65" s="11">
        <v>0</v>
      </c>
      <c r="OW65" s="11">
        <v>0</v>
      </c>
      <c r="OX65" s="11">
        <v>0</v>
      </c>
      <c r="OY65" s="11">
        <v>0</v>
      </c>
      <c r="OZ65" s="11">
        <v>0</v>
      </c>
      <c r="PA65" s="11">
        <v>0</v>
      </c>
      <c r="PB65" s="11">
        <v>0</v>
      </c>
      <c r="PC65" s="11">
        <v>0</v>
      </c>
      <c r="PD65" s="11">
        <v>0</v>
      </c>
      <c r="PE65" s="11">
        <v>0</v>
      </c>
      <c r="PF65" s="11">
        <v>0</v>
      </c>
      <c r="PG65" s="11">
        <v>0</v>
      </c>
      <c r="PH65" s="11">
        <v>1.732414658500293E-3</v>
      </c>
      <c r="PI65" s="11">
        <v>0</v>
      </c>
      <c r="PJ65" s="11">
        <v>0</v>
      </c>
      <c r="PK65" s="11">
        <v>0</v>
      </c>
      <c r="PL65" s="11">
        <v>0</v>
      </c>
      <c r="PM65" s="11">
        <v>0</v>
      </c>
      <c r="PN65" s="11">
        <v>0</v>
      </c>
      <c r="PO65" s="11">
        <v>0</v>
      </c>
      <c r="PP65" s="11">
        <v>0</v>
      </c>
      <c r="PQ65" s="11">
        <v>0</v>
      </c>
      <c r="PR65" s="11">
        <v>0</v>
      </c>
      <c r="PS65" s="11">
        <v>0</v>
      </c>
      <c r="PT65" s="11">
        <v>0</v>
      </c>
      <c r="PU65" s="11">
        <v>0</v>
      </c>
      <c r="PV65" s="11">
        <v>0</v>
      </c>
      <c r="PW65" s="11">
        <v>0</v>
      </c>
      <c r="PX65" s="11">
        <v>0</v>
      </c>
      <c r="PY65" s="11">
        <v>0</v>
      </c>
      <c r="PZ65" s="11">
        <v>0</v>
      </c>
      <c r="QA65" s="11">
        <v>0</v>
      </c>
      <c r="QB65" s="11">
        <v>0</v>
      </c>
      <c r="QC65" s="11">
        <v>0</v>
      </c>
      <c r="QD65" s="11">
        <v>0</v>
      </c>
      <c r="QE65" s="11">
        <v>0</v>
      </c>
      <c r="QF65" s="11">
        <v>0</v>
      </c>
      <c r="QG65" s="11">
        <v>0</v>
      </c>
      <c r="QH65" s="11">
        <v>0</v>
      </c>
      <c r="QI65" s="11">
        <v>0</v>
      </c>
      <c r="QJ65" s="11">
        <v>0</v>
      </c>
      <c r="QK65" s="11">
        <v>0</v>
      </c>
      <c r="QL65" s="11">
        <v>0</v>
      </c>
      <c r="QM65" s="11">
        <v>0</v>
      </c>
      <c r="QN65" s="11">
        <v>0</v>
      </c>
      <c r="QO65" s="11">
        <v>0</v>
      </c>
      <c r="QP65" s="11">
        <v>0</v>
      </c>
      <c r="QQ65" s="11">
        <v>0</v>
      </c>
      <c r="QR65" s="11">
        <v>0</v>
      </c>
      <c r="QS65" s="11">
        <v>0</v>
      </c>
      <c r="QT65" s="11">
        <v>0</v>
      </c>
      <c r="QU65" s="11">
        <v>0</v>
      </c>
      <c r="QV65" s="11">
        <v>0</v>
      </c>
      <c r="QW65" s="11">
        <v>0</v>
      </c>
      <c r="QX65" s="11">
        <v>0</v>
      </c>
      <c r="QY65" s="11">
        <v>0</v>
      </c>
      <c r="QZ65" s="11">
        <v>0</v>
      </c>
      <c r="RA65" s="11">
        <v>1.5974649581206653E-3</v>
      </c>
      <c r="RB65" s="11">
        <v>0</v>
      </c>
      <c r="RC65" s="11">
        <v>0</v>
      </c>
      <c r="RD65" s="11">
        <v>0</v>
      </c>
      <c r="RE65" s="11">
        <v>0</v>
      </c>
      <c r="RF65" s="11">
        <v>0</v>
      </c>
      <c r="RG65" s="11">
        <v>0</v>
      </c>
      <c r="RH65" s="11">
        <v>0</v>
      </c>
      <c r="RI65" s="11">
        <v>0</v>
      </c>
      <c r="RJ65" s="11">
        <v>0</v>
      </c>
      <c r="RK65" s="11">
        <v>0</v>
      </c>
      <c r="RL65" s="11">
        <v>5.4140656425931118E-4</v>
      </c>
      <c r="RM65" s="11">
        <v>1.5155654849089617E-2</v>
      </c>
      <c r="RN65" s="11">
        <v>0</v>
      </c>
      <c r="RO65" s="11">
        <v>0</v>
      </c>
      <c r="RP65" s="11">
        <v>0</v>
      </c>
      <c r="RQ65" s="11">
        <v>0</v>
      </c>
      <c r="RR65" s="11">
        <v>0</v>
      </c>
      <c r="RS65" s="11">
        <v>0</v>
      </c>
      <c r="RT65" s="11">
        <v>0</v>
      </c>
      <c r="RU65" s="11">
        <v>0</v>
      </c>
      <c r="RV65" s="11">
        <v>0</v>
      </c>
      <c r="RW65" s="11">
        <v>0</v>
      </c>
      <c r="RX65" s="11">
        <v>0</v>
      </c>
      <c r="RY65" s="11">
        <v>2.1775598618654592E-4</v>
      </c>
      <c r="RZ65" s="11">
        <v>0</v>
      </c>
      <c r="SA65" s="11">
        <v>0</v>
      </c>
      <c r="SB65" s="11">
        <v>0</v>
      </c>
      <c r="SC65" s="11">
        <v>0</v>
      </c>
      <c r="SD65" s="11">
        <v>0</v>
      </c>
      <c r="SE65" s="11">
        <v>0</v>
      </c>
      <c r="SF65" s="11">
        <v>0</v>
      </c>
      <c r="SG65" s="11">
        <v>0</v>
      </c>
      <c r="SH65" s="11">
        <v>0</v>
      </c>
      <c r="SI65" s="11">
        <v>0</v>
      </c>
      <c r="SJ65" s="11">
        <v>0</v>
      </c>
      <c r="SK65" s="11">
        <v>0</v>
      </c>
      <c r="SL65" s="11">
        <v>0</v>
      </c>
      <c r="SM65" s="11">
        <v>0</v>
      </c>
      <c r="SN65" s="11">
        <v>0</v>
      </c>
      <c r="SO65" s="11">
        <v>0</v>
      </c>
      <c r="SP65" s="11">
        <v>0</v>
      </c>
      <c r="SQ65" s="11">
        <v>0</v>
      </c>
      <c r="SR65" s="11">
        <v>0</v>
      </c>
      <c r="SS65" s="11">
        <v>0</v>
      </c>
      <c r="ST65" s="11">
        <v>0</v>
      </c>
      <c r="SU65" s="11">
        <v>0</v>
      </c>
      <c r="SV65" s="11">
        <v>0</v>
      </c>
      <c r="SW65" s="11">
        <v>0</v>
      </c>
      <c r="SX65" s="11">
        <v>0</v>
      </c>
      <c r="SY65" s="11">
        <v>0</v>
      </c>
      <c r="SZ65" s="11">
        <v>0</v>
      </c>
      <c r="TA65" s="11">
        <v>0</v>
      </c>
      <c r="TB65" s="11">
        <v>4.2184481806654169E-4</v>
      </c>
      <c r="TC65" s="11">
        <v>4.4899904597248933E-4</v>
      </c>
      <c r="TD65" s="11">
        <v>0</v>
      </c>
      <c r="TE65" s="11">
        <v>0</v>
      </c>
      <c r="TF65" s="11">
        <v>0</v>
      </c>
      <c r="TG65" s="11">
        <v>0</v>
      </c>
      <c r="TH65" s="11">
        <v>0</v>
      </c>
      <c r="TI65" s="11">
        <v>0</v>
      </c>
      <c r="TJ65" s="11">
        <v>0</v>
      </c>
      <c r="TK65" s="11">
        <v>0</v>
      </c>
      <c r="TL65" s="11">
        <v>0</v>
      </c>
      <c r="TM65" s="11">
        <v>0</v>
      </c>
      <c r="TN65" s="11">
        <v>0</v>
      </c>
      <c r="TO65" s="11">
        <v>0</v>
      </c>
      <c r="TP65" s="11">
        <v>0</v>
      </c>
      <c r="TQ65" s="11">
        <v>0</v>
      </c>
      <c r="TR65" s="11">
        <v>0</v>
      </c>
      <c r="TS65" s="11">
        <v>0</v>
      </c>
      <c r="TT65" s="11">
        <v>0</v>
      </c>
      <c r="TU65" s="11">
        <v>16.621745652762623</v>
      </c>
      <c r="TV65" s="11">
        <v>0</v>
      </c>
      <c r="TW65" s="11">
        <v>0</v>
      </c>
      <c r="TX65" s="11">
        <v>0</v>
      </c>
      <c r="TY65" s="11">
        <v>0</v>
      </c>
      <c r="TZ65" s="11">
        <v>0</v>
      </c>
      <c r="UA65" s="11">
        <v>0</v>
      </c>
      <c r="UB65" s="11">
        <v>0</v>
      </c>
      <c r="UC65" s="11">
        <v>0</v>
      </c>
      <c r="UD65" s="11">
        <v>0</v>
      </c>
      <c r="UE65" s="11">
        <v>0</v>
      </c>
      <c r="UF65" s="11">
        <v>0</v>
      </c>
      <c r="UG65" s="11">
        <v>0</v>
      </c>
      <c r="UH65" s="11">
        <v>3.2667503131411452E-2</v>
      </c>
      <c r="UI65" s="11">
        <v>0</v>
      </c>
      <c r="UJ65" s="11">
        <v>0</v>
      </c>
      <c r="UK65" s="11">
        <v>0</v>
      </c>
      <c r="UL65" s="11">
        <v>2.1520511667655532E-4</v>
      </c>
      <c r="UM65" s="11">
        <v>0</v>
      </c>
      <c r="UN65" s="11">
        <v>0</v>
      </c>
      <c r="UO65" s="11">
        <v>0</v>
      </c>
      <c r="UP65" s="11">
        <v>0</v>
      </c>
      <c r="UQ65" s="11">
        <v>0</v>
      </c>
      <c r="UR65" s="11">
        <v>0</v>
      </c>
      <c r="US65" s="11">
        <v>3.9826049479443866E-4</v>
      </c>
      <c r="UT65" s="11">
        <v>0</v>
      </c>
      <c r="UU65" s="11">
        <v>0</v>
      </c>
      <c r="UV65" s="11">
        <v>0</v>
      </c>
      <c r="UW65" s="11">
        <v>0</v>
      </c>
      <c r="UX65" s="11">
        <v>0</v>
      </c>
      <c r="UY65" s="11">
        <v>0</v>
      </c>
      <c r="UZ65" s="11">
        <v>0</v>
      </c>
      <c r="VA65" s="11">
        <v>0</v>
      </c>
      <c r="VB65" s="11">
        <v>0</v>
      </c>
      <c r="VC65" s="11">
        <v>0</v>
      </c>
      <c r="VD65" s="11">
        <v>0</v>
      </c>
      <c r="VE65" s="11">
        <v>0</v>
      </c>
      <c r="VF65" s="11">
        <v>0</v>
      </c>
      <c r="VG65" s="11">
        <v>0</v>
      </c>
      <c r="VH65" s="11">
        <v>0</v>
      </c>
      <c r="VI65" s="11">
        <v>6.5835064747177291E-2</v>
      </c>
      <c r="VJ65" s="11">
        <v>0</v>
      </c>
      <c r="VK65" s="11">
        <v>0</v>
      </c>
      <c r="VL65" s="11">
        <v>0</v>
      </c>
      <c r="VM65" s="11">
        <v>6.3721679167110202E-3</v>
      </c>
      <c r="VN65" s="11">
        <v>0</v>
      </c>
      <c r="VO65" s="11">
        <v>0</v>
      </c>
      <c r="VP65" s="11">
        <v>0</v>
      </c>
      <c r="VQ65" s="11">
        <v>0</v>
      </c>
      <c r="VR65" s="11">
        <v>5.3654991092621119E-4</v>
      </c>
      <c r="VS65" s="11">
        <v>2.2203456508515904E-3</v>
      </c>
      <c r="VT65" s="11">
        <v>0</v>
      </c>
      <c r="VU65" s="11">
        <v>0</v>
      </c>
      <c r="VV65" s="11">
        <v>0</v>
      </c>
      <c r="VW65" s="11">
        <v>0</v>
      </c>
      <c r="VX65" s="11">
        <v>0</v>
      </c>
      <c r="VY65" s="11">
        <v>7.0794656647060294E-5</v>
      </c>
      <c r="VZ65" s="11">
        <v>2.3878502769710482E-4</v>
      </c>
      <c r="WA65" s="11">
        <v>0</v>
      </c>
      <c r="WB65" s="11">
        <v>0</v>
      </c>
      <c r="WC65" s="11">
        <v>0</v>
      </c>
      <c r="WD65" s="11">
        <v>0</v>
      </c>
      <c r="WE65" s="11">
        <v>0</v>
      </c>
      <c r="WF65" s="11">
        <v>0</v>
      </c>
      <c r="WG65" s="11">
        <v>0</v>
      </c>
      <c r="WH65" s="11">
        <v>0</v>
      </c>
      <c r="WI65" s="11">
        <v>0</v>
      </c>
      <c r="WJ65" s="11">
        <v>0</v>
      </c>
      <c r="WK65" s="11">
        <v>0</v>
      </c>
      <c r="WL65" s="11">
        <v>0</v>
      </c>
      <c r="WM65" s="11">
        <v>0</v>
      </c>
      <c r="WN65" s="11">
        <v>6.5509874261829217E-4</v>
      </c>
      <c r="WO65" s="11">
        <v>0</v>
      </c>
      <c r="WP65" s="11">
        <v>1.8376425785796329E-2</v>
      </c>
      <c r="WQ65" s="11">
        <v>0</v>
      </c>
      <c r="WR65" s="11">
        <v>0</v>
      </c>
      <c r="WS65" s="11">
        <v>0</v>
      </c>
      <c r="WT65" s="11">
        <v>0</v>
      </c>
      <c r="WU65" s="11">
        <v>0</v>
      </c>
      <c r="WV65" s="11">
        <v>0</v>
      </c>
      <c r="WW65" s="11">
        <v>0</v>
      </c>
      <c r="WX65" s="11">
        <v>0</v>
      </c>
      <c r="WY65" s="11">
        <v>0</v>
      </c>
      <c r="WZ65" s="11">
        <v>0</v>
      </c>
      <c r="XA65" s="11">
        <v>0</v>
      </c>
      <c r="XB65" s="11">
        <v>0</v>
      </c>
      <c r="XC65" s="11">
        <v>0</v>
      </c>
      <c r="XD65" s="11">
        <v>0</v>
      </c>
      <c r="XE65" s="11">
        <v>0</v>
      </c>
      <c r="XF65" s="11">
        <v>0</v>
      </c>
      <c r="XG65" s="11">
        <v>1.6173595938068908E-5</v>
      </c>
      <c r="XH65" s="11">
        <v>0</v>
      </c>
      <c r="XI65" s="11">
        <v>0</v>
      </c>
      <c r="XJ65" s="11">
        <v>0</v>
      </c>
      <c r="XK65" s="11">
        <v>0</v>
      </c>
      <c r="XL65" s="11">
        <v>815.1942131494701</v>
      </c>
      <c r="XM65" s="11">
        <v>0</v>
      </c>
      <c r="XN65" s="11">
        <v>98.019711814040463</v>
      </c>
      <c r="XO65" s="11">
        <v>11.917419704981624</v>
      </c>
      <c r="XP65" s="11">
        <v>0</v>
      </c>
      <c r="XQ65" s="11">
        <v>0</v>
      </c>
      <c r="XR65" s="11">
        <v>0</v>
      </c>
      <c r="XS65" s="11">
        <v>4.2566320289895676E-4</v>
      </c>
      <c r="XT65" s="11">
        <v>0</v>
      </c>
      <c r="XU65" s="11">
        <v>0</v>
      </c>
      <c r="XV65" s="11">
        <v>0</v>
      </c>
      <c r="XW65" s="11">
        <v>0</v>
      </c>
      <c r="XX65" s="11">
        <v>0</v>
      </c>
      <c r="XY65" s="11">
        <v>0</v>
      </c>
      <c r="XZ65" s="11">
        <v>0</v>
      </c>
      <c r="YA65" s="11">
        <v>0</v>
      </c>
      <c r="YB65" s="11">
        <v>0</v>
      </c>
      <c r="YC65" s="11">
        <v>0</v>
      </c>
      <c r="YD65" s="11">
        <v>0</v>
      </c>
      <c r="YE65" s="11">
        <v>0</v>
      </c>
      <c r="YF65" s="11">
        <v>0</v>
      </c>
      <c r="YG65" s="11">
        <v>0</v>
      </c>
      <c r="YH65" s="11">
        <v>0</v>
      </c>
      <c r="YI65" s="11">
        <v>0</v>
      </c>
      <c r="YJ65" s="11">
        <v>0</v>
      </c>
      <c r="YK65" s="11">
        <v>0</v>
      </c>
      <c r="YL65" s="11">
        <v>0</v>
      </c>
      <c r="YM65" s="11">
        <v>0</v>
      </c>
      <c r="YN65" s="11">
        <v>0</v>
      </c>
      <c r="YO65" s="11">
        <v>0</v>
      </c>
      <c r="YP65" s="11">
        <v>0</v>
      </c>
      <c r="YQ65" s="11">
        <v>0</v>
      </c>
      <c r="YR65" s="11">
        <v>0</v>
      </c>
      <c r="YS65" s="11">
        <v>0</v>
      </c>
      <c r="YT65" s="11">
        <v>0</v>
      </c>
      <c r="YU65" s="11">
        <v>0</v>
      </c>
      <c r="YV65" s="11">
        <v>0</v>
      </c>
      <c r="YW65" s="11">
        <v>0</v>
      </c>
      <c r="YX65" s="11">
        <v>6.3022028430912133E-2</v>
      </c>
      <c r="YY65" s="11">
        <v>0</v>
      </c>
      <c r="YZ65" s="11">
        <v>0</v>
      </c>
      <c r="ZA65" s="11">
        <v>0</v>
      </c>
      <c r="ZB65" s="11">
        <v>0</v>
      </c>
      <c r="ZC65" s="11">
        <v>0</v>
      </c>
      <c r="ZD65" s="11">
        <v>0</v>
      </c>
      <c r="ZE65" s="11">
        <v>0</v>
      </c>
      <c r="ZF65" s="11">
        <v>0</v>
      </c>
      <c r="ZG65" s="11">
        <v>0</v>
      </c>
      <c r="ZH65" s="11">
        <v>0</v>
      </c>
      <c r="ZI65" s="11">
        <v>0</v>
      </c>
      <c r="ZJ65" s="11">
        <v>0</v>
      </c>
      <c r="ZK65" s="11">
        <v>0</v>
      </c>
      <c r="ZL65" s="11">
        <v>0</v>
      </c>
      <c r="ZM65" s="11">
        <v>0</v>
      </c>
      <c r="ZN65" s="11">
        <v>0</v>
      </c>
      <c r="ZO65" s="11">
        <v>0</v>
      </c>
      <c r="ZP65" s="11">
        <v>0</v>
      </c>
      <c r="ZQ65" s="11">
        <v>0</v>
      </c>
      <c r="ZR65" s="11">
        <v>0</v>
      </c>
      <c r="ZS65" s="11">
        <v>0</v>
      </c>
      <c r="ZT65" s="11">
        <v>0</v>
      </c>
      <c r="ZU65" s="11">
        <v>6.6575898776921933</v>
      </c>
      <c r="ZV65" s="11">
        <v>3.6218138033230536E-4</v>
      </c>
      <c r="ZW65" s="11">
        <v>0</v>
      </c>
      <c r="ZX65" s="11">
        <v>0</v>
      </c>
      <c r="ZY65" s="11">
        <v>0</v>
      </c>
      <c r="ZZ65" s="11">
        <v>0</v>
      </c>
      <c r="AAA65" s="11">
        <v>0</v>
      </c>
      <c r="AAB65" s="11">
        <v>0</v>
      </c>
      <c r="AAC65" s="11">
        <v>0</v>
      </c>
      <c r="AAD65" s="11">
        <v>0</v>
      </c>
      <c r="AAE65" s="11">
        <v>0</v>
      </c>
      <c r="AAF65" s="11">
        <v>0</v>
      </c>
      <c r="AAG65" s="11">
        <v>0</v>
      </c>
      <c r="AAH65" s="11">
        <v>0</v>
      </c>
      <c r="AAI65" s="11">
        <v>0</v>
      </c>
      <c r="AAJ65" s="11">
        <v>0</v>
      </c>
      <c r="AAK65" s="11">
        <v>0</v>
      </c>
      <c r="AAL65" s="11">
        <v>1.8580435084605443E-3</v>
      </c>
      <c r="AAM65" s="11">
        <v>0</v>
      </c>
      <c r="AAN65" s="11">
        <v>0</v>
      </c>
      <c r="AAO65" s="11">
        <v>0</v>
      </c>
      <c r="AAP65" s="11">
        <v>0</v>
      </c>
      <c r="AAQ65" s="11">
        <v>0</v>
      </c>
      <c r="AAR65" s="11">
        <v>0</v>
      </c>
      <c r="AAS65" s="11">
        <v>0</v>
      </c>
      <c r="AAT65" s="11">
        <v>0</v>
      </c>
      <c r="AAU65" s="11">
        <v>0</v>
      </c>
      <c r="AAV65" s="11">
        <v>0</v>
      </c>
      <c r="AAW65" s="11">
        <v>0</v>
      </c>
      <c r="AAX65" s="11">
        <v>0</v>
      </c>
      <c r="AAY65" s="11">
        <v>0</v>
      </c>
      <c r="AAZ65" s="11">
        <v>0</v>
      </c>
      <c r="ABA65" s="11">
        <v>0</v>
      </c>
      <c r="ABB65" s="11">
        <v>0</v>
      </c>
      <c r="ABC65" s="11">
        <v>0</v>
      </c>
      <c r="ABD65" s="11">
        <v>0</v>
      </c>
      <c r="ABE65" s="11">
        <v>0</v>
      </c>
      <c r="ABF65" s="11">
        <v>0</v>
      </c>
      <c r="ABG65" s="11">
        <v>0</v>
      </c>
      <c r="ABH65" s="11">
        <v>0</v>
      </c>
      <c r="ABI65" s="11">
        <v>0.29219431214031133</v>
      </c>
      <c r="ABJ65" s="11">
        <v>0</v>
      </c>
      <c r="ABK65" s="11">
        <v>8.0039512464601234E-4</v>
      </c>
      <c r="ABL65" s="11">
        <v>0</v>
      </c>
      <c r="ABM65" s="11">
        <v>0</v>
      </c>
      <c r="ABN65" s="11">
        <v>0</v>
      </c>
      <c r="ABO65" s="11">
        <v>0</v>
      </c>
      <c r="ABP65" s="11">
        <v>0</v>
      </c>
      <c r="ABQ65" s="11">
        <v>0</v>
      </c>
      <c r="ABR65" s="11">
        <v>0</v>
      </c>
      <c r="ABS65" s="11">
        <v>0</v>
      </c>
      <c r="ABT65" s="11">
        <v>0</v>
      </c>
      <c r="ABU65" s="11">
        <v>2.1402573563431455E-3</v>
      </c>
      <c r="ABV65" s="11">
        <v>0</v>
      </c>
      <c r="ABW65" s="11">
        <v>0</v>
      </c>
      <c r="ABX65" s="11">
        <v>1.8683753087731952E-3</v>
      </c>
      <c r="ABY65" s="11">
        <v>0</v>
      </c>
      <c r="ABZ65" s="11">
        <v>0</v>
      </c>
      <c r="ACA65" s="11">
        <v>0</v>
      </c>
      <c r="ACB65" s="11">
        <v>1.6733188537349894E-4</v>
      </c>
      <c r="ACC65" s="11">
        <v>0</v>
      </c>
      <c r="ACD65" s="11">
        <v>0</v>
      </c>
      <c r="ACE65" s="11">
        <v>0</v>
      </c>
      <c r="ACF65" s="11">
        <v>0</v>
      </c>
      <c r="ACG65" s="11">
        <v>0</v>
      </c>
      <c r="ACH65" s="11">
        <v>0</v>
      </c>
      <c r="ACI65" s="11">
        <v>0</v>
      </c>
      <c r="ACJ65" s="11">
        <v>0</v>
      </c>
      <c r="ACK65" s="11">
        <v>0</v>
      </c>
      <c r="ACL65" s="11">
        <v>0</v>
      </c>
      <c r="ACM65" s="11">
        <v>0</v>
      </c>
      <c r="ACN65" s="11">
        <v>0</v>
      </c>
      <c r="ACO65" s="11">
        <v>0</v>
      </c>
      <c r="ACP65" s="11">
        <v>3.7625542400312908E-4</v>
      </c>
      <c r="ACQ65" s="11">
        <v>0</v>
      </c>
      <c r="ACR65" s="11">
        <v>0</v>
      </c>
      <c r="ACS65" s="11">
        <v>0</v>
      </c>
      <c r="ACT65" s="11">
        <v>0</v>
      </c>
      <c r="ACU65" s="11">
        <v>0</v>
      </c>
      <c r="ACV65" s="11">
        <v>0</v>
      </c>
      <c r="ACW65" s="11">
        <v>7.354567352263102E-5</v>
      </c>
      <c r="ACX65" s="11">
        <v>0</v>
      </c>
      <c r="ACY65" s="11">
        <v>0</v>
      </c>
      <c r="ACZ65" s="11">
        <v>0</v>
      </c>
      <c r="ADA65" s="11">
        <v>0</v>
      </c>
      <c r="ADB65" s="11">
        <v>0</v>
      </c>
      <c r="ADC65" s="11">
        <v>0</v>
      </c>
      <c r="ADD65" s="11">
        <v>1.8046416397385779E-4</v>
      </c>
      <c r="ADE65" s="11">
        <v>0</v>
      </c>
      <c r="ADF65" s="11">
        <v>0</v>
      </c>
      <c r="ADG65" s="11">
        <v>0</v>
      </c>
    </row>
    <row r="66" spans="1:787" x14ac:dyDescent="0.25">
      <c r="A66" s="2">
        <v>112</v>
      </c>
      <c r="B66" s="6">
        <v>240</v>
      </c>
      <c r="C66" s="6" t="s">
        <v>861</v>
      </c>
      <c r="D66" s="7">
        <v>189</v>
      </c>
      <c r="E66" s="2" t="s">
        <v>5</v>
      </c>
      <c r="F66" s="2">
        <v>68</v>
      </c>
      <c r="G66" s="2" t="s">
        <v>864</v>
      </c>
      <c r="H66" s="5">
        <v>50.6</v>
      </c>
      <c r="I66" s="5">
        <v>41.3</v>
      </c>
      <c r="J66" s="2">
        <v>1679</v>
      </c>
      <c r="K66" s="5">
        <v>2.9493087557603688</v>
      </c>
      <c r="L66" s="5">
        <v>0.16774193548387098</v>
      </c>
      <c r="M66" s="20" t="s">
        <v>16</v>
      </c>
      <c r="N66" s="5" t="s">
        <v>20</v>
      </c>
      <c r="O66" s="22" t="s">
        <v>866</v>
      </c>
      <c r="P66" s="5" t="s">
        <v>854</v>
      </c>
      <c r="Q66" s="20" t="s">
        <v>1</v>
      </c>
      <c r="R66" s="20" t="s">
        <v>1</v>
      </c>
      <c r="S66" s="27" t="s">
        <v>28</v>
      </c>
      <c r="T66" s="5" t="s">
        <v>45</v>
      </c>
      <c r="U66" s="30" t="s">
        <v>33</v>
      </c>
      <c r="V66" s="31" t="s">
        <v>33</v>
      </c>
      <c r="W66" s="31">
        <v>0</v>
      </c>
      <c r="X66" s="31"/>
      <c r="Y66" s="5">
        <v>27</v>
      </c>
      <c r="Z66" s="5"/>
      <c r="AA66" s="5"/>
      <c r="AB66" s="11"/>
      <c r="AC66" s="11">
        <v>24.283819473876235</v>
      </c>
      <c r="AD66" s="35">
        <v>345.78009662773275</v>
      </c>
      <c r="AE66" s="11">
        <v>47.239794060855751</v>
      </c>
      <c r="AF66" s="11">
        <v>19.56724557911285</v>
      </c>
      <c r="AG66" s="11">
        <v>25.302236130000001</v>
      </c>
      <c r="AH66" s="11">
        <v>5.5460128202157151E-3</v>
      </c>
      <c r="AI66" s="11">
        <v>1.8231723514867907E-3</v>
      </c>
      <c r="AJ66" s="11">
        <v>1.7992292823753694E-4</v>
      </c>
      <c r="AK66" s="11">
        <v>1.3171785756584881E-3</v>
      </c>
      <c r="AL66" s="11">
        <v>2.101545877420001E-3</v>
      </c>
      <c r="AM66" s="11">
        <v>6.0351057308579055E-4</v>
      </c>
      <c r="AN66" s="11">
        <v>3.7281268567585547E-3</v>
      </c>
      <c r="AO66" s="11">
        <v>1.0079687776624697E-3</v>
      </c>
      <c r="AP66" s="11">
        <v>2.0115493619841657E-5</v>
      </c>
      <c r="AQ66" s="11">
        <v>9.6561691693726436E-3</v>
      </c>
      <c r="AR66" s="11">
        <v>0</v>
      </c>
      <c r="AS66" s="11">
        <v>0.23580507388857633</v>
      </c>
      <c r="AT66" s="11">
        <v>2.0427644487532908E-2</v>
      </c>
      <c r="AU66" s="11">
        <v>8.0465984870583477E-4</v>
      </c>
      <c r="AV66" s="11">
        <v>0</v>
      </c>
      <c r="AW66" s="11">
        <v>0</v>
      </c>
      <c r="AX66" s="11">
        <v>1.5915703758991007E-3</v>
      </c>
      <c r="AY66" s="11">
        <v>0</v>
      </c>
      <c r="AZ66" s="11">
        <v>1.5479716461647841E-4</v>
      </c>
      <c r="BA66" s="11">
        <v>4.1856478862907767E-3</v>
      </c>
      <c r="BB66" s="11">
        <v>4.7519605410128007E-2</v>
      </c>
      <c r="BC66" s="11">
        <v>0</v>
      </c>
      <c r="BD66" s="11">
        <v>8.6901377524097566E-4</v>
      </c>
      <c r="BE66" s="11">
        <v>9.722848530507119E-4</v>
      </c>
      <c r="BF66" s="11">
        <v>0</v>
      </c>
      <c r="BG66" s="11">
        <v>7.7249353354981121E-2</v>
      </c>
      <c r="BH66" s="11">
        <v>2.9169303765362005E-3</v>
      </c>
      <c r="BI66" s="11">
        <v>1.2086955931503076E-3</v>
      </c>
      <c r="BJ66" s="11">
        <v>6.282675410130234E-4</v>
      </c>
      <c r="BK66" s="11">
        <v>0</v>
      </c>
      <c r="BL66" s="11">
        <v>9.1275978893332176E-6</v>
      </c>
      <c r="BM66" s="11">
        <v>0</v>
      </c>
      <c r="BN66" s="11">
        <v>125.68482547789085</v>
      </c>
      <c r="BO66" s="11">
        <v>0</v>
      </c>
      <c r="BP66" s="11">
        <v>9.7368218868144063E-3</v>
      </c>
      <c r="BQ66" s="11">
        <v>2.6618899941109916E-3</v>
      </c>
      <c r="BR66" s="11">
        <v>0</v>
      </c>
      <c r="BS66" s="11">
        <v>0</v>
      </c>
      <c r="BT66" s="11">
        <v>5.7140864225454321E-2</v>
      </c>
      <c r="BU66" s="11">
        <v>9.3976962698093033E-5</v>
      </c>
      <c r="BV66" s="11">
        <v>7.2319216420242477E-4</v>
      </c>
      <c r="BW66" s="11">
        <v>6.0605593507002276E-3</v>
      </c>
      <c r="BX66" s="11">
        <v>3.3392471034919137E-2</v>
      </c>
      <c r="BY66" s="11">
        <v>0</v>
      </c>
      <c r="BZ66" s="11">
        <v>2.3415290735269135E-3</v>
      </c>
      <c r="CA66" s="11">
        <v>4.2708488976885776E-2</v>
      </c>
      <c r="CB66" s="11">
        <v>0</v>
      </c>
      <c r="CC66" s="11">
        <v>1.7746356509579432E-2</v>
      </c>
      <c r="CD66" s="11">
        <v>7.5233700116639343E-4</v>
      </c>
      <c r="CE66" s="11">
        <v>0</v>
      </c>
      <c r="CF66" s="11">
        <v>1.2409551294452548E-3</v>
      </c>
      <c r="CG66" s="11">
        <v>1.2188519156458966E-2</v>
      </c>
      <c r="CH66" s="11">
        <v>0</v>
      </c>
      <c r="CI66" s="11">
        <v>10.812788091063199</v>
      </c>
      <c r="CJ66" s="11">
        <v>1.7199648077642857E-4</v>
      </c>
      <c r="CK66" s="11">
        <v>2.8196632175158661E-2</v>
      </c>
      <c r="CL66" s="11">
        <v>9.1670081195092158E-3</v>
      </c>
      <c r="CM66" s="11">
        <v>0.29950804628720684</v>
      </c>
      <c r="CN66" s="11">
        <v>1.2478555602134262E-3</v>
      </c>
      <c r="CO66" s="11">
        <v>5.8130976401091917E-5</v>
      </c>
      <c r="CP66" s="11">
        <v>0</v>
      </c>
      <c r="CQ66" s="11">
        <v>0</v>
      </c>
      <c r="CR66" s="11">
        <v>0</v>
      </c>
      <c r="CS66" s="11">
        <v>1.1789078481035443E-3</v>
      </c>
      <c r="CT66" s="11">
        <v>7.5865867326688902E-3</v>
      </c>
      <c r="CU66" s="11">
        <v>0</v>
      </c>
      <c r="CV66" s="11">
        <v>5.0122242088664311E-3</v>
      </c>
      <c r="CW66" s="11">
        <v>4.8482058359544207E-3</v>
      </c>
      <c r="CX66" s="11">
        <v>6.8750921283712422E-4</v>
      </c>
      <c r="CY66" s="11">
        <v>7.394860113076647E-2</v>
      </c>
      <c r="CZ66" s="11">
        <v>3.7572227937657465</v>
      </c>
      <c r="DA66" s="11">
        <v>0</v>
      </c>
      <c r="DB66" s="11">
        <v>4.5545456484874022E-5</v>
      </c>
      <c r="DC66" s="11">
        <v>1.1650396427370489E-4</v>
      </c>
      <c r="DD66" s="11">
        <v>7.7203522127647553</v>
      </c>
      <c r="DE66" s="11">
        <v>0</v>
      </c>
      <c r="DF66" s="11">
        <v>0</v>
      </c>
      <c r="DG66" s="11">
        <v>4.6670886024579188E-2</v>
      </c>
      <c r="DH66" s="11">
        <v>0</v>
      </c>
      <c r="DI66" s="11">
        <v>7.8759336165645216E-3</v>
      </c>
      <c r="DJ66" s="11">
        <v>6.4058012911984835E-4</v>
      </c>
      <c r="DK66" s="11">
        <v>2.2365998099070231E-5</v>
      </c>
      <c r="DL66" s="11">
        <v>7.9969560069575799E-3</v>
      </c>
      <c r="DM66" s="11">
        <v>0.68761201860416077</v>
      </c>
      <c r="DN66" s="11">
        <v>0</v>
      </c>
      <c r="DO66" s="11">
        <v>0.36568330463071091</v>
      </c>
      <c r="DP66" s="11">
        <v>0</v>
      </c>
      <c r="DQ66" s="11">
        <v>0</v>
      </c>
      <c r="DR66" s="11">
        <v>2.8058754125358295E-3</v>
      </c>
      <c r="DS66" s="11">
        <v>1.3712113452672818E-3</v>
      </c>
      <c r="DT66" s="11">
        <v>1.5903882973875201E-4</v>
      </c>
      <c r="DU66" s="11">
        <v>7.8498585988327116</v>
      </c>
      <c r="DV66" s="11">
        <v>4.186273781527464</v>
      </c>
      <c r="DW66" s="11">
        <v>0</v>
      </c>
      <c r="DX66" s="11">
        <v>0.17771860986162211</v>
      </c>
      <c r="DY66" s="11">
        <v>4.4829579012435746E-3</v>
      </c>
      <c r="DZ66" s="11">
        <v>1.3836920109226046E-2</v>
      </c>
      <c r="EA66" s="11">
        <v>11.209629319098141</v>
      </c>
      <c r="EB66" s="11">
        <v>8.1880667104252375E-2</v>
      </c>
      <c r="EC66" s="11">
        <v>0</v>
      </c>
      <c r="ED66" s="11">
        <v>2.8511083296910475E-2</v>
      </c>
      <c r="EE66" s="11">
        <v>0</v>
      </c>
      <c r="EF66" s="11">
        <v>0</v>
      </c>
      <c r="EG66" s="11">
        <v>0</v>
      </c>
      <c r="EH66" s="11">
        <v>7.0244196980679037E-4</v>
      </c>
      <c r="EI66" s="11">
        <v>0</v>
      </c>
      <c r="EJ66" s="11">
        <v>0</v>
      </c>
      <c r="EK66" s="11">
        <v>5.6777020447848474E-5</v>
      </c>
      <c r="EL66" s="11">
        <v>0.26695466526138328</v>
      </c>
      <c r="EM66" s="11">
        <v>0</v>
      </c>
      <c r="EN66" s="11">
        <v>0</v>
      </c>
      <c r="EO66" s="11">
        <v>0</v>
      </c>
      <c r="EP66" s="11">
        <v>6.5546686723372272E-2</v>
      </c>
      <c r="EQ66" s="11">
        <v>7.687544499552422E-2</v>
      </c>
      <c r="ER66" s="11">
        <v>3.1376113656746827</v>
      </c>
      <c r="ES66" s="11">
        <v>2.3856444541851731E-4</v>
      </c>
      <c r="ET66" s="11">
        <v>4.3092922740771361E-3</v>
      </c>
      <c r="EU66" s="11">
        <v>3.4760551009639035E-3</v>
      </c>
      <c r="EV66" s="11">
        <v>2.4322763282621321E-5</v>
      </c>
      <c r="EW66" s="11">
        <v>0.62879718613406199</v>
      </c>
      <c r="EX66" s="11">
        <v>1.1863443722471884E-2</v>
      </c>
      <c r="EY66" s="11">
        <v>5.0296253907928506E-3</v>
      </c>
      <c r="EZ66" s="11">
        <v>2.1353180201779702E-3</v>
      </c>
      <c r="FA66" s="11">
        <v>3.9600615571470682E-2</v>
      </c>
      <c r="FB66" s="11">
        <v>1.903326224449919E-2</v>
      </c>
      <c r="FC66" s="11">
        <v>6.4865481791982482E-3</v>
      </c>
      <c r="FD66" s="11">
        <v>1.0559363370178891E-2</v>
      </c>
      <c r="FE66" s="11">
        <v>0</v>
      </c>
      <c r="FF66" s="11">
        <v>2.4191879463623573E-2</v>
      </c>
      <c r="FG66" s="11">
        <v>0</v>
      </c>
      <c r="FH66" s="11">
        <v>0</v>
      </c>
      <c r="FI66" s="11">
        <v>0</v>
      </c>
      <c r="FJ66" s="11">
        <v>2.4801905258750537E-3</v>
      </c>
      <c r="FK66" s="11">
        <v>1.1789078481035443E-3</v>
      </c>
      <c r="FL66" s="11">
        <v>1.7574101742467176E-3</v>
      </c>
      <c r="FM66" s="11">
        <v>2.9576492071763786E-3</v>
      </c>
      <c r="FN66" s="11">
        <v>0</v>
      </c>
      <c r="FO66" s="11">
        <v>21.730759101237151</v>
      </c>
      <c r="FP66" s="11">
        <v>4.2028822744951837E-4</v>
      </c>
      <c r="FQ66" s="11">
        <v>0.3113624055897059</v>
      </c>
      <c r="FR66" s="11">
        <v>0.13656566037466708</v>
      </c>
      <c r="FS66" s="11">
        <v>7.2326425678529302E-2</v>
      </c>
      <c r="FT66" s="11">
        <v>0</v>
      </c>
      <c r="FU66" s="11">
        <v>2.0314683059113325E-2</v>
      </c>
      <c r="FV66" s="11">
        <v>8.8420386846518048E-4</v>
      </c>
      <c r="FW66" s="11">
        <v>1.3541420125711375E-4</v>
      </c>
      <c r="FX66" s="11">
        <v>8.6425134957102447E-3</v>
      </c>
      <c r="FY66" s="11">
        <v>0</v>
      </c>
      <c r="FZ66" s="11">
        <v>0.90730949809070871</v>
      </c>
      <c r="GA66" s="11">
        <v>0.1100832341995186</v>
      </c>
      <c r="GB66" s="11">
        <v>0</v>
      </c>
      <c r="GC66" s="11">
        <v>5.5840317367489589E-5</v>
      </c>
      <c r="GD66" s="11">
        <v>0</v>
      </c>
      <c r="GE66" s="11">
        <v>3.4903677437512056E-4</v>
      </c>
      <c r="GF66" s="11">
        <v>3.984842923412045E-2</v>
      </c>
      <c r="GG66" s="11">
        <v>5.1569671531304498E-2</v>
      </c>
      <c r="GH66" s="11">
        <v>9.9483064635704273E-3</v>
      </c>
      <c r="GI66" s="11">
        <v>0</v>
      </c>
      <c r="GJ66" s="11">
        <v>8.0235196408188162E-6</v>
      </c>
      <c r="GK66" s="11">
        <v>1.3825954147646738E-4</v>
      </c>
      <c r="GL66" s="11">
        <v>1.3254212467000196E-3</v>
      </c>
      <c r="GM66" s="11">
        <v>0</v>
      </c>
      <c r="GN66" s="11">
        <v>5.7330670070888487E-5</v>
      </c>
      <c r="GO66" s="11">
        <v>5.1424324978266937E-3</v>
      </c>
      <c r="GP66" s="11">
        <v>0</v>
      </c>
      <c r="GQ66" s="11">
        <v>5.6937495946891468E-4</v>
      </c>
      <c r="GR66" s="11">
        <v>0</v>
      </c>
      <c r="GS66" s="11">
        <v>5.3951634458971709</v>
      </c>
      <c r="GT66" s="11">
        <v>2.9474165182721869E-3</v>
      </c>
      <c r="GU66" s="11">
        <v>2.4836311843472753E-3</v>
      </c>
      <c r="GV66" s="11">
        <v>0</v>
      </c>
      <c r="GW66" s="11">
        <v>0</v>
      </c>
      <c r="GX66" s="11">
        <v>20.903413790186423</v>
      </c>
      <c r="GY66" s="11">
        <v>8.528164319357219E-6</v>
      </c>
      <c r="GZ66" s="11">
        <v>43.011980786989362</v>
      </c>
      <c r="HA66" s="11">
        <v>1.9836580233268274E-7</v>
      </c>
      <c r="HB66" s="11">
        <v>0</v>
      </c>
      <c r="HC66" s="11">
        <v>1.9071931395364657E-3</v>
      </c>
      <c r="HD66" s="11">
        <v>0</v>
      </c>
      <c r="HE66" s="11">
        <v>1.3135971083915546E-2</v>
      </c>
      <c r="HF66" s="11">
        <v>6.5139057995623889E-2</v>
      </c>
      <c r="HG66" s="11">
        <v>5.4848453810691237E-3</v>
      </c>
      <c r="HH66" s="11">
        <v>7.1175417286807119E-4</v>
      </c>
      <c r="HI66" s="11">
        <v>1.8980563925394003E-2</v>
      </c>
      <c r="HJ66" s="11">
        <v>0</v>
      </c>
      <c r="HK66" s="11">
        <v>3.4114357522818293E-4</v>
      </c>
      <c r="HL66" s="11">
        <v>0</v>
      </c>
      <c r="HM66" s="11">
        <v>3.9375742848085861E-5</v>
      </c>
      <c r="HN66" s="11">
        <v>1.8743352821937195E-4</v>
      </c>
      <c r="HO66" s="11">
        <v>1.1443456277612478E-2</v>
      </c>
      <c r="HP66" s="11">
        <v>1.0736493240884701E-2</v>
      </c>
      <c r="HQ66" s="11">
        <v>2.135211596816007E-4</v>
      </c>
      <c r="HR66" s="11">
        <v>0</v>
      </c>
      <c r="HS66" s="11">
        <v>1.9689834041411317E-3</v>
      </c>
      <c r="HT66" s="11">
        <v>0</v>
      </c>
      <c r="HU66" s="11">
        <v>0</v>
      </c>
      <c r="HV66" s="11">
        <v>0</v>
      </c>
      <c r="HW66" s="11">
        <v>2.4477410669354015E-3</v>
      </c>
      <c r="HX66" s="11">
        <v>7.4965938186713437E-6</v>
      </c>
      <c r="HY66" s="11">
        <v>8.9845792983651671E-3</v>
      </c>
      <c r="HZ66" s="11">
        <v>0</v>
      </c>
      <c r="IA66" s="11">
        <v>0</v>
      </c>
      <c r="IB66" s="11">
        <v>2.3155887398466863E-4</v>
      </c>
      <c r="IC66" s="11">
        <v>0</v>
      </c>
      <c r="ID66" s="11">
        <v>0</v>
      </c>
      <c r="IE66" s="11">
        <v>0</v>
      </c>
      <c r="IF66" s="11">
        <v>0</v>
      </c>
      <c r="IG66" s="11">
        <v>0</v>
      </c>
      <c r="IH66" s="11">
        <v>0</v>
      </c>
      <c r="II66" s="11">
        <v>1.7499420423008984E-5</v>
      </c>
      <c r="IJ66" s="11">
        <v>0</v>
      </c>
      <c r="IK66" s="11">
        <v>12.4051707276</v>
      </c>
      <c r="IL66" s="11">
        <v>0</v>
      </c>
      <c r="IM66" s="11">
        <v>0</v>
      </c>
      <c r="IN66" s="11">
        <v>156.78749269569403</v>
      </c>
      <c r="IO66" s="11">
        <v>8.8613275850427969E-2</v>
      </c>
      <c r="IP66" s="11">
        <v>2.3544319844361471E-4</v>
      </c>
      <c r="IQ66" s="11">
        <v>0</v>
      </c>
      <c r="IR66" s="11">
        <v>0</v>
      </c>
      <c r="IS66" s="11">
        <v>8.8551875090452134E-2</v>
      </c>
      <c r="IT66" s="11">
        <v>0</v>
      </c>
      <c r="IU66" s="11">
        <v>0</v>
      </c>
      <c r="IV66" s="11">
        <v>0</v>
      </c>
      <c r="IW66" s="11">
        <v>37.418158820396712</v>
      </c>
      <c r="IX66" s="11">
        <v>0</v>
      </c>
      <c r="IY66" s="11">
        <v>0</v>
      </c>
      <c r="IZ66" s="11">
        <v>0</v>
      </c>
      <c r="JA66" s="11">
        <v>0</v>
      </c>
      <c r="JB66" s="11">
        <v>3.0786698008556045E-5</v>
      </c>
      <c r="JC66" s="11">
        <v>0</v>
      </c>
      <c r="JD66" s="11">
        <v>0</v>
      </c>
      <c r="JE66" s="11">
        <v>8.1585181785977248E-5</v>
      </c>
      <c r="JF66" s="11">
        <v>0</v>
      </c>
      <c r="JG66" s="11">
        <v>0</v>
      </c>
      <c r="JH66" s="11">
        <v>0</v>
      </c>
      <c r="JI66" s="11">
        <v>0</v>
      </c>
      <c r="JJ66" s="11">
        <v>0</v>
      </c>
      <c r="JK66" s="11">
        <v>1.2391742292309262E-4</v>
      </c>
      <c r="JL66" s="11">
        <v>0</v>
      </c>
      <c r="JM66" s="11">
        <v>0</v>
      </c>
      <c r="JN66" s="11">
        <v>0</v>
      </c>
      <c r="JO66" s="11">
        <v>0</v>
      </c>
      <c r="JP66" s="11">
        <v>0</v>
      </c>
      <c r="JQ66" s="11">
        <v>1.9953843530540474</v>
      </c>
      <c r="JR66" s="11">
        <v>0</v>
      </c>
      <c r="JS66" s="11">
        <v>0</v>
      </c>
      <c r="JT66" s="11">
        <v>0</v>
      </c>
      <c r="JU66" s="11">
        <v>0</v>
      </c>
      <c r="JV66" s="11">
        <v>0</v>
      </c>
      <c r="JW66" s="11">
        <v>1.9580952580309937E-3</v>
      </c>
      <c r="JX66" s="11">
        <v>0</v>
      </c>
      <c r="JY66" s="11">
        <v>6.7149611191812694E-4</v>
      </c>
      <c r="JZ66" s="11">
        <v>0</v>
      </c>
      <c r="KA66" s="11">
        <v>3770.8307082024544</v>
      </c>
      <c r="KB66" s="11">
        <v>3.2679344518148009E-4</v>
      </c>
      <c r="KC66" s="11">
        <v>0</v>
      </c>
      <c r="KD66" s="11">
        <v>0</v>
      </c>
      <c r="KE66" s="11">
        <v>0</v>
      </c>
      <c r="KF66" s="11">
        <v>0</v>
      </c>
      <c r="KG66" s="11">
        <v>0</v>
      </c>
      <c r="KH66" s="11">
        <v>0</v>
      </c>
      <c r="KI66" s="11">
        <v>0</v>
      </c>
      <c r="KJ66" s="11">
        <v>0</v>
      </c>
      <c r="KK66" s="11">
        <v>120.39792072144485</v>
      </c>
      <c r="KL66" s="11">
        <v>2.6858505793248428E-4</v>
      </c>
      <c r="KM66" s="11">
        <v>0</v>
      </c>
      <c r="KN66" s="11">
        <v>0</v>
      </c>
      <c r="KO66" s="11">
        <v>0</v>
      </c>
      <c r="KP66" s="11">
        <v>0</v>
      </c>
      <c r="KQ66" s="11">
        <v>0</v>
      </c>
      <c r="KR66" s="11">
        <v>0</v>
      </c>
      <c r="KS66" s="11">
        <v>0</v>
      </c>
      <c r="KT66" s="11">
        <v>0.4015542089368847</v>
      </c>
      <c r="KU66" s="11">
        <v>7.7675033110745952E-3</v>
      </c>
      <c r="KV66" s="11">
        <v>0</v>
      </c>
      <c r="KW66" s="11">
        <v>0</v>
      </c>
      <c r="KX66" s="11">
        <v>0</v>
      </c>
      <c r="KY66" s="11">
        <v>5.7305224167037094</v>
      </c>
      <c r="KZ66" s="11">
        <v>0</v>
      </c>
      <c r="LA66" s="11">
        <v>0</v>
      </c>
      <c r="LB66" s="11">
        <v>0</v>
      </c>
      <c r="LC66" s="11">
        <v>0</v>
      </c>
      <c r="LD66" s="11">
        <v>1.4665020077127963E-4</v>
      </c>
      <c r="LE66" s="11">
        <v>1.1821810101770825E-3</v>
      </c>
      <c r="LF66" s="11">
        <v>2.2709676281906004E-5</v>
      </c>
      <c r="LG66" s="11">
        <v>0</v>
      </c>
      <c r="LH66" s="11">
        <v>0</v>
      </c>
      <c r="LI66" s="11">
        <v>0</v>
      </c>
      <c r="LJ66" s="11">
        <v>0.16072504576767566</v>
      </c>
      <c r="LK66" s="11">
        <v>8.2552227346504868E-5</v>
      </c>
      <c r="LL66" s="11">
        <v>0</v>
      </c>
      <c r="LM66" s="11">
        <v>2.1709208705757736E-5</v>
      </c>
      <c r="LN66" s="11">
        <v>0</v>
      </c>
      <c r="LO66" s="11">
        <v>0</v>
      </c>
      <c r="LP66" s="11">
        <v>0</v>
      </c>
      <c r="LQ66" s="11">
        <v>9.8234870913923151E-6</v>
      </c>
      <c r="LR66" s="11">
        <v>0</v>
      </c>
      <c r="LS66" s="11">
        <v>0</v>
      </c>
      <c r="LT66" s="11">
        <v>0</v>
      </c>
      <c r="LU66" s="11">
        <v>0</v>
      </c>
      <c r="LV66" s="11">
        <v>0</v>
      </c>
      <c r="LW66" s="11">
        <v>0.83373838709846282</v>
      </c>
      <c r="LX66" s="11">
        <v>0</v>
      </c>
      <c r="LY66" s="11">
        <v>2.032775582826113E-3</v>
      </c>
      <c r="LZ66" s="11">
        <v>3.9158001631768966E-5</v>
      </c>
      <c r="MA66" s="11">
        <v>0</v>
      </c>
      <c r="MB66" s="11">
        <v>8.347285646032828E-5</v>
      </c>
      <c r="MC66" s="11">
        <v>0</v>
      </c>
      <c r="MD66" s="11">
        <v>0</v>
      </c>
      <c r="ME66" s="11">
        <v>0</v>
      </c>
      <c r="MF66" s="11">
        <v>3.6061288623405346E-3</v>
      </c>
      <c r="MG66" s="11">
        <v>3.7959235883965555E-3</v>
      </c>
      <c r="MH66" s="11">
        <v>5.7053173679504275E-5</v>
      </c>
      <c r="MI66" s="11">
        <v>0</v>
      </c>
      <c r="MJ66" s="11">
        <v>0</v>
      </c>
      <c r="MK66" s="11">
        <v>0</v>
      </c>
      <c r="ML66" s="11">
        <v>0</v>
      </c>
      <c r="MM66" s="11">
        <v>1.130714918739504E-6</v>
      </c>
      <c r="MN66" s="11">
        <v>850.79436432259547</v>
      </c>
      <c r="MO66" s="11">
        <v>45.338560046311493</v>
      </c>
      <c r="MP66" s="11">
        <v>0</v>
      </c>
      <c r="MQ66" s="11">
        <v>37.80923270494133</v>
      </c>
      <c r="MR66" s="11">
        <v>2.1862387363882113E-3</v>
      </c>
      <c r="MS66" s="11">
        <v>3.4307472805696231E-2</v>
      </c>
      <c r="MT66" s="11">
        <v>0</v>
      </c>
      <c r="MU66" s="11">
        <v>0</v>
      </c>
      <c r="MV66" s="11">
        <v>0</v>
      </c>
      <c r="MW66" s="11">
        <v>0</v>
      </c>
      <c r="MX66" s="11">
        <v>0</v>
      </c>
      <c r="MY66" s="11">
        <v>5.6858618503633624E-4</v>
      </c>
      <c r="MZ66" s="11">
        <v>2.2709676281906004E-5</v>
      </c>
      <c r="NA66" s="11">
        <v>0</v>
      </c>
      <c r="NB66" s="11">
        <v>0</v>
      </c>
      <c r="NC66" s="11">
        <v>17.025988626093088</v>
      </c>
      <c r="ND66" s="11">
        <v>1.0758306163523217E-3</v>
      </c>
      <c r="NE66" s="11">
        <v>9.5435290840747325E-2</v>
      </c>
      <c r="NF66" s="11">
        <v>0</v>
      </c>
      <c r="NG66" s="11">
        <v>3.5153459324349723</v>
      </c>
      <c r="NH66" s="11">
        <v>0</v>
      </c>
      <c r="NI66" s="11">
        <v>0</v>
      </c>
      <c r="NJ66" s="11">
        <v>1.2672196982870634</v>
      </c>
      <c r="NK66" s="11">
        <v>0</v>
      </c>
      <c r="NL66" s="11">
        <v>0</v>
      </c>
      <c r="NM66" s="11">
        <v>0</v>
      </c>
      <c r="NN66" s="11">
        <v>2.4072384680499999E-4</v>
      </c>
      <c r="NO66" s="11">
        <v>6.9232572280752648E-3</v>
      </c>
      <c r="NP66" s="11">
        <v>4.0912509619999999E-5</v>
      </c>
      <c r="NQ66" s="11">
        <v>0</v>
      </c>
      <c r="NR66" s="11">
        <v>1.563378027500576</v>
      </c>
      <c r="NS66" s="11">
        <v>0</v>
      </c>
      <c r="NT66" s="11">
        <v>0</v>
      </c>
      <c r="NU66" s="11">
        <v>0</v>
      </c>
      <c r="NV66" s="11">
        <v>0</v>
      </c>
      <c r="NW66" s="11">
        <v>0</v>
      </c>
      <c r="NX66" s="11">
        <v>0.46350816771835474</v>
      </c>
      <c r="NY66" s="11">
        <v>0</v>
      </c>
      <c r="NZ66" s="11">
        <v>1.768407736930361E-3</v>
      </c>
      <c r="OA66" s="11">
        <v>1.5838667325368363E-3</v>
      </c>
      <c r="OB66" s="11">
        <v>3.9793225854281702E-2</v>
      </c>
      <c r="OC66" s="11">
        <v>1.7440615450398116E-3</v>
      </c>
      <c r="OD66" s="11">
        <v>0</v>
      </c>
      <c r="OE66" s="11">
        <v>0</v>
      </c>
      <c r="OF66" s="11">
        <v>8.3588654657194462E-5</v>
      </c>
      <c r="OG66" s="11">
        <v>0</v>
      </c>
      <c r="OH66" s="11">
        <v>1.4353981349859832E-3</v>
      </c>
      <c r="OI66" s="11">
        <v>0</v>
      </c>
      <c r="OJ66" s="11">
        <v>0</v>
      </c>
      <c r="OK66" s="11">
        <v>8.9721326560951511E-3</v>
      </c>
      <c r="OL66" s="11">
        <v>8.3303611698866094E-4</v>
      </c>
      <c r="OM66" s="11">
        <v>2.1847238762432233E-3</v>
      </c>
      <c r="ON66" s="11">
        <v>0</v>
      </c>
      <c r="OO66" s="11">
        <v>3.0577086574183608E-3</v>
      </c>
      <c r="OP66" s="11">
        <v>0</v>
      </c>
      <c r="OQ66" s="11">
        <v>1.7474306927087651E-6</v>
      </c>
      <c r="OR66" s="11">
        <v>0</v>
      </c>
      <c r="OS66" s="11">
        <v>7.9417169968497084E-3</v>
      </c>
      <c r="OT66" s="11">
        <v>0</v>
      </c>
      <c r="OU66" s="11">
        <v>0.18069978147995155</v>
      </c>
      <c r="OV66" s="11">
        <v>0</v>
      </c>
      <c r="OW66" s="11">
        <v>0</v>
      </c>
      <c r="OX66" s="11">
        <v>0</v>
      </c>
      <c r="OY66" s="11">
        <v>0</v>
      </c>
      <c r="OZ66" s="11">
        <v>0</v>
      </c>
      <c r="PA66" s="11">
        <v>0</v>
      </c>
      <c r="PB66" s="11">
        <v>0</v>
      </c>
      <c r="PC66" s="11">
        <v>0</v>
      </c>
      <c r="PD66" s="11">
        <v>4.9256261779732552E-5</v>
      </c>
      <c r="PE66" s="11">
        <v>0</v>
      </c>
      <c r="PF66" s="11">
        <v>0</v>
      </c>
      <c r="PG66" s="11">
        <v>0</v>
      </c>
      <c r="PH66" s="11">
        <v>5.5992563644182289E-6</v>
      </c>
      <c r="PI66" s="11">
        <v>0</v>
      </c>
      <c r="PJ66" s="11">
        <v>20.331808840831034</v>
      </c>
      <c r="PK66" s="11">
        <v>0</v>
      </c>
      <c r="PL66" s="11">
        <v>0</v>
      </c>
      <c r="PM66" s="11">
        <v>0</v>
      </c>
      <c r="PN66" s="11">
        <v>0</v>
      </c>
      <c r="PO66" s="11">
        <v>24.61842680103657</v>
      </c>
      <c r="PP66" s="11">
        <v>0</v>
      </c>
      <c r="PQ66" s="11">
        <v>0</v>
      </c>
      <c r="PR66" s="11">
        <v>0</v>
      </c>
      <c r="PS66" s="11">
        <v>0</v>
      </c>
      <c r="PT66" s="11">
        <v>0</v>
      </c>
      <c r="PU66" s="11">
        <v>0</v>
      </c>
      <c r="PV66" s="11">
        <v>0</v>
      </c>
      <c r="PW66" s="11">
        <v>0</v>
      </c>
      <c r="PX66" s="11">
        <v>11.914666514432239</v>
      </c>
      <c r="PY66" s="11">
        <v>0</v>
      </c>
      <c r="PZ66" s="11">
        <v>0</v>
      </c>
      <c r="QA66" s="11">
        <v>0</v>
      </c>
      <c r="QB66" s="11">
        <v>0</v>
      </c>
      <c r="QC66" s="11">
        <v>0</v>
      </c>
      <c r="QD66" s="11">
        <v>0</v>
      </c>
      <c r="QE66" s="11">
        <v>0</v>
      </c>
      <c r="QF66" s="11">
        <v>0</v>
      </c>
      <c r="QG66" s="11">
        <v>0</v>
      </c>
      <c r="QH66" s="11">
        <v>0</v>
      </c>
      <c r="QI66" s="11">
        <v>0</v>
      </c>
      <c r="QJ66" s="11">
        <v>0</v>
      </c>
      <c r="QK66" s="11">
        <v>0</v>
      </c>
      <c r="QL66" s="11">
        <v>0</v>
      </c>
      <c r="QM66" s="11">
        <v>0</v>
      </c>
      <c r="QN66" s="11">
        <v>0</v>
      </c>
      <c r="QO66" s="11">
        <v>0</v>
      </c>
      <c r="QP66" s="11">
        <v>0</v>
      </c>
      <c r="QQ66" s="11">
        <v>0</v>
      </c>
      <c r="QR66" s="11">
        <v>0</v>
      </c>
      <c r="QS66" s="11">
        <v>0</v>
      </c>
      <c r="QT66" s="11">
        <v>0</v>
      </c>
      <c r="QU66" s="11">
        <v>4.6275072038004488E-6</v>
      </c>
      <c r="QV66" s="11">
        <v>0</v>
      </c>
      <c r="QW66" s="11">
        <v>0</v>
      </c>
      <c r="QX66" s="11">
        <v>0</v>
      </c>
      <c r="QY66" s="11">
        <v>4.1688997117199333</v>
      </c>
      <c r="QZ66" s="11">
        <v>0</v>
      </c>
      <c r="RA66" s="11">
        <v>3.3669701975476349E-3</v>
      </c>
      <c r="RB66" s="11">
        <v>0</v>
      </c>
      <c r="RC66" s="11">
        <v>0.36089890389426177</v>
      </c>
      <c r="RD66" s="11">
        <v>0</v>
      </c>
      <c r="RE66" s="11">
        <v>0</v>
      </c>
      <c r="RF66" s="11">
        <v>0</v>
      </c>
      <c r="RG66" s="11">
        <v>12.541749171064684</v>
      </c>
      <c r="RH66" s="11">
        <v>0</v>
      </c>
      <c r="RI66" s="11">
        <v>0</v>
      </c>
      <c r="RJ66" s="11">
        <v>0</v>
      </c>
      <c r="RK66" s="11">
        <v>0</v>
      </c>
      <c r="RL66" s="11">
        <v>2.0385210529744784E-2</v>
      </c>
      <c r="RM66" s="11">
        <v>1.6569417168311607E-2</v>
      </c>
      <c r="RN66" s="11">
        <v>0.41027599956926936</v>
      </c>
      <c r="RO66" s="11">
        <v>0</v>
      </c>
      <c r="RP66" s="11">
        <v>0</v>
      </c>
      <c r="RQ66" s="11">
        <v>0</v>
      </c>
      <c r="RR66" s="11">
        <v>0</v>
      </c>
      <c r="RS66" s="11">
        <v>0</v>
      </c>
      <c r="RT66" s="11">
        <v>0</v>
      </c>
      <c r="RU66" s="11">
        <v>0</v>
      </c>
      <c r="RV66" s="11">
        <v>0</v>
      </c>
      <c r="RW66" s="11">
        <v>0</v>
      </c>
      <c r="RX66" s="11">
        <v>0</v>
      </c>
      <c r="RY66" s="11">
        <v>2.3745706264487088</v>
      </c>
      <c r="RZ66" s="11">
        <v>9.0524427082825894E-5</v>
      </c>
      <c r="SA66" s="11">
        <v>0</v>
      </c>
      <c r="SB66" s="11">
        <v>0</v>
      </c>
      <c r="SC66" s="11">
        <v>0</v>
      </c>
      <c r="SD66" s="11">
        <v>0</v>
      </c>
      <c r="SE66" s="11">
        <v>0</v>
      </c>
      <c r="SF66" s="11">
        <v>0</v>
      </c>
      <c r="SG66" s="11">
        <v>2.6487416619501246E-5</v>
      </c>
      <c r="SH66" s="11">
        <v>0</v>
      </c>
      <c r="SI66" s="11">
        <v>0</v>
      </c>
      <c r="SJ66" s="11">
        <v>0</v>
      </c>
      <c r="SK66" s="11">
        <v>0.51966963453496906</v>
      </c>
      <c r="SL66" s="11">
        <v>0</v>
      </c>
      <c r="SM66" s="11">
        <v>0</v>
      </c>
      <c r="SN66" s="11">
        <v>0</v>
      </c>
      <c r="SO66" s="11">
        <v>0</v>
      </c>
      <c r="SP66" s="11">
        <v>0.31922967356130577</v>
      </c>
      <c r="SQ66" s="11">
        <v>1.2034992443614995E-6</v>
      </c>
      <c r="SR66" s="11">
        <v>0.30013150375774955</v>
      </c>
      <c r="SS66" s="11">
        <v>0</v>
      </c>
      <c r="ST66" s="11">
        <v>0</v>
      </c>
      <c r="SU66" s="11">
        <v>0</v>
      </c>
      <c r="SV66" s="11">
        <v>0</v>
      </c>
      <c r="SW66" s="11">
        <v>0</v>
      </c>
      <c r="SX66" s="11">
        <v>0</v>
      </c>
      <c r="SY66" s="11">
        <v>0</v>
      </c>
      <c r="SZ66" s="11">
        <v>6.5582329208617977E-5</v>
      </c>
      <c r="TA66" s="11">
        <v>0</v>
      </c>
      <c r="TB66" s="11">
        <v>1.1578520767892521E-3</v>
      </c>
      <c r="TC66" s="11">
        <v>6.8036415807429541E-5</v>
      </c>
      <c r="TD66" s="11">
        <v>0</v>
      </c>
      <c r="TE66" s="11">
        <v>0</v>
      </c>
      <c r="TF66" s="11">
        <v>3.5835240732276681E-4</v>
      </c>
      <c r="TG66" s="11">
        <v>0</v>
      </c>
      <c r="TH66" s="11">
        <v>0</v>
      </c>
      <c r="TI66" s="11">
        <v>0</v>
      </c>
      <c r="TJ66" s="11">
        <v>1.0120182003441386E-6</v>
      </c>
      <c r="TK66" s="11">
        <v>1.6659061654215103E-5</v>
      </c>
      <c r="TL66" s="11">
        <v>0</v>
      </c>
      <c r="TM66" s="11">
        <v>0</v>
      </c>
      <c r="TN66" s="11">
        <v>0</v>
      </c>
      <c r="TO66" s="11">
        <v>0</v>
      </c>
      <c r="TP66" s="11">
        <v>0</v>
      </c>
      <c r="TQ66" s="11">
        <v>0</v>
      </c>
      <c r="TR66" s="11">
        <v>0</v>
      </c>
      <c r="TS66" s="11">
        <v>0</v>
      </c>
      <c r="TT66" s="11">
        <v>0</v>
      </c>
      <c r="TU66" s="11">
        <v>34.241326009423794</v>
      </c>
      <c r="TV66" s="11">
        <v>1.0283327292113992E-5</v>
      </c>
      <c r="TW66" s="11">
        <v>0</v>
      </c>
      <c r="TX66" s="11">
        <v>0</v>
      </c>
      <c r="TY66" s="11">
        <v>0</v>
      </c>
      <c r="TZ66" s="11">
        <v>0</v>
      </c>
      <c r="UA66" s="11">
        <v>0</v>
      </c>
      <c r="UB66" s="11">
        <v>0</v>
      </c>
      <c r="UC66" s="11">
        <v>0</v>
      </c>
      <c r="UD66" s="11">
        <v>0</v>
      </c>
      <c r="UE66" s="11">
        <v>0</v>
      </c>
      <c r="UF66" s="11">
        <v>0</v>
      </c>
      <c r="UG66" s="11">
        <v>0</v>
      </c>
      <c r="UH66" s="11">
        <v>0.35005819026151619</v>
      </c>
      <c r="UI66" s="11">
        <v>5.6264901418815029E-6</v>
      </c>
      <c r="UJ66" s="11">
        <v>0</v>
      </c>
      <c r="UK66" s="11">
        <v>0.18082507644292073</v>
      </c>
      <c r="UL66" s="11">
        <v>0</v>
      </c>
      <c r="UM66" s="11">
        <v>0</v>
      </c>
      <c r="UN66" s="11">
        <v>0</v>
      </c>
      <c r="UO66" s="11">
        <v>0</v>
      </c>
      <c r="UP66" s="11">
        <v>4.0484763400739347E-4</v>
      </c>
      <c r="UQ66" s="11">
        <v>0</v>
      </c>
      <c r="UR66" s="11">
        <v>0</v>
      </c>
      <c r="US66" s="11">
        <v>1.6238057362154813E-4</v>
      </c>
      <c r="UT66" s="11">
        <v>5.857297756855381E-6</v>
      </c>
      <c r="UU66" s="11">
        <v>0</v>
      </c>
      <c r="UV66" s="11">
        <v>0</v>
      </c>
      <c r="UW66" s="11">
        <v>5.6228717490122299E-5</v>
      </c>
      <c r="UX66" s="11">
        <v>0</v>
      </c>
      <c r="UY66" s="11">
        <v>0</v>
      </c>
      <c r="UZ66" s="11">
        <v>0</v>
      </c>
      <c r="VA66" s="11">
        <v>9.3577606664093935E-7</v>
      </c>
      <c r="VB66" s="11">
        <v>4.7446680014297319E-5</v>
      </c>
      <c r="VC66" s="11">
        <v>0.46158449437958882</v>
      </c>
      <c r="VD66" s="11">
        <v>0</v>
      </c>
      <c r="VE66" s="11">
        <v>0</v>
      </c>
      <c r="VF66" s="11">
        <v>0</v>
      </c>
      <c r="VG66" s="11">
        <v>0</v>
      </c>
      <c r="VH66" s="11">
        <v>0</v>
      </c>
      <c r="VI66" s="11">
        <v>41.288458932674423</v>
      </c>
      <c r="VJ66" s="11">
        <v>0</v>
      </c>
      <c r="VK66" s="11">
        <v>6.370378290545247E-4</v>
      </c>
      <c r="VL66" s="11">
        <v>9.9478106441141926E-4</v>
      </c>
      <c r="VM66" s="11">
        <v>1.0909030222516648E-2</v>
      </c>
      <c r="VN66" s="11">
        <v>0</v>
      </c>
      <c r="VO66" s="11">
        <v>0</v>
      </c>
      <c r="VP66" s="11">
        <v>0</v>
      </c>
      <c r="VQ66" s="11">
        <v>0</v>
      </c>
      <c r="VR66" s="11">
        <v>1.1642904063517718E-3</v>
      </c>
      <c r="VS66" s="11">
        <v>6.8516475998393863E-3</v>
      </c>
      <c r="VT66" s="11">
        <v>0</v>
      </c>
      <c r="VU66" s="11">
        <v>0</v>
      </c>
      <c r="VV66" s="11">
        <v>4.3090775007426037E-4</v>
      </c>
      <c r="VW66" s="11">
        <v>0</v>
      </c>
      <c r="VX66" s="11">
        <v>5.1918015384117506E-6</v>
      </c>
      <c r="VY66" s="11">
        <v>0</v>
      </c>
      <c r="VZ66" s="11">
        <v>0</v>
      </c>
      <c r="WA66" s="11">
        <v>0</v>
      </c>
      <c r="WB66" s="11">
        <v>4.8746787340442271E-5</v>
      </c>
      <c r="WC66" s="11">
        <v>89.428741384616686</v>
      </c>
      <c r="WD66" s="11">
        <v>0</v>
      </c>
      <c r="WE66" s="11">
        <v>0</v>
      </c>
      <c r="WF66" s="11">
        <v>0</v>
      </c>
      <c r="WG66" s="11">
        <v>0</v>
      </c>
      <c r="WH66" s="11">
        <v>0</v>
      </c>
      <c r="WI66" s="11">
        <v>0</v>
      </c>
      <c r="WJ66" s="11">
        <v>0</v>
      </c>
      <c r="WK66" s="11">
        <v>0</v>
      </c>
      <c r="WL66" s="11">
        <v>0</v>
      </c>
      <c r="WM66" s="11">
        <v>8.4755508792557345E-5</v>
      </c>
      <c r="WN66" s="11">
        <v>173.00460945701118</v>
      </c>
      <c r="WO66" s="11">
        <v>0</v>
      </c>
      <c r="WP66" s="11">
        <v>6.8849727833720552E-3</v>
      </c>
      <c r="WQ66" s="11">
        <v>0</v>
      </c>
      <c r="WR66" s="11">
        <v>0</v>
      </c>
      <c r="WS66" s="11">
        <v>1.3207039810274424E-5</v>
      </c>
      <c r="WT66" s="11">
        <v>0</v>
      </c>
      <c r="WU66" s="11">
        <v>74.01094163578999</v>
      </c>
      <c r="WV66" s="11">
        <v>0</v>
      </c>
      <c r="WW66" s="11">
        <v>0</v>
      </c>
      <c r="WX66" s="11">
        <v>0</v>
      </c>
      <c r="WY66" s="11">
        <v>0</v>
      </c>
      <c r="WZ66" s="11">
        <v>0</v>
      </c>
      <c r="XA66" s="11">
        <v>0</v>
      </c>
      <c r="XB66" s="11">
        <v>1.6996471085232586E-6</v>
      </c>
      <c r="XC66" s="11">
        <v>0</v>
      </c>
      <c r="XD66" s="11">
        <v>0</v>
      </c>
      <c r="XE66" s="11">
        <v>0</v>
      </c>
      <c r="XF66" s="11">
        <v>0</v>
      </c>
      <c r="XG66" s="11">
        <v>0</v>
      </c>
      <c r="XH66" s="11">
        <v>0</v>
      </c>
      <c r="XI66" s="11">
        <v>0</v>
      </c>
      <c r="XJ66" s="11">
        <v>0</v>
      </c>
      <c r="XK66" s="11">
        <v>0</v>
      </c>
      <c r="XL66" s="11">
        <v>0</v>
      </c>
      <c r="XM66" s="11">
        <v>0</v>
      </c>
      <c r="XN66" s="11">
        <v>0</v>
      </c>
      <c r="XO66" s="11">
        <v>35.670676370845506</v>
      </c>
      <c r="XP66" s="11">
        <v>0.93087971609787779</v>
      </c>
      <c r="XQ66" s="11">
        <v>0</v>
      </c>
      <c r="XR66" s="11">
        <v>0</v>
      </c>
      <c r="XS66" s="11">
        <v>4.523085103638241E-5</v>
      </c>
      <c r="XT66" s="11">
        <v>0</v>
      </c>
      <c r="XU66" s="11">
        <v>0</v>
      </c>
      <c r="XV66" s="11">
        <v>0</v>
      </c>
      <c r="XW66" s="11">
        <v>0</v>
      </c>
      <c r="XX66" s="11">
        <v>0</v>
      </c>
      <c r="XY66" s="11">
        <v>0</v>
      </c>
      <c r="XZ66" s="11">
        <v>0</v>
      </c>
      <c r="YA66" s="11">
        <v>0</v>
      </c>
      <c r="YB66" s="11">
        <v>0</v>
      </c>
      <c r="YC66" s="11">
        <v>0</v>
      </c>
      <c r="YD66" s="11">
        <v>0</v>
      </c>
      <c r="YE66" s="11">
        <v>0</v>
      </c>
      <c r="YF66" s="11">
        <v>0</v>
      </c>
      <c r="YG66" s="11">
        <v>1.4344035375567607E-3</v>
      </c>
      <c r="YH66" s="11">
        <v>0</v>
      </c>
      <c r="YI66" s="11">
        <v>0</v>
      </c>
      <c r="YJ66" s="11">
        <v>0</v>
      </c>
      <c r="YK66" s="11">
        <v>2.8451857765261355E-2</v>
      </c>
      <c r="YL66" s="11">
        <v>0</v>
      </c>
      <c r="YM66" s="11">
        <v>0</v>
      </c>
      <c r="YN66" s="11">
        <v>0</v>
      </c>
      <c r="YO66" s="11">
        <v>0</v>
      </c>
      <c r="YP66" s="11">
        <v>0</v>
      </c>
      <c r="YQ66" s="11">
        <v>0</v>
      </c>
      <c r="YR66" s="11">
        <v>0</v>
      </c>
      <c r="YS66" s="11">
        <v>0</v>
      </c>
      <c r="YT66" s="11">
        <v>0</v>
      </c>
      <c r="YU66" s="11">
        <v>0</v>
      </c>
      <c r="YV66" s="11">
        <v>2.7327984204852707E-4</v>
      </c>
      <c r="YW66" s="11">
        <v>0.82740562270001339</v>
      </c>
      <c r="YX66" s="11">
        <v>1.2643982567881345E-3</v>
      </c>
      <c r="YY66" s="11">
        <v>0.23288129410554753</v>
      </c>
      <c r="YZ66" s="11">
        <v>0</v>
      </c>
      <c r="ZA66" s="11">
        <v>0</v>
      </c>
      <c r="ZB66" s="11">
        <v>0</v>
      </c>
      <c r="ZC66" s="11">
        <v>0.10313934306260909</v>
      </c>
      <c r="ZD66" s="11">
        <v>0</v>
      </c>
      <c r="ZE66" s="11">
        <v>0</v>
      </c>
      <c r="ZF66" s="11">
        <v>0</v>
      </c>
      <c r="ZG66" s="11">
        <v>0</v>
      </c>
      <c r="ZH66" s="11">
        <v>0</v>
      </c>
      <c r="ZI66" s="11">
        <v>0</v>
      </c>
      <c r="ZJ66" s="11">
        <v>0</v>
      </c>
      <c r="ZK66" s="11">
        <v>0</v>
      </c>
      <c r="ZL66" s="11">
        <v>0</v>
      </c>
      <c r="ZM66" s="11">
        <v>0</v>
      </c>
      <c r="ZN66" s="11">
        <v>0</v>
      </c>
      <c r="ZO66" s="11">
        <v>0</v>
      </c>
      <c r="ZP66" s="11">
        <v>0</v>
      </c>
      <c r="ZQ66" s="11">
        <v>0</v>
      </c>
      <c r="ZR66" s="11">
        <v>0.15741737215544943</v>
      </c>
      <c r="ZS66" s="11">
        <v>0</v>
      </c>
      <c r="ZT66" s="11">
        <v>0</v>
      </c>
      <c r="ZU66" s="11">
        <v>0.1090957395114463</v>
      </c>
      <c r="ZV66" s="11">
        <v>0</v>
      </c>
      <c r="ZW66" s="11">
        <v>0</v>
      </c>
      <c r="ZX66" s="11">
        <v>8.3700441692649806E-6</v>
      </c>
      <c r="ZY66" s="11">
        <v>0</v>
      </c>
      <c r="ZZ66" s="11">
        <v>0</v>
      </c>
      <c r="AAA66" s="11">
        <v>0</v>
      </c>
      <c r="AAB66" s="11">
        <v>0</v>
      </c>
      <c r="AAC66" s="11">
        <v>0</v>
      </c>
      <c r="AAD66" s="11">
        <v>0</v>
      </c>
      <c r="AAE66" s="11">
        <v>0</v>
      </c>
      <c r="AAF66" s="11">
        <v>0</v>
      </c>
      <c r="AAG66" s="11">
        <v>0</v>
      </c>
      <c r="AAH66" s="11">
        <v>0</v>
      </c>
      <c r="AAI66" s="11">
        <v>0</v>
      </c>
      <c r="AAJ66" s="11">
        <v>5.0683735441178671E-2</v>
      </c>
      <c r="AAK66" s="11">
        <v>4.9500769464338431E-3</v>
      </c>
      <c r="AAL66" s="11">
        <v>1.2435383079463054E-3</v>
      </c>
      <c r="AAM66" s="11">
        <v>0</v>
      </c>
      <c r="AAN66" s="11">
        <v>9.9399268586720141E-6</v>
      </c>
      <c r="AAO66" s="11">
        <v>0</v>
      </c>
      <c r="AAP66" s="11">
        <v>0</v>
      </c>
      <c r="AAQ66" s="11">
        <v>0</v>
      </c>
      <c r="AAR66" s="11">
        <v>0</v>
      </c>
      <c r="AAS66" s="11">
        <v>0</v>
      </c>
      <c r="AAT66" s="11">
        <v>0</v>
      </c>
      <c r="AAU66" s="11">
        <v>0</v>
      </c>
      <c r="AAV66" s="11">
        <v>5.6507836388412745E-3</v>
      </c>
      <c r="AAW66" s="11">
        <v>0.14157777047190276</v>
      </c>
      <c r="AAX66" s="11">
        <v>8.7090952810373032E-2</v>
      </c>
      <c r="AAY66" s="11">
        <v>0</v>
      </c>
      <c r="AAZ66" s="11">
        <v>0.20161385173271015</v>
      </c>
      <c r="ABA66" s="11">
        <v>0</v>
      </c>
      <c r="ABB66" s="11">
        <v>2.5271702458601952E-2</v>
      </c>
      <c r="ABC66" s="11">
        <v>15.721496720014226</v>
      </c>
      <c r="ABD66" s="11">
        <v>0</v>
      </c>
      <c r="ABE66" s="11">
        <v>4.0237003126899998E-2</v>
      </c>
      <c r="ABF66" s="11">
        <v>0</v>
      </c>
      <c r="ABG66" s="11">
        <v>6.5355431586419882E-5</v>
      </c>
      <c r="ABH66" s="11">
        <v>1.4403814763216645E-3</v>
      </c>
      <c r="ABI66" s="11">
        <v>0.65413788032353959</v>
      </c>
      <c r="ABJ66" s="11">
        <v>0</v>
      </c>
      <c r="ABK66" s="11">
        <v>5.9608697784432375E-2</v>
      </c>
      <c r="ABL66" s="11">
        <v>9.9419087128836972E-2</v>
      </c>
      <c r="ABM66" s="11">
        <v>17.239746633245378</v>
      </c>
      <c r="ABN66" s="11">
        <v>0</v>
      </c>
      <c r="ABO66" s="11">
        <v>0</v>
      </c>
      <c r="ABP66" s="11">
        <v>0</v>
      </c>
      <c r="ABQ66" s="11">
        <v>1.267782396558816E-5</v>
      </c>
      <c r="ABR66" s="11">
        <v>0</v>
      </c>
      <c r="ABS66" s="11">
        <v>0</v>
      </c>
      <c r="ABT66" s="11">
        <v>0</v>
      </c>
      <c r="ABU66" s="11">
        <v>2.8234340856242487E-3</v>
      </c>
      <c r="ABV66" s="11">
        <v>6.7848040073152606E-5</v>
      </c>
      <c r="ABW66" s="11">
        <v>0</v>
      </c>
      <c r="ABX66" s="11">
        <v>1.0044814706140417E-3</v>
      </c>
      <c r="ABY66" s="11">
        <v>0</v>
      </c>
      <c r="ABZ66" s="11">
        <v>0</v>
      </c>
      <c r="ACA66" s="11">
        <v>0</v>
      </c>
      <c r="ACB66" s="11">
        <v>5.4881014138072933E-5</v>
      </c>
      <c r="ACC66" s="11">
        <v>7.8880389014095478</v>
      </c>
      <c r="ACD66" s="11">
        <v>0</v>
      </c>
      <c r="ACE66" s="11">
        <v>0</v>
      </c>
      <c r="ACF66" s="11">
        <v>0</v>
      </c>
      <c r="ACG66" s="11">
        <v>0</v>
      </c>
      <c r="ACH66" s="11">
        <v>1.4213946173434333E-5</v>
      </c>
      <c r="ACI66" s="11">
        <v>0</v>
      </c>
      <c r="ACJ66" s="11">
        <v>0</v>
      </c>
      <c r="ACK66" s="11">
        <v>0</v>
      </c>
      <c r="ACL66" s="11">
        <v>0</v>
      </c>
      <c r="ACM66" s="11">
        <v>0</v>
      </c>
      <c r="ACN66" s="11">
        <v>0</v>
      </c>
      <c r="ACO66" s="11">
        <v>0</v>
      </c>
      <c r="ACP66" s="11">
        <v>1.1903444001427369E-4</v>
      </c>
      <c r="ACQ66" s="11">
        <v>0</v>
      </c>
      <c r="ACR66" s="11">
        <v>0</v>
      </c>
      <c r="ACS66" s="11">
        <v>0</v>
      </c>
      <c r="ACT66" s="11">
        <v>0</v>
      </c>
      <c r="ACU66" s="11">
        <v>0</v>
      </c>
      <c r="ACV66" s="11">
        <v>0</v>
      </c>
      <c r="ACW66" s="11">
        <v>0</v>
      </c>
      <c r="ACX66" s="11">
        <v>0</v>
      </c>
      <c r="ACY66" s="11">
        <v>0</v>
      </c>
      <c r="ACZ66" s="11">
        <v>0</v>
      </c>
      <c r="ADA66" s="11">
        <v>0</v>
      </c>
      <c r="ADB66" s="11">
        <v>0</v>
      </c>
      <c r="ADC66" s="11">
        <v>0</v>
      </c>
      <c r="ADD66" s="11">
        <v>1.9339129490404939E-2</v>
      </c>
      <c r="ADE66" s="11">
        <v>9.7161115006075684E-4</v>
      </c>
      <c r="ADF66" s="11">
        <v>0</v>
      </c>
      <c r="ADG66" s="11">
        <v>2.6655827162082677E-3</v>
      </c>
    </row>
    <row r="67" spans="1:787" x14ac:dyDescent="0.25">
      <c r="A67" s="2">
        <v>113</v>
      </c>
      <c r="B67" s="6">
        <v>203</v>
      </c>
      <c r="C67" s="6" t="s">
        <v>861</v>
      </c>
      <c r="D67" s="7">
        <v>55</v>
      </c>
      <c r="E67" s="2" t="s">
        <v>4</v>
      </c>
      <c r="F67" s="2">
        <v>50</v>
      </c>
      <c r="G67" s="2" t="s">
        <v>865</v>
      </c>
      <c r="H67" s="5"/>
      <c r="I67" s="5"/>
      <c r="J67" s="2"/>
      <c r="K67" s="5">
        <v>4.6212121212121211</v>
      </c>
      <c r="L67" s="5">
        <v>0.34469696969696972</v>
      </c>
      <c r="M67" s="20" t="s">
        <v>15</v>
      </c>
      <c r="N67" s="5" t="s">
        <v>20</v>
      </c>
      <c r="O67" s="22" t="s">
        <v>866</v>
      </c>
      <c r="P67" s="5" t="s">
        <v>855</v>
      </c>
      <c r="Q67" s="20" t="s">
        <v>1</v>
      </c>
      <c r="R67" s="20" t="s">
        <v>1</v>
      </c>
      <c r="S67" s="27" t="s">
        <v>28</v>
      </c>
      <c r="T67" s="5" t="s">
        <v>46</v>
      </c>
      <c r="U67" s="30" t="s">
        <v>33</v>
      </c>
      <c r="V67" s="31" t="s">
        <v>33</v>
      </c>
      <c r="W67" s="31">
        <v>0</v>
      </c>
      <c r="X67" s="31"/>
      <c r="Y67" s="5"/>
      <c r="Z67" s="5"/>
      <c r="AA67" s="5"/>
      <c r="AB67" s="11"/>
      <c r="AC67" s="11">
        <v>164.64820321155048</v>
      </c>
      <c r="AD67" s="35">
        <v>164.27614062536031</v>
      </c>
      <c r="AE67" s="11">
        <v>70.015467932131415</v>
      </c>
      <c r="AF67" s="11">
        <v>7.5988871631561024</v>
      </c>
      <c r="AG67" s="11">
        <v>19.3331938</v>
      </c>
      <c r="AH67" s="11">
        <v>6.077386105262126E-3</v>
      </c>
      <c r="AI67" s="11">
        <v>2.1132316922324677E-3</v>
      </c>
      <c r="AJ67" s="11">
        <v>2.5835934113798559E-4</v>
      </c>
      <c r="AK67" s="11">
        <v>1.1348101435135172E-3</v>
      </c>
      <c r="AL67" s="11">
        <v>7.8868595504562045E-3</v>
      </c>
      <c r="AM67" s="11">
        <v>1.1530467047904823E-3</v>
      </c>
      <c r="AN67" s="11">
        <v>1.3485892019986952E-3</v>
      </c>
      <c r="AO67" s="11">
        <v>6.0479698659058872E-3</v>
      </c>
      <c r="AP67" s="11">
        <v>1.5870846139932275E-4</v>
      </c>
      <c r="AQ67" s="11">
        <v>1.0464641269095109E-2</v>
      </c>
      <c r="AR67" s="11">
        <v>0</v>
      </c>
      <c r="AS67" s="11">
        <v>0.25625759455524888</v>
      </c>
      <c r="AT67" s="11">
        <v>1.7153736402848153E-2</v>
      </c>
      <c r="AU67" s="11">
        <v>2.1382802522969752E-3</v>
      </c>
      <c r="AV67" s="11">
        <v>4.9564498772110651E-5</v>
      </c>
      <c r="AW67" s="11">
        <v>0</v>
      </c>
      <c r="AX67" s="11">
        <v>2.6858505793248428E-4</v>
      </c>
      <c r="AY67" s="11">
        <v>0</v>
      </c>
      <c r="AZ67" s="11">
        <v>1.7720005432865453E-4</v>
      </c>
      <c r="BA67" s="11">
        <v>4.1223041449844804E-3</v>
      </c>
      <c r="BB67" s="11">
        <v>4.7388035566898551E-2</v>
      </c>
      <c r="BC67" s="11">
        <v>0</v>
      </c>
      <c r="BD67" s="11">
        <v>3.2817172693685769E-3</v>
      </c>
      <c r="BE67" s="11">
        <v>1.0536904209199999E-3</v>
      </c>
      <c r="BF67" s="11">
        <v>0</v>
      </c>
      <c r="BG67" s="11">
        <v>0.10421729838730774</v>
      </c>
      <c r="BH67" s="11">
        <v>7.7299064855799998E-3</v>
      </c>
      <c r="BI67" s="11">
        <v>1.2759067175025339E-2</v>
      </c>
      <c r="BJ67" s="11">
        <v>7.5652043154812211E-4</v>
      </c>
      <c r="BK67" s="11">
        <v>2.0824864970377098E-5</v>
      </c>
      <c r="BL67" s="11">
        <v>4.5262213541412947E-5</v>
      </c>
      <c r="BM67" s="11">
        <v>4.6823579769406507E-6</v>
      </c>
      <c r="BN67" s="11">
        <v>106.05484107208883</v>
      </c>
      <c r="BO67" s="11">
        <v>3.7981770067915448E-5</v>
      </c>
      <c r="BP67" s="11">
        <v>1.8334016239018466E-2</v>
      </c>
      <c r="BQ67" s="11">
        <v>5.0646092019650604E-3</v>
      </c>
      <c r="BR67" s="11">
        <v>3.7693274773710085E-5</v>
      </c>
      <c r="BS67" s="11">
        <v>0</v>
      </c>
      <c r="BT67" s="11">
        <v>7.3999876163665906E-2</v>
      </c>
      <c r="BU67" s="11">
        <v>1.0128208757026752E-4</v>
      </c>
      <c r="BV67" s="11">
        <v>2.4869526610285482E-4</v>
      </c>
      <c r="BW67" s="11">
        <v>2.4494382999028569E-3</v>
      </c>
      <c r="BX67" s="11">
        <v>5.1712851418750802E-2</v>
      </c>
      <c r="BY67" s="11">
        <v>0</v>
      </c>
      <c r="BZ67" s="11">
        <v>3.0704517904603396E-3</v>
      </c>
      <c r="CA67" s="11">
        <v>0.2501155512260394</v>
      </c>
      <c r="CB67" s="11">
        <v>0</v>
      </c>
      <c r="CC67" s="11">
        <v>1.0954494077664231E-2</v>
      </c>
      <c r="CD67" s="11">
        <v>1.5893655195047729E-3</v>
      </c>
      <c r="CE67" s="11">
        <v>0</v>
      </c>
      <c r="CF67" s="11">
        <v>3.0598288656399999E-3</v>
      </c>
      <c r="CG67" s="11">
        <v>1.5268124506785115E-2</v>
      </c>
      <c r="CH67" s="11">
        <v>0</v>
      </c>
      <c r="CI67" s="11">
        <v>5.675182027834925</v>
      </c>
      <c r="CJ67" s="11">
        <v>1.1830007196680396E-3</v>
      </c>
      <c r="CK67" s="11">
        <v>2.333544301228958E-2</v>
      </c>
      <c r="CL67" s="11">
        <v>1.3913861415960599E-2</v>
      </c>
      <c r="CM67" s="11">
        <v>0.29599950465466363</v>
      </c>
      <c r="CN67" s="11">
        <v>2.0957272251133315E-3</v>
      </c>
      <c r="CO67" s="11">
        <v>1.9177026580576546E-4</v>
      </c>
      <c r="CP67" s="11">
        <v>0</v>
      </c>
      <c r="CQ67" s="11">
        <v>0</v>
      </c>
      <c r="CR67" s="11">
        <v>4.2645072316189217E-4</v>
      </c>
      <c r="CS67" s="11">
        <v>1.0413470465394853E-3</v>
      </c>
      <c r="CT67" s="11">
        <v>6.5543419903769532E-3</v>
      </c>
      <c r="CU67" s="11">
        <v>0</v>
      </c>
      <c r="CV67" s="11">
        <v>3.3160159617940739E-3</v>
      </c>
      <c r="CW67" s="11">
        <v>7.8374212736484049E-4</v>
      </c>
      <c r="CX67" s="11">
        <v>1.5718362742888885E-3</v>
      </c>
      <c r="CY67" s="11">
        <v>0.10364099430589271</v>
      </c>
      <c r="CZ67" s="11">
        <v>0.50440926017218346</v>
      </c>
      <c r="DA67" s="11">
        <v>0</v>
      </c>
      <c r="DB67" s="11">
        <v>2.8349182658369779E-5</v>
      </c>
      <c r="DC67" s="11">
        <v>2.7250961641247066E-5</v>
      </c>
      <c r="DD67" s="11">
        <v>6.2882852668627631</v>
      </c>
      <c r="DE67" s="11">
        <v>0</v>
      </c>
      <c r="DF67" s="11">
        <v>0</v>
      </c>
      <c r="DG67" s="11">
        <v>3.0199462169786823E-2</v>
      </c>
      <c r="DH67" s="11">
        <v>5.792985850118468E-5</v>
      </c>
      <c r="DI67" s="11">
        <v>2.0104561312416714E-2</v>
      </c>
      <c r="DJ67" s="11">
        <v>6.5585597967540883E-4</v>
      </c>
      <c r="DK67" s="11">
        <v>1.5340856644438644E-4</v>
      </c>
      <c r="DL67" s="11">
        <v>1.0758842379752371E-2</v>
      </c>
      <c r="DM67" s="11">
        <v>0.80533819691761077</v>
      </c>
      <c r="DN67" s="11">
        <v>0</v>
      </c>
      <c r="DO67" s="11">
        <v>0</v>
      </c>
      <c r="DP67" s="11">
        <v>0</v>
      </c>
      <c r="DQ67" s="11">
        <v>0</v>
      </c>
      <c r="DR67" s="11">
        <v>2.2886912555225E-2</v>
      </c>
      <c r="DS67" s="11">
        <v>2.7405224466291521E-3</v>
      </c>
      <c r="DT67" s="11">
        <v>4.4271524266584666E-4</v>
      </c>
      <c r="DU67" s="11">
        <v>5.4289254264832758</v>
      </c>
      <c r="DV67" s="11">
        <v>10.715792659553392</v>
      </c>
      <c r="DW67" s="11">
        <v>0</v>
      </c>
      <c r="DX67" s="11">
        <v>0.1995284903927852</v>
      </c>
      <c r="DY67" s="11">
        <v>2.9351840119878794E-3</v>
      </c>
      <c r="DZ67" s="11">
        <v>2.3825770274296873E-2</v>
      </c>
      <c r="EA67" s="11">
        <v>2.2480383803932922</v>
      </c>
      <c r="EB67" s="11">
        <v>7.3846157626838521E-2</v>
      </c>
      <c r="EC67" s="11">
        <v>0</v>
      </c>
      <c r="ED67" s="11">
        <v>0.10436187442971559</v>
      </c>
      <c r="EE67" s="11">
        <v>0</v>
      </c>
      <c r="EF67" s="11">
        <v>0</v>
      </c>
      <c r="EG67" s="11">
        <v>0</v>
      </c>
      <c r="EH67" s="11">
        <v>7.1919303351753187E-4</v>
      </c>
      <c r="EI67" s="11">
        <v>0</v>
      </c>
      <c r="EJ67" s="11">
        <v>0</v>
      </c>
      <c r="EK67" s="11">
        <v>0</v>
      </c>
      <c r="EL67" s="11">
        <v>0.22246752646168944</v>
      </c>
      <c r="EM67" s="11">
        <v>0</v>
      </c>
      <c r="EN67" s="11">
        <v>0</v>
      </c>
      <c r="EO67" s="11">
        <v>0</v>
      </c>
      <c r="EP67" s="11">
        <v>5.8462959242070074E-2</v>
      </c>
      <c r="EQ67" s="11">
        <v>4.8484474805601786E-2</v>
      </c>
      <c r="ER67" s="11">
        <v>3.2057605440624672</v>
      </c>
      <c r="ES67" s="11">
        <v>9.6022935844317146E-4</v>
      </c>
      <c r="ET67" s="11">
        <v>2.4820339624308196E-2</v>
      </c>
      <c r="EU67" s="11">
        <v>4.745140981348513E-3</v>
      </c>
      <c r="EV67" s="11">
        <v>9.9547083312949512E-4</v>
      </c>
      <c r="EW67" s="11">
        <v>0.56200959509832304</v>
      </c>
      <c r="EX67" s="11">
        <v>1.2803363447472875E-2</v>
      </c>
      <c r="EY67" s="11">
        <v>9.5166311222495865E-3</v>
      </c>
      <c r="EZ67" s="11">
        <v>3.5441777269168383E-3</v>
      </c>
      <c r="FA67" s="11">
        <v>4.3244685828221212E-2</v>
      </c>
      <c r="FB67" s="11">
        <v>2.7673840218452147E-2</v>
      </c>
      <c r="FC67" s="11">
        <v>7.2926894059471567E-3</v>
      </c>
      <c r="FD67" s="11">
        <v>6.5498004408688594E-3</v>
      </c>
      <c r="FE67" s="11">
        <v>0</v>
      </c>
      <c r="FF67" s="11">
        <v>2.3110089650620301E-2</v>
      </c>
      <c r="FG67" s="11">
        <v>0</v>
      </c>
      <c r="FH67" s="11">
        <v>0</v>
      </c>
      <c r="FI67" s="11">
        <v>2.397725771291555</v>
      </c>
      <c r="FJ67" s="11">
        <v>1.5532363880799999E-3</v>
      </c>
      <c r="FK67" s="11">
        <v>2.6878468756132094E-3</v>
      </c>
      <c r="FL67" s="11">
        <v>5.2504859359117839E-3</v>
      </c>
      <c r="FM67" s="11">
        <v>3.3183152456876907E-3</v>
      </c>
      <c r="FN67" s="11">
        <v>0</v>
      </c>
      <c r="FO67" s="11">
        <v>23.845855989628319</v>
      </c>
      <c r="FP67" s="11">
        <v>9.147965667707026E-3</v>
      </c>
      <c r="FQ67" s="11">
        <v>0.77628949332098929</v>
      </c>
      <c r="FR67" s="11">
        <v>0.3094260718464783</v>
      </c>
      <c r="FS67" s="11">
        <v>0.1998052874306564</v>
      </c>
      <c r="FT67" s="11">
        <v>0</v>
      </c>
      <c r="FU67" s="11">
        <v>2.5027650391488701E-2</v>
      </c>
      <c r="FV67" s="11">
        <v>1.4706469529684452E-3</v>
      </c>
      <c r="FW67" s="11">
        <v>2.046812637771518E-4</v>
      </c>
      <c r="FX67" s="11">
        <v>6.5907879359735104E-3</v>
      </c>
      <c r="FY67" s="11">
        <v>0</v>
      </c>
      <c r="FZ67" s="11">
        <v>2.2527179085051285</v>
      </c>
      <c r="GA67" s="11">
        <v>0.122994581688514</v>
      </c>
      <c r="GB67" s="11">
        <v>6.7848040073152606E-5</v>
      </c>
      <c r="GC67" s="11">
        <v>0</v>
      </c>
      <c r="GD67" s="11">
        <v>0</v>
      </c>
      <c r="GE67" s="11">
        <v>3.7904760416063963E-4</v>
      </c>
      <c r="GF67" s="11">
        <v>4.0237003126899998E-2</v>
      </c>
      <c r="GG67" s="11">
        <v>4.3005550009811343E-2</v>
      </c>
      <c r="GH67" s="11">
        <v>7.6818348675453665E-3</v>
      </c>
      <c r="GI67" s="11">
        <v>5.9355390032664367E-4</v>
      </c>
      <c r="GJ67" s="11">
        <v>2.6596478450059785E-6</v>
      </c>
      <c r="GK67" s="11">
        <v>3.7253579319830349E-4</v>
      </c>
      <c r="GL67" s="11">
        <v>1.2652749746871017E-3</v>
      </c>
      <c r="GM67" s="11">
        <v>0</v>
      </c>
      <c r="GN67" s="11">
        <v>1.1545887283270348E-4</v>
      </c>
      <c r="GO67" s="11">
        <v>1.2188519156458986E-2</v>
      </c>
      <c r="GP67" s="11">
        <v>0</v>
      </c>
      <c r="GQ67" s="11">
        <v>2.6470382575718239E-4</v>
      </c>
      <c r="GR67" s="11">
        <v>5.5614109693176003E-3</v>
      </c>
      <c r="GS67" s="11">
        <v>11.548764924616359</v>
      </c>
      <c r="GT67" s="11">
        <v>1.0954494077664231E-2</v>
      </c>
      <c r="GU67" s="11">
        <v>3.9053475688655913E-3</v>
      </c>
      <c r="GV67" s="11">
        <v>0</v>
      </c>
      <c r="GW67" s="11">
        <v>0</v>
      </c>
      <c r="GX67" s="11">
        <v>1.4657780514206686</v>
      </c>
      <c r="GY67" s="11">
        <v>3.3548197071372563E-6</v>
      </c>
      <c r="GZ67" s="11">
        <v>25.681662029491118</v>
      </c>
      <c r="HA67" s="11">
        <v>6.8597848613944499E-7</v>
      </c>
      <c r="HB67" s="11">
        <v>0</v>
      </c>
      <c r="HC67" s="11">
        <v>7.1178964816807199E-3</v>
      </c>
      <c r="HD67" s="11">
        <v>0</v>
      </c>
      <c r="HE67" s="11">
        <v>7.0345149617126058E-3</v>
      </c>
      <c r="HF67" s="11">
        <v>0.31244337755722745</v>
      </c>
      <c r="HG67" s="11">
        <v>6.8516475998393741E-3</v>
      </c>
      <c r="HH67" s="11">
        <v>9.6690828181175237E-4</v>
      </c>
      <c r="HI67" s="11">
        <v>1.0435667307730248E-2</v>
      </c>
      <c r="HJ67" s="11">
        <v>2.3773907513875364E-4</v>
      </c>
      <c r="HK67" s="11">
        <v>2.0957272251133315E-3</v>
      </c>
      <c r="HL67" s="11">
        <v>0</v>
      </c>
      <c r="HM67" s="11">
        <v>3.2160885760238712E-5</v>
      </c>
      <c r="HN67" s="11">
        <v>7.5442581662614125E-4</v>
      </c>
      <c r="HO67" s="11">
        <v>7.3230820043748441E-3</v>
      </c>
      <c r="HP67" s="11">
        <v>6.2659048256991687E-2</v>
      </c>
      <c r="HQ67" s="11">
        <v>6.0476684376033739E-4</v>
      </c>
      <c r="HR67" s="11">
        <v>1.4838107946178328E-5</v>
      </c>
      <c r="HS67" s="11">
        <v>0.83085387140878442</v>
      </c>
      <c r="HT67" s="11">
        <v>1.5330990947549268E-3</v>
      </c>
      <c r="HU67" s="11">
        <v>0</v>
      </c>
      <c r="HV67" s="11">
        <v>0</v>
      </c>
      <c r="HW67" s="11">
        <v>3.3716410461840747E-3</v>
      </c>
      <c r="HX67" s="11">
        <v>2.0032009354692426E-5</v>
      </c>
      <c r="HY67" s="11">
        <v>0</v>
      </c>
      <c r="HZ67" s="11">
        <v>9.3189236491608431E-7</v>
      </c>
      <c r="IA67" s="11">
        <v>0</v>
      </c>
      <c r="IB67" s="11">
        <v>7.0929169049877884E-4</v>
      </c>
      <c r="IC67" s="11">
        <v>0</v>
      </c>
      <c r="ID67" s="11">
        <v>0</v>
      </c>
      <c r="IE67" s="11">
        <v>0</v>
      </c>
      <c r="IF67" s="11">
        <v>0</v>
      </c>
      <c r="IG67" s="11">
        <v>0</v>
      </c>
      <c r="IH67" s="11">
        <v>0</v>
      </c>
      <c r="II67" s="11">
        <v>4.1823306991173845E-5</v>
      </c>
      <c r="IJ67" s="11">
        <v>0</v>
      </c>
      <c r="IK67" s="11">
        <v>5.6437992284721963</v>
      </c>
      <c r="IL67" s="11">
        <v>0</v>
      </c>
      <c r="IM67" s="11">
        <v>0</v>
      </c>
      <c r="IN67" s="11">
        <v>218.82999123510589</v>
      </c>
      <c r="IO67" s="11">
        <v>0.13656566037466694</v>
      </c>
      <c r="IP67" s="11">
        <v>1.1618718480110697E-3</v>
      </c>
      <c r="IQ67" s="11">
        <v>0</v>
      </c>
      <c r="IR67" s="11">
        <v>0</v>
      </c>
      <c r="IS67" s="11">
        <v>0.1950163065033437</v>
      </c>
      <c r="IT67" s="11">
        <v>1.801904881377046E-2</v>
      </c>
      <c r="IU67" s="11">
        <v>1.3778806710137194E-3</v>
      </c>
      <c r="IV67" s="11">
        <v>0</v>
      </c>
      <c r="IW67" s="11">
        <v>2.7141921445991764E-2</v>
      </c>
      <c r="IX67" s="11">
        <v>6.2442264418566595E-2</v>
      </c>
      <c r="IY67" s="11">
        <v>0</v>
      </c>
      <c r="IZ67" s="11">
        <v>0</v>
      </c>
      <c r="JA67" s="11">
        <v>0</v>
      </c>
      <c r="JB67" s="11">
        <v>1.0690868406492995E-4</v>
      </c>
      <c r="JC67" s="11">
        <v>0</v>
      </c>
      <c r="JD67" s="11">
        <v>0</v>
      </c>
      <c r="JE67" s="11">
        <v>1.0907942846556944E-4</v>
      </c>
      <c r="JF67" s="11">
        <v>0</v>
      </c>
      <c r="JG67" s="11">
        <v>2.1026886402608617E-6</v>
      </c>
      <c r="JH67" s="11">
        <v>0</v>
      </c>
      <c r="JI67" s="11">
        <v>0</v>
      </c>
      <c r="JJ67" s="11">
        <v>0</v>
      </c>
      <c r="JK67" s="11">
        <v>2.3155887398466863E-4</v>
      </c>
      <c r="JL67" s="11">
        <v>0</v>
      </c>
      <c r="JM67" s="11">
        <v>0</v>
      </c>
      <c r="JN67" s="11">
        <v>0</v>
      </c>
      <c r="JO67" s="11">
        <v>0</v>
      </c>
      <c r="JP67" s="11">
        <v>0</v>
      </c>
      <c r="JQ67" s="11">
        <v>0.29558944650678709</v>
      </c>
      <c r="JR67" s="11">
        <v>0</v>
      </c>
      <c r="JS67" s="11">
        <v>0</v>
      </c>
      <c r="JT67" s="11">
        <v>0</v>
      </c>
      <c r="JU67" s="11">
        <v>0</v>
      </c>
      <c r="JV67" s="11">
        <v>0</v>
      </c>
      <c r="JW67" s="11">
        <v>3.61596082101212E-4</v>
      </c>
      <c r="JX67" s="11">
        <v>0</v>
      </c>
      <c r="JY67" s="11">
        <v>7.5442581662614125E-4</v>
      </c>
      <c r="JZ67" s="11">
        <v>0</v>
      </c>
      <c r="KA67" s="11">
        <v>3148.9751706293869</v>
      </c>
      <c r="KB67" s="11">
        <v>5.549305164494216E-5</v>
      </c>
      <c r="KC67" s="11">
        <v>0</v>
      </c>
      <c r="KD67" s="11">
        <v>0</v>
      </c>
      <c r="KE67" s="11">
        <v>0</v>
      </c>
      <c r="KF67" s="11">
        <v>0</v>
      </c>
      <c r="KG67" s="11">
        <v>0</v>
      </c>
      <c r="KH67" s="11">
        <v>0</v>
      </c>
      <c r="KI67" s="11">
        <v>0</v>
      </c>
      <c r="KJ67" s="11">
        <v>0</v>
      </c>
      <c r="KK67" s="11">
        <v>301.00980400704145</v>
      </c>
      <c r="KL67" s="11">
        <v>0</v>
      </c>
      <c r="KM67" s="11">
        <v>0</v>
      </c>
      <c r="KN67" s="11">
        <v>0</v>
      </c>
      <c r="KO67" s="11">
        <v>0</v>
      </c>
      <c r="KP67" s="11">
        <v>0</v>
      </c>
      <c r="KQ67" s="11">
        <v>0</v>
      </c>
      <c r="KR67" s="11">
        <v>0.10970237514212998</v>
      </c>
      <c r="KS67" s="11">
        <v>0</v>
      </c>
      <c r="KT67" s="11">
        <v>11.209629319098145</v>
      </c>
      <c r="KU67" s="11">
        <v>6.1664960621205314E-3</v>
      </c>
      <c r="KV67" s="11">
        <v>0</v>
      </c>
      <c r="KW67" s="11">
        <v>0</v>
      </c>
      <c r="KX67" s="11">
        <v>0</v>
      </c>
      <c r="KY67" s="11">
        <v>1.1108520376828186</v>
      </c>
      <c r="KZ67" s="11">
        <v>0</v>
      </c>
      <c r="LA67" s="11">
        <v>0</v>
      </c>
      <c r="LB67" s="11">
        <v>0</v>
      </c>
      <c r="LC67" s="11">
        <v>0</v>
      </c>
      <c r="LD67" s="11">
        <v>7.3020783114665619E-5</v>
      </c>
      <c r="LE67" s="11">
        <v>1.0522306294705422E-3</v>
      </c>
      <c r="LF67" s="11">
        <v>7.8915415188825512E-5</v>
      </c>
      <c r="LG67" s="11">
        <v>0</v>
      </c>
      <c r="LH67" s="11">
        <v>23.599210108054116</v>
      </c>
      <c r="LI67" s="11">
        <v>0</v>
      </c>
      <c r="LJ67" s="11">
        <v>0.19434160133856179</v>
      </c>
      <c r="LK67" s="11">
        <v>0</v>
      </c>
      <c r="LL67" s="11">
        <v>0</v>
      </c>
      <c r="LM67" s="11">
        <v>2.8408194460994883E-5</v>
      </c>
      <c r="LN67" s="11">
        <v>1.7645583542773721E-5</v>
      </c>
      <c r="LO67" s="11">
        <v>0</v>
      </c>
      <c r="LP67" s="11">
        <v>0</v>
      </c>
      <c r="LQ67" s="11">
        <v>1.6786566120780291E-5</v>
      </c>
      <c r="LR67" s="11">
        <v>6.7563086470830301E-6</v>
      </c>
      <c r="LS67" s="11">
        <v>0</v>
      </c>
      <c r="LT67" s="11">
        <v>0</v>
      </c>
      <c r="LU67" s="11">
        <v>0</v>
      </c>
      <c r="LV67" s="11">
        <v>0</v>
      </c>
      <c r="LW67" s="11">
        <v>5.4026479172010733</v>
      </c>
      <c r="LX67" s="38">
        <v>3.4372009923799998E-6</v>
      </c>
      <c r="LY67" s="11">
        <v>3.3646372002968158E-3</v>
      </c>
      <c r="LZ67" s="11">
        <v>0</v>
      </c>
      <c r="MA67" s="11">
        <v>0</v>
      </c>
      <c r="MB67" s="11">
        <v>1.8977726116600195E-5</v>
      </c>
      <c r="MC67" s="11">
        <v>0</v>
      </c>
      <c r="MD67" s="11">
        <v>0</v>
      </c>
      <c r="ME67" s="11">
        <v>0</v>
      </c>
      <c r="MF67" s="11">
        <v>4.558385243443052E-2</v>
      </c>
      <c r="MG67" s="11">
        <v>0.31222688335083104</v>
      </c>
      <c r="MH67" s="11">
        <v>0</v>
      </c>
      <c r="MI67" s="11">
        <v>0</v>
      </c>
      <c r="MJ67" s="11">
        <v>0</v>
      </c>
      <c r="MK67" s="11">
        <v>142.38631341011742</v>
      </c>
      <c r="ML67" s="11">
        <v>0</v>
      </c>
      <c r="MM67" s="11">
        <v>0</v>
      </c>
      <c r="MN67" s="11">
        <v>344.33443804166257</v>
      </c>
      <c r="MO67" s="11">
        <v>49.958791261509525</v>
      </c>
      <c r="MP67" s="11">
        <v>1.5276426892911145E-5</v>
      </c>
      <c r="MQ67" s="11">
        <v>86.923036404948547</v>
      </c>
      <c r="MR67" s="11">
        <v>4.2583872183625353E-5</v>
      </c>
      <c r="MS67" s="11">
        <v>6.5865494036968897E-2</v>
      </c>
      <c r="MT67" s="11">
        <v>0.12376426007190422</v>
      </c>
      <c r="MU67" s="11">
        <v>0</v>
      </c>
      <c r="MV67" s="11">
        <v>0</v>
      </c>
      <c r="MW67" s="11">
        <v>0</v>
      </c>
      <c r="MX67" s="11">
        <v>0</v>
      </c>
      <c r="MY67" s="11">
        <v>5.1066565955570832E-4</v>
      </c>
      <c r="MZ67" s="11">
        <v>1.5958301861115922E-5</v>
      </c>
      <c r="NA67" s="11">
        <v>0</v>
      </c>
      <c r="NB67" s="11">
        <v>0</v>
      </c>
      <c r="NC67" s="11">
        <v>21.224617755001869</v>
      </c>
      <c r="ND67" s="11">
        <v>9.0528939007491333E-4</v>
      </c>
      <c r="NE67" s="11">
        <v>1.5132671136301776</v>
      </c>
      <c r="NF67" s="11">
        <v>0</v>
      </c>
      <c r="NG67" s="11">
        <v>43.011980786989376</v>
      </c>
      <c r="NH67" s="11">
        <v>0</v>
      </c>
      <c r="NI67" s="11">
        <v>0</v>
      </c>
      <c r="NJ67" s="11">
        <v>1.9747454071066888</v>
      </c>
      <c r="NK67" s="11">
        <v>0</v>
      </c>
      <c r="NL67" s="11">
        <v>0</v>
      </c>
      <c r="NM67" s="11">
        <v>0</v>
      </c>
      <c r="NN67" s="11">
        <v>0</v>
      </c>
      <c r="NO67" s="11">
        <v>0.11725055580198611</v>
      </c>
      <c r="NP67" s="11">
        <v>6.2260067507784482E-5</v>
      </c>
      <c r="NQ67" s="11">
        <v>0</v>
      </c>
      <c r="NR67" s="11">
        <v>1.4138868474036532</v>
      </c>
      <c r="NS67" s="11">
        <v>7.5595855470042227E-5</v>
      </c>
      <c r="NT67" s="11">
        <v>0</v>
      </c>
      <c r="NU67" s="11">
        <v>0</v>
      </c>
      <c r="NV67" s="11">
        <v>0</v>
      </c>
      <c r="NW67" s="11">
        <v>0</v>
      </c>
      <c r="NX67" s="11">
        <v>0.38733846095263846</v>
      </c>
      <c r="NY67" s="11">
        <v>3.1965659440341285E-2</v>
      </c>
      <c r="NZ67" s="11">
        <v>1.5288543287091828E-3</v>
      </c>
      <c r="OA67" s="11">
        <v>5.891042072499806E-2</v>
      </c>
      <c r="OB67" s="11">
        <v>4.8016254023144078E-2</v>
      </c>
      <c r="OC67" s="11">
        <v>5.5537065581757021E-3</v>
      </c>
      <c r="OD67" s="11">
        <v>6.0014334902698244E-5</v>
      </c>
      <c r="OE67" s="11">
        <v>0</v>
      </c>
      <c r="OF67" s="11">
        <v>1.5903882973875231E-4</v>
      </c>
      <c r="OG67" s="11">
        <v>0</v>
      </c>
      <c r="OH67" s="11">
        <v>1.3263402771751186E-3</v>
      </c>
      <c r="OI67" s="11">
        <v>0</v>
      </c>
      <c r="OJ67" s="11">
        <v>0</v>
      </c>
      <c r="OK67" s="11">
        <v>6.5634345387371538E-3</v>
      </c>
      <c r="OL67" s="11">
        <v>1.1821810101770803E-3</v>
      </c>
      <c r="OM67" s="11">
        <v>1.5214542484616581E-3</v>
      </c>
      <c r="ON67" s="11">
        <v>51.57738293289546</v>
      </c>
      <c r="OO67" s="11">
        <v>6.2220028090913607E-4</v>
      </c>
      <c r="OP67" s="11">
        <v>0</v>
      </c>
      <c r="OQ67" s="11">
        <v>6.7142917941228044E-6</v>
      </c>
      <c r="OR67" s="11">
        <v>0</v>
      </c>
      <c r="OS67" s="11">
        <v>5.1104521900276574E-3</v>
      </c>
      <c r="OT67" s="11">
        <v>5.9484873769033463E-2</v>
      </c>
      <c r="OU67" s="11">
        <v>0.32480970996519859</v>
      </c>
      <c r="OV67" s="11">
        <v>0</v>
      </c>
      <c r="OW67" s="11">
        <v>0</v>
      </c>
      <c r="OX67" s="11">
        <v>0</v>
      </c>
      <c r="OY67" s="11">
        <v>1.2398480580907792E-7</v>
      </c>
      <c r="OZ67" s="11">
        <v>0</v>
      </c>
      <c r="PA67" s="11">
        <v>0</v>
      </c>
      <c r="PB67" s="11">
        <v>0</v>
      </c>
      <c r="PC67" s="11">
        <v>0</v>
      </c>
      <c r="PD67" s="11">
        <v>1.2678455854554471E-4</v>
      </c>
      <c r="PE67" s="11">
        <v>0</v>
      </c>
      <c r="PF67" s="11">
        <v>0</v>
      </c>
      <c r="PG67" s="11">
        <v>0</v>
      </c>
      <c r="PH67" s="11">
        <v>4.2996977135841649E-6</v>
      </c>
      <c r="PI67" s="11">
        <v>7.5330559047954038E-6</v>
      </c>
      <c r="PJ67" s="11">
        <v>0</v>
      </c>
      <c r="PK67" s="11">
        <v>0</v>
      </c>
      <c r="PL67" s="11">
        <v>0</v>
      </c>
      <c r="PM67" s="11">
        <v>0</v>
      </c>
      <c r="PN67" s="11">
        <v>0</v>
      </c>
      <c r="PO67" s="11">
        <v>74.888208205191276</v>
      </c>
      <c r="PP67" s="11">
        <v>0</v>
      </c>
      <c r="PQ67" s="11">
        <v>0</v>
      </c>
      <c r="PR67" s="11">
        <v>0</v>
      </c>
      <c r="PS67" s="11">
        <v>0</v>
      </c>
      <c r="PT67" s="11">
        <v>0</v>
      </c>
      <c r="PU67" s="11">
        <v>0</v>
      </c>
      <c r="PV67" s="11">
        <v>0</v>
      </c>
      <c r="PW67" s="11">
        <v>0</v>
      </c>
      <c r="PX67" s="11">
        <v>8.3377994234398667</v>
      </c>
      <c r="PY67" s="11">
        <v>0</v>
      </c>
      <c r="PZ67" s="11">
        <v>0</v>
      </c>
      <c r="QA67" s="11">
        <v>0</v>
      </c>
      <c r="QB67" s="11">
        <v>0</v>
      </c>
      <c r="QC67" s="11">
        <v>1.8066376016520024E-5</v>
      </c>
      <c r="QD67" s="11">
        <v>0</v>
      </c>
      <c r="QE67" s="11">
        <v>0</v>
      </c>
      <c r="QF67" s="11">
        <v>0</v>
      </c>
      <c r="QG67" s="11">
        <v>0</v>
      </c>
      <c r="QH67" s="11">
        <v>0</v>
      </c>
      <c r="QI67" s="11">
        <v>0</v>
      </c>
      <c r="QJ67" s="11">
        <v>9.9468190793347809E-6</v>
      </c>
      <c r="QK67" s="11">
        <v>0</v>
      </c>
      <c r="QL67" s="11">
        <v>0</v>
      </c>
      <c r="QM67" s="11">
        <v>0</v>
      </c>
      <c r="QN67" s="11">
        <v>4.2969325802320284E-5</v>
      </c>
      <c r="QO67" s="11">
        <v>0</v>
      </c>
      <c r="QP67" s="11">
        <v>0</v>
      </c>
      <c r="QQ67" s="11">
        <v>0</v>
      </c>
      <c r="QR67" s="11">
        <v>0</v>
      </c>
      <c r="QS67" s="11">
        <v>2.5458780790460963E-7</v>
      </c>
      <c r="QT67" s="11">
        <v>0</v>
      </c>
      <c r="QU67" s="11">
        <v>1.7438877027680783E-5</v>
      </c>
      <c r="QV67" s="11">
        <v>0</v>
      </c>
      <c r="QW67" s="11">
        <v>0</v>
      </c>
      <c r="QX67" s="11">
        <v>0</v>
      </c>
      <c r="QY67" s="11">
        <v>8.4249414879313136</v>
      </c>
      <c r="QZ67" s="11">
        <v>0</v>
      </c>
      <c r="RA67" s="11">
        <v>2.7942303367876164E-3</v>
      </c>
      <c r="RB67" s="11">
        <v>1.0991977463260714E-3</v>
      </c>
      <c r="RC67" s="11">
        <v>0</v>
      </c>
      <c r="RD67" s="11">
        <v>0</v>
      </c>
      <c r="RE67" s="11">
        <v>0</v>
      </c>
      <c r="RF67" s="11">
        <v>0</v>
      </c>
      <c r="RG67" s="11">
        <v>32.869250773218504</v>
      </c>
      <c r="RH67" s="11">
        <v>4.405284629431194E-6</v>
      </c>
      <c r="RI67" s="11">
        <v>0</v>
      </c>
      <c r="RJ67" s="11">
        <v>2.5782265618722229E-4</v>
      </c>
      <c r="RK67" s="11">
        <v>0</v>
      </c>
      <c r="RL67" s="11">
        <v>0</v>
      </c>
      <c r="RM67" s="11">
        <v>6.1668034130375998E-2</v>
      </c>
      <c r="RN67" s="11">
        <v>1.4002327610460648</v>
      </c>
      <c r="RO67" s="11">
        <v>0</v>
      </c>
      <c r="RP67" s="11">
        <v>0</v>
      </c>
      <c r="RQ67" s="11">
        <v>0</v>
      </c>
      <c r="RR67" s="11">
        <v>0</v>
      </c>
      <c r="RS67" s="11">
        <v>0</v>
      </c>
      <c r="RT67" s="11">
        <v>0</v>
      </c>
      <c r="RU67" s="11">
        <v>0</v>
      </c>
      <c r="RV67" s="11">
        <v>0</v>
      </c>
      <c r="RW67" s="11">
        <v>0</v>
      </c>
      <c r="RX67" s="11">
        <v>0</v>
      </c>
      <c r="RY67" s="11">
        <v>1.8786113968828735</v>
      </c>
      <c r="RZ67" s="11">
        <v>8.6656450315870657E-5</v>
      </c>
      <c r="SA67" s="11">
        <v>0</v>
      </c>
      <c r="SB67" s="11">
        <v>0</v>
      </c>
      <c r="SC67" s="11">
        <v>0</v>
      </c>
      <c r="SD67" s="11">
        <v>0</v>
      </c>
      <c r="SE67" s="11">
        <v>0</v>
      </c>
      <c r="SF67" s="11">
        <v>0</v>
      </c>
      <c r="SG67" s="11">
        <v>0</v>
      </c>
      <c r="SH67" s="11">
        <v>0</v>
      </c>
      <c r="SI67" s="11">
        <v>0</v>
      </c>
      <c r="SJ67" s="11">
        <v>0</v>
      </c>
      <c r="SK67" s="11">
        <v>7.7732766173594411E-2</v>
      </c>
      <c r="SL67" s="11">
        <v>0</v>
      </c>
      <c r="SM67" s="11">
        <v>5.4348312323808402E-6</v>
      </c>
      <c r="SN67" s="11">
        <v>0</v>
      </c>
      <c r="SO67" s="11">
        <v>0</v>
      </c>
      <c r="SP67" s="11">
        <v>0.39329081424599999</v>
      </c>
      <c r="SQ67" s="11">
        <v>3.1216464297208347E-5</v>
      </c>
      <c r="SR67" s="11">
        <v>3.1116216858942072</v>
      </c>
      <c r="SS67" s="11">
        <v>0</v>
      </c>
      <c r="ST67" s="11">
        <v>0</v>
      </c>
      <c r="SU67" s="11">
        <v>0</v>
      </c>
      <c r="SV67" s="11">
        <v>0</v>
      </c>
      <c r="SW67" s="11">
        <v>1.83567052624835E-5</v>
      </c>
      <c r="SX67" s="11">
        <v>0</v>
      </c>
      <c r="SY67" s="11">
        <v>0</v>
      </c>
      <c r="SZ67" s="11">
        <v>0</v>
      </c>
      <c r="TA67" s="11">
        <v>0</v>
      </c>
      <c r="TB67" s="11">
        <v>9.5430534385547317E-3</v>
      </c>
      <c r="TC67" s="11">
        <v>4.4146747178447505E-5</v>
      </c>
      <c r="TD67" s="11">
        <v>0</v>
      </c>
      <c r="TE67" s="11">
        <v>0</v>
      </c>
      <c r="TF67" s="11">
        <v>1.391178113644742E-5</v>
      </c>
      <c r="TG67" s="11">
        <v>0</v>
      </c>
      <c r="TH67" s="11">
        <v>0</v>
      </c>
      <c r="TI67" s="11">
        <v>0</v>
      </c>
      <c r="TJ67" s="11">
        <v>4.0621266920911029E-6</v>
      </c>
      <c r="TK67" s="11">
        <v>1.123739114871143E-5</v>
      </c>
      <c r="TL67" s="11">
        <v>0</v>
      </c>
      <c r="TM67" s="11">
        <v>0</v>
      </c>
      <c r="TN67" s="11">
        <v>0</v>
      </c>
      <c r="TO67" s="11">
        <v>0</v>
      </c>
      <c r="TP67" s="11">
        <v>0</v>
      </c>
      <c r="TQ67" s="11">
        <v>0</v>
      </c>
      <c r="TR67" s="11">
        <v>0</v>
      </c>
      <c r="TS67" s="11">
        <v>4.2697847171072861E-7</v>
      </c>
      <c r="TT67" s="11">
        <v>0</v>
      </c>
      <c r="TU67" s="11">
        <v>0</v>
      </c>
      <c r="TV67" s="11">
        <v>2.8132450709407464E-6</v>
      </c>
      <c r="TW67" s="11">
        <v>0</v>
      </c>
      <c r="TX67" s="11">
        <v>0</v>
      </c>
      <c r="TY67" s="11">
        <v>0</v>
      </c>
      <c r="TZ67" s="11">
        <v>0</v>
      </c>
      <c r="UA67" s="11">
        <v>0</v>
      </c>
      <c r="UB67" s="11">
        <v>0</v>
      </c>
      <c r="UC67" s="11">
        <v>0</v>
      </c>
      <c r="UD67" s="11">
        <v>0</v>
      </c>
      <c r="UE67" s="11">
        <v>0</v>
      </c>
      <c r="UF67" s="11">
        <v>0</v>
      </c>
      <c r="UG67" s="11">
        <v>0</v>
      </c>
      <c r="UH67" s="11">
        <v>0.12307986458942226</v>
      </c>
      <c r="UI67" s="11">
        <v>4.0564992902826242E-6</v>
      </c>
      <c r="UJ67" s="11">
        <v>0</v>
      </c>
      <c r="UK67" s="11">
        <v>0.5160800141631845</v>
      </c>
      <c r="UL67" s="11">
        <v>0</v>
      </c>
      <c r="UM67" s="11">
        <v>0</v>
      </c>
      <c r="UN67" s="11">
        <v>0</v>
      </c>
      <c r="UO67" s="11">
        <v>0</v>
      </c>
      <c r="UP67" s="11">
        <v>1.6092394895873331E-4</v>
      </c>
      <c r="UQ67" s="11">
        <v>0</v>
      </c>
      <c r="UR67" s="11">
        <v>0</v>
      </c>
      <c r="US67" s="11">
        <v>4.9361254008825357E-4</v>
      </c>
      <c r="UT67" s="11">
        <v>2.0766171124730264E-6</v>
      </c>
      <c r="UU67" s="11">
        <v>0</v>
      </c>
      <c r="UV67" s="11">
        <v>0</v>
      </c>
      <c r="UW67" s="11">
        <v>9.0086263673667458E-5</v>
      </c>
      <c r="UX67" s="11">
        <v>0</v>
      </c>
      <c r="UY67" s="11">
        <v>0</v>
      </c>
      <c r="UZ67" s="11">
        <v>0</v>
      </c>
      <c r="VA67" s="11">
        <v>6.9703699853638939E-6</v>
      </c>
      <c r="VB67" s="11">
        <v>0</v>
      </c>
      <c r="VC67" s="11">
        <v>0.27694409190135849</v>
      </c>
      <c r="VD67" s="11">
        <v>2.6893084528094801E-6</v>
      </c>
      <c r="VE67" s="11">
        <v>0</v>
      </c>
      <c r="VF67" s="11">
        <v>0</v>
      </c>
      <c r="VG67" s="11">
        <v>0</v>
      </c>
      <c r="VH67" s="11">
        <v>0</v>
      </c>
      <c r="VI67" s="11">
        <v>19.927193957741189</v>
      </c>
      <c r="VJ67" s="11">
        <v>0</v>
      </c>
      <c r="VK67" s="11">
        <v>4.7779079061589135E-4</v>
      </c>
      <c r="VL67" s="11">
        <v>1.0219885594197845E-4</v>
      </c>
      <c r="VM67" s="11">
        <v>1.1879901352532007E-2</v>
      </c>
      <c r="VN67" s="11">
        <v>0</v>
      </c>
      <c r="VO67" s="11">
        <v>0</v>
      </c>
      <c r="VP67" s="11">
        <v>0</v>
      </c>
      <c r="VQ67" s="11">
        <v>0</v>
      </c>
      <c r="VR67" s="11">
        <v>2.8787668518005919E-3</v>
      </c>
      <c r="VS67" s="11">
        <v>1.9217903388830347E-3</v>
      </c>
      <c r="VT67" s="11">
        <v>0</v>
      </c>
      <c r="VU67" s="11">
        <v>0</v>
      </c>
      <c r="VV67" s="11">
        <v>2.3528005820106258E-4</v>
      </c>
      <c r="VW67" s="11">
        <v>0</v>
      </c>
      <c r="VX67" s="11">
        <v>1.0347678539277963E-5</v>
      </c>
      <c r="VY67" s="11">
        <v>0</v>
      </c>
      <c r="VZ67" s="11">
        <v>1.9646974182784596E-5</v>
      </c>
      <c r="WA67" s="11">
        <v>0</v>
      </c>
      <c r="WB67" s="11">
        <v>4.5136893848867843E-5</v>
      </c>
      <c r="WC67" s="11">
        <v>65.329679940204642</v>
      </c>
      <c r="WD67" s="11">
        <v>0</v>
      </c>
      <c r="WE67" s="11">
        <v>0</v>
      </c>
      <c r="WF67" s="11">
        <v>1.0645968045906316E-5</v>
      </c>
      <c r="WG67" s="11">
        <v>0</v>
      </c>
      <c r="WH67" s="11">
        <v>0</v>
      </c>
      <c r="WI67" s="11">
        <v>0</v>
      </c>
      <c r="WJ67" s="11">
        <v>0</v>
      </c>
      <c r="WK67" s="11">
        <v>0</v>
      </c>
      <c r="WL67" s="11">
        <v>0</v>
      </c>
      <c r="WM67" s="11">
        <v>1.033385858463543E-4</v>
      </c>
      <c r="WN67" s="11">
        <v>0</v>
      </c>
      <c r="WO67" s="11">
        <v>0</v>
      </c>
      <c r="WP67" s="11">
        <v>8.0469995461686528E-3</v>
      </c>
      <c r="WQ67" s="11">
        <v>1.6612936899784214E-5</v>
      </c>
      <c r="WR67" s="11">
        <v>1.5826114949840676E-5</v>
      </c>
      <c r="WS67" s="11">
        <v>2.6068492221865645E-5</v>
      </c>
      <c r="WT67" s="11">
        <v>0</v>
      </c>
      <c r="WU67" s="11">
        <v>1.9568360079940499E-2</v>
      </c>
      <c r="WV67" s="11">
        <v>0</v>
      </c>
      <c r="WW67" s="11">
        <v>0</v>
      </c>
      <c r="WX67" s="11">
        <v>0</v>
      </c>
      <c r="WY67" s="11">
        <v>0</v>
      </c>
      <c r="WZ67" s="11">
        <v>0</v>
      </c>
      <c r="XA67" s="11">
        <v>0</v>
      </c>
      <c r="XB67" s="11">
        <v>6.1573396017112212E-5</v>
      </c>
      <c r="XC67" s="11">
        <v>0</v>
      </c>
      <c r="XD67" s="11">
        <v>0</v>
      </c>
      <c r="XE67" s="11">
        <v>0</v>
      </c>
      <c r="XF67" s="11">
        <v>0</v>
      </c>
      <c r="XG67" s="11">
        <v>1.5621390275462397E-2</v>
      </c>
      <c r="XH67" s="11">
        <v>0</v>
      </c>
      <c r="XI67" s="11">
        <v>0</v>
      </c>
      <c r="XJ67" s="11">
        <v>0</v>
      </c>
      <c r="XK67" s="11">
        <v>0</v>
      </c>
      <c r="XL67" s="11">
        <v>0</v>
      </c>
      <c r="XM67" s="11">
        <v>0</v>
      </c>
      <c r="XN67" s="11">
        <v>35.228390712186133</v>
      </c>
      <c r="XO67" s="11">
        <v>16.264636409548181</v>
      </c>
      <c r="XP67" s="11">
        <v>19.95483807136992</v>
      </c>
      <c r="XQ67" s="11">
        <v>0.64871948012653735</v>
      </c>
      <c r="XR67" s="11">
        <v>0</v>
      </c>
      <c r="XS67" s="11">
        <v>9.2876083806144854E-5</v>
      </c>
      <c r="XT67" s="11">
        <v>3.6113114714622745E-2</v>
      </c>
      <c r="XU67" s="11">
        <v>0</v>
      </c>
      <c r="XV67" s="11">
        <v>0</v>
      </c>
      <c r="XW67" s="11">
        <v>0</v>
      </c>
      <c r="XX67" s="11">
        <v>0</v>
      </c>
      <c r="XY67" s="11">
        <v>1.6612936899784214E-5</v>
      </c>
      <c r="XZ67" s="11">
        <v>0</v>
      </c>
      <c r="YA67" s="11">
        <v>0</v>
      </c>
      <c r="YB67" s="11">
        <v>0</v>
      </c>
      <c r="YC67" s="11">
        <v>0</v>
      </c>
      <c r="YD67" s="11">
        <v>0</v>
      </c>
      <c r="YE67" s="11">
        <v>1.6331605984032427</v>
      </c>
      <c r="YF67" s="11">
        <v>0</v>
      </c>
      <c r="YG67" s="11">
        <v>2.0971803760962185E-3</v>
      </c>
      <c r="YH67" s="11">
        <v>0</v>
      </c>
      <c r="YI67" s="11">
        <v>6.5718845718232678E-5</v>
      </c>
      <c r="YJ67" s="11">
        <v>0</v>
      </c>
      <c r="YK67" s="11">
        <v>2.5079748075674934E-2</v>
      </c>
      <c r="YL67" s="11">
        <v>0</v>
      </c>
      <c r="YM67" s="11">
        <v>0</v>
      </c>
      <c r="YN67" s="11">
        <v>0</v>
      </c>
      <c r="YO67" s="11">
        <v>0</v>
      </c>
      <c r="YP67" s="11">
        <v>0</v>
      </c>
      <c r="YQ67" s="11">
        <v>0</v>
      </c>
      <c r="YR67" s="11">
        <v>0</v>
      </c>
      <c r="YS67" s="11">
        <v>62.62499450760604</v>
      </c>
      <c r="YT67" s="11">
        <v>0</v>
      </c>
      <c r="YU67" s="11">
        <v>0</v>
      </c>
      <c r="YV67" s="11">
        <v>2.1726427217119977E-3</v>
      </c>
      <c r="YW67" s="11">
        <v>0.55465656834913823</v>
      </c>
      <c r="YX67" s="11">
        <v>0.77952471335036511</v>
      </c>
      <c r="YY67" s="11">
        <v>0.40829014960081067</v>
      </c>
      <c r="YZ67" s="11">
        <v>0</v>
      </c>
      <c r="ZA67" s="11">
        <v>0</v>
      </c>
      <c r="ZB67" s="11">
        <v>0</v>
      </c>
      <c r="ZC67" s="11">
        <v>0.24838787691467729</v>
      </c>
      <c r="ZD67" s="11">
        <v>0</v>
      </c>
      <c r="ZE67" s="11">
        <v>0</v>
      </c>
      <c r="ZF67" s="11">
        <v>0</v>
      </c>
      <c r="ZG67" s="11">
        <v>0</v>
      </c>
      <c r="ZH67" s="11">
        <v>0</v>
      </c>
      <c r="ZI67" s="11">
        <v>0</v>
      </c>
      <c r="ZJ67" s="11">
        <v>0</v>
      </c>
      <c r="ZK67" s="11">
        <v>0</v>
      </c>
      <c r="ZL67" s="11">
        <v>0</v>
      </c>
      <c r="ZM67" s="11">
        <v>0</v>
      </c>
      <c r="ZN67" s="11">
        <v>0</v>
      </c>
      <c r="ZO67" s="11">
        <v>0</v>
      </c>
      <c r="ZP67" s="11">
        <v>0</v>
      </c>
      <c r="ZQ67" s="11">
        <v>0</v>
      </c>
      <c r="ZR67" s="11">
        <v>16.468835786295887</v>
      </c>
      <c r="ZS67" s="11">
        <v>0</v>
      </c>
      <c r="ZT67" s="11">
        <v>0</v>
      </c>
      <c r="ZU67" s="11">
        <v>5.4921805225138136E-4</v>
      </c>
      <c r="ZV67" s="11">
        <v>0</v>
      </c>
      <c r="ZW67" s="11">
        <v>0</v>
      </c>
      <c r="ZX67" s="11">
        <v>1.1284223462216959E-5</v>
      </c>
      <c r="ZY67" s="11">
        <v>0</v>
      </c>
      <c r="ZZ67" s="11">
        <v>0</v>
      </c>
      <c r="AAA67" s="11">
        <v>0</v>
      </c>
      <c r="AAB67" s="11">
        <v>0</v>
      </c>
      <c r="AAC67" s="11">
        <v>0</v>
      </c>
      <c r="AAD67" s="11">
        <v>0</v>
      </c>
      <c r="AAE67" s="11">
        <v>0</v>
      </c>
      <c r="AAF67" s="11">
        <v>0</v>
      </c>
      <c r="AAG67" s="11">
        <v>0</v>
      </c>
      <c r="AAH67" s="11">
        <v>0</v>
      </c>
      <c r="AAI67" s="11">
        <v>0</v>
      </c>
      <c r="AAJ67" s="11">
        <v>0.11216283822098645</v>
      </c>
      <c r="AAK67" s="11">
        <v>1.5938577281992827E-2</v>
      </c>
      <c r="AAL67" s="11">
        <v>1.0916594407301857E-2</v>
      </c>
      <c r="AAM67" s="11">
        <v>0</v>
      </c>
      <c r="AAN67" s="11">
        <v>2.5709599586034685E-5</v>
      </c>
      <c r="AAO67" s="11">
        <v>0</v>
      </c>
      <c r="AAP67" s="11">
        <v>0</v>
      </c>
      <c r="AAQ67" s="11">
        <v>0</v>
      </c>
      <c r="AAR67" s="11">
        <v>0</v>
      </c>
      <c r="AAS67" s="11">
        <v>0</v>
      </c>
      <c r="AAT67" s="11">
        <v>0</v>
      </c>
      <c r="AAU67" s="11">
        <v>0</v>
      </c>
      <c r="AAV67" s="11">
        <v>7.0296406969868712E-3</v>
      </c>
      <c r="AAW67" s="11">
        <v>2.1534751364950462</v>
      </c>
      <c r="AAX67" s="11">
        <v>1.1604357658140778</v>
      </c>
      <c r="AAY67" s="11">
        <v>0</v>
      </c>
      <c r="AAZ67" s="11">
        <v>0.52111246396499178</v>
      </c>
      <c r="ABA67" s="11">
        <v>0</v>
      </c>
      <c r="ABB67" s="11">
        <v>2.5095887227633341E-3</v>
      </c>
      <c r="ABC67" s="11">
        <v>26.112463519630293</v>
      </c>
      <c r="ABD67" s="11">
        <v>0</v>
      </c>
      <c r="ABE67" s="11">
        <v>8.8123259381661004E-2</v>
      </c>
      <c r="ABF67" s="11">
        <v>0</v>
      </c>
      <c r="ABG67" s="11">
        <v>5.1851259959099529E-4</v>
      </c>
      <c r="ABH67" s="11">
        <v>1.5761218197802603E-4</v>
      </c>
      <c r="ABI67" s="11">
        <v>1.7859190221207653</v>
      </c>
      <c r="ABJ67" s="11">
        <v>0</v>
      </c>
      <c r="ABK67" s="11">
        <v>0.104437645016</v>
      </c>
      <c r="ABL67" s="11">
        <v>8.8184362944878095E-2</v>
      </c>
      <c r="ABM67" s="11">
        <v>25.681662029491118</v>
      </c>
      <c r="ABN67" s="11">
        <v>0</v>
      </c>
      <c r="ABO67" s="11">
        <v>0</v>
      </c>
      <c r="ABP67" s="11">
        <v>0</v>
      </c>
      <c r="ABQ67" s="11">
        <v>0</v>
      </c>
      <c r="ABR67" s="11">
        <v>0</v>
      </c>
      <c r="ABS67" s="11">
        <v>0</v>
      </c>
      <c r="ABT67" s="11">
        <v>0</v>
      </c>
      <c r="ABU67" s="11">
        <v>2.7749291779862874E-3</v>
      </c>
      <c r="ABV67" s="11">
        <v>3.5883164883499339E-5</v>
      </c>
      <c r="ABW67" s="11">
        <v>0</v>
      </c>
      <c r="ABX67" s="11">
        <v>1.6916732679803721E-3</v>
      </c>
      <c r="ABY67" s="11">
        <v>0</v>
      </c>
      <c r="ABZ67" s="11">
        <v>0</v>
      </c>
      <c r="ACA67" s="11">
        <v>0</v>
      </c>
      <c r="ACB67" s="11">
        <v>0</v>
      </c>
      <c r="ACC67" s="11">
        <v>38.926120593620745</v>
      </c>
      <c r="ACD67" s="11">
        <v>0</v>
      </c>
      <c r="ACE67" s="11">
        <v>0</v>
      </c>
      <c r="ACF67" s="11">
        <v>0</v>
      </c>
      <c r="ACG67" s="11">
        <v>0</v>
      </c>
      <c r="ACH67" s="11">
        <v>1.4503278344421983E-4</v>
      </c>
      <c r="ACI67" s="11">
        <v>0</v>
      </c>
      <c r="ACJ67" s="11">
        <v>0</v>
      </c>
      <c r="ACK67" s="11">
        <v>0</v>
      </c>
      <c r="ACL67" s="11">
        <v>1.1911104026200656E-5</v>
      </c>
      <c r="ACM67" s="11">
        <v>0</v>
      </c>
      <c r="ACN67" s="11">
        <v>0</v>
      </c>
      <c r="ACO67" s="11">
        <v>0</v>
      </c>
      <c r="ACP67" s="11">
        <v>3.3783226977395895E-5</v>
      </c>
      <c r="ACQ67" s="11">
        <v>0</v>
      </c>
      <c r="ACR67" s="11">
        <v>0</v>
      </c>
      <c r="ACS67" s="11">
        <v>0</v>
      </c>
      <c r="ACT67" s="11">
        <v>0</v>
      </c>
      <c r="ACU67" s="11">
        <v>0</v>
      </c>
      <c r="ACV67" s="11">
        <v>0</v>
      </c>
      <c r="ACW67" s="11">
        <v>0</v>
      </c>
      <c r="ACX67" s="11">
        <v>0</v>
      </c>
      <c r="ACY67" s="11">
        <v>5.0433384528778729E-4</v>
      </c>
      <c r="ACZ67" s="11">
        <v>0</v>
      </c>
      <c r="ADA67" s="11">
        <v>0.10122704308869125</v>
      </c>
      <c r="ADB67" s="11">
        <v>0</v>
      </c>
      <c r="ADC67" s="11">
        <v>0</v>
      </c>
      <c r="ADD67" s="11">
        <v>6.09034036308021E-2</v>
      </c>
      <c r="ADE67" s="11">
        <v>0</v>
      </c>
      <c r="ADF67" s="11">
        <v>1.5586609535505663E-5</v>
      </c>
      <c r="ADG67" s="11">
        <v>3.1919785380596817E-3</v>
      </c>
    </row>
    <row r="68" spans="1:787" x14ac:dyDescent="0.25">
      <c r="A68" s="2">
        <v>114</v>
      </c>
      <c r="B68" s="6">
        <v>455</v>
      </c>
      <c r="C68" s="6" t="s">
        <v>861</v>
      </c>
      <c r="D68" s="7">
        <v>161</v>
      </c>
      <c r="E68" s="2" t="s">
        <v>4</v>
      </c>
      <c r="F68" s="2">
        <v>78</v>
      </c>
      <c r="G68" s="2" t="s">
        <v>865</v>
      </c>
      <c r="H68" s="5"/>
      <c r="I68" s="5"/>
      <c r="J68" s="2"/>
      <c r="K68" s="5">
        <f>5550/980</f>
        <v>5.6632653061224492</v>
      </c>
      <c r="L68" s="5">
        <f>355000/980</f>
        <v>362.24489795918367</v>
      </c>
      <c r="M68" s="20" t="s">
        <v>16</v>
      </c>
      <c r="N68" s="5" t="s">
        <v>20</v>
      </c>
      <c r="O68" s="22" t="s">
        <v>864</v>
      </c>
      <c r="P68" s="5" t="s">
        <v>854</v>
      </c>
      <c r="Q68" s="20" t="s">
        <v>1</v>
      </c>
      <c r="R68" s="20" t="s">
        <v>2</v>
      </c>
      <c r="S68" s="27" t="s">
        <v>28</v>
      </c>
      <c r="T68" s="5" t="s">
        <v>44</v>
      </c>
      <c r="U68" s="30" t="s">
        <v>33</v>
      </c>
      <c r="V68" s="31" t="s">
        <v>33</v>
      </c>
      <c r="W68" s="31">
        <v>0</v>
      </c>
      <c r="X68" s="31"/>
      <c r="Y68" s="5">
        <v>0.65600000000000003</v>
      </c>
      <c r="Z68" s="5"/>
      <c r="AA68" s="5"/>
      <c r="AB68" s="11">
        <v>0.353973863</v>
      </c>
      <c r="AC68" s="11">
        <v>40.444269501915691</v>
      </c>
      <c r="AD68" s="35">
        <v>464.75277472198866</v>
      </c>
      <c r="AE68" s="11">
        <v>47.180332331014881</v>
      </c>
      <c r="AF68" s="11">
        <v>16.607604570033789</v>
      </c>
      <c r="AG68" s="11">
        <v>18.38058393</v>
      </c>
      <c r="AH68" s="11">
        <v>1.2919254805379766E-2</v>
      </c>
      <c r="AI68" s="11">
        <v>1.1014858419383447E-3</v>
      </c>
      <c r="AJ68" s="11">
        <v>2.6232931683447153E-4</v>
      </c>
      <c r="AK68" s="11">
        <v>1.4029377062679145E-3</v>
      </c>
      <c r="AL68" s="11">
        <v>2.5623205164793939E-3</v>
      </c>
      <c r="AM68" s="11">
        <v>4.0964637439856022E-4</v>
      </c>
      <c r="AN68" s="11">
        <v>7.4765828756615069E-4</v>
      </c>
      <c r="AO68" s="11">
        <v>1.2802725333164084E-3</v>
      </c>
      <c r="AP68" s="11">
        <v>2.7345570126707549E-5</v>
      </c>
      <c r="AQ68" s="11">
        <v>9.1289627724281449E-3</v>
      </c>
      <c r="AR68" s="11">
        <v>0</v>
      </c>
      <c r="AS68" s="11">
        <v>0.23860011883254731</v>
      </c>
      <c r="AT68" s="11">
        <v>1.9473643773628764E-2</v>
      </c>
      <c r="AU68" s="11">
        <v>3.3158506929377993E-4</v>
      </c>
      <c r="AV68" s="11">
        <v>0</v>
      </c>
      <c r="AW68" s="11">
        <v>1.7020049536818086E-6</v>
      </c>
      <c r="AX68" s="11">
        <v>3.7434774039785162E-4</v>
      </c>
      <c r="AY68" s="11">
        <v>0</v>
      </c>
      <c r="AZ68" s="11">
        <v>1.0727984412948533E-4</v>
      </c>
      <c r="BA68" s="11">
        <v>3.6488730326748654E-3</v>
      </c>
      <c r="BB68" s="11">
        <v>5.9114942890344115E-2</v>
      </c>
      <c r="BC68" s="11">
        <v>0</v>
      </c>
      <c r="BD68" s="11">
        <v>2.8273509106851022E-3</v>
      </c>
      <c r="BE68" s="11">
        <v>6.7757424885133593E-4</v>
      </c>
      <c r="BF68" s="11">
        <v>0</v>
      </c>
      <c r="BG68" s="11">
        <v>5.7061705049226336E-2</v>
      </c>
      <c r="BH68" s="11">
        <v>3.5245790218948357E-3</v>
      </c>
      <c r="BI68" s="11">
        <v>4.4059433677533753E-3</v>
      </c>
      <c r="BJ68" s="11">
        <v>1.102249598411353E-3</v>
      </c>
      <c r="BK68" s="11">
        <v>1.889896386751052E-5</v>
      </c>
      <c r="BL68" s="11">
        <v>0</v>
      </c>
      <c r="BM68" s="11">
        <v>1.1797840879731816E-2</v>
      </c>
      <c r="BN68" s="11">
        <v>141.50082621487419</v>
      </c>
      <c r="BO68" s="11">
        <v>0</v>
      </c>
      <c r="BP68" s="11">
        <v>7.4201633713636321E-3</v>
      </c>
      <c r="BQ68" s="11">
        <v>4.7221731789958473E-3</v>
      </c>
      <c r="BR68" s="11">
        <v>5.457753138684642E-5</v>
      </c>
      <c r="BS68" s="11">
        <v>0</v>
      </c>
      <c r="BT68" s="11">
        <v>7.2627849184864937E-2</v>
      </c>
      <c r="BU68" s="11">
        <v>5.2791554239257987E-5</v>
      </c>
      <c r="BV68" s="11">
        <v>6.8560567263364089E-4</v>
      </c>
      <c r="BW68" s="11">
        <v>4.017925882456171E-3</v>
      </c>
      <c r="BX68" s="11">
        <v>7.9036707930236302E-2</v>
      </c>
      <c r="BY68" s="11">
        <v>0</v>
      </c>
      <c r="BZ68" s="11">
        <v>3.2726310191161156E-3</v>
      </c>
      <c r="CA68" s="11">
        <v>1.4466006115433658</v>
      </c>
      <c r="CB68" s="11">
        <v>0</v>
      </c>
      <c r="CC68" s="11">
        <v>3.9681070627373694E-3</v>
      </c>
      <c r="CD68" s="11">
        <v>1.6363155095580576E-3</v>
      </c>
      <c r="CE68" s="11">
        <v>0</v>
      </c>
      <c r="CF68" s="11">
        <v>1.8731298981534571E-3</v>
      </c>
      <c r="CG68" s="11">
        <v>1.0031399244584989E-2</v>
      </c>
      <c r="CH68" s="11">
        <v>6.0855136792589963E-4</v>
      </c>
      <c r="CI68" s="11">
        <v>4.6643196679693393</v>
      </c>
      <c r="CJ68" s="11">
        <v>6.1151125249814036E-4</v>
      </c>
      <c r="CK68" s="11">
        <v>3.4474338192617082E-2</v>
      </c>
      <c r="CL68" s="11">
        <v>1.3236510659351143E-2</v>
      </c>
      <c r="CM68" s="11">
        <v>0.25448749405156396</v>
      </c>
      <c r="CN68" s="11">
        <v>3.4640288639187135E-3</v>
      </c>
      <c r="CO68" s="11">
        <v>2.9269113419086408E-4</v>
      </c>
      <c r="CP68" s="11">
        <v>0</v>
      </c>
      <c r="CQ68" s="11">
        <v>0</v>
      </c>
      <c r="CR68" s="11">
        <v>4.0205114712818247E-4</v>
      </c>
      <c r="CS68" s="11">
        <v>9.2047532382809338E-4</v>
      </c>
      <c r="CT68" s="11">
        <v>1.8667423986812787E-2</v>
      </c>
      <c r="CU68" s="11">
        <v>0</v>
      </c>
      <c r="CV68" s="11">
        <v>2.2337240225757718E-3</v>
      </c>
      <c r="CW68" s="11">
        <v>8.3539062389198209E-3</v>
      </c>
      <c r="CX68" s="11">
        <v>4.1856478862907654E-3</v>
      </c>
      <c r="CY68" s="11">
        <v>8.8184362944878053E-2</v>
      </c>
      <c r="CZ68" s="11">
        <v>0.59158880904613165</v>
      </c>
      <c r="DA68" s="11">
        <v>0</v>
      </c>
      <c r="DB68" s="11">
        <v>0</v>
      </c>
      <c r="DC68" s="38">
        <v>7.0432204588400001E-6</v>
      </c>
      <c r="DD68" s="11">
        <v>18.387668624161783</v>
      </c>
      <c r="DE68" s="11">
        <v>1.3302216591077185</v>
      </c>
      <c r="DF68" s="11">
        <v>0</v>
      </c>
      <c r="DG68" s="11">
        <v>5.398366239702105E-2</v>
      </c>
      <c r="DH68" s="11">
        <v>0</v>
      </c>
      <c r="DI68" s="11">
        <v>8.5471944916871174E-3</v>
      </c>
      <c r="DJ68" s="11">
        <v>9.9892685751066385E-4</v>
      </c>
      <c r="DK68" s="11">
        <v>3.1631874367177504E-4</v>
      </c>
      <c r="DL68" s="11">
        <v>1.2697309740581929E-2</v>
      </c>
      <c r="DM68" s="11">
        <v>0.70939775347936562</v>
      </c>
      <c r="DN68" s="11">
        <v>0</v>
      </c>
      <c r="DO68" s="11">
        <v>4.950817149543651</v>
      </c>
      <c r="DP68" s="11">
        <v>0</v>
      </c>
      <c r="DQ68" s="11">
        <v>0</v>
      </c>
      <c r="DR68" s="11">
        <v>2.951652447801122E-2</v>
      </c>
      <c r="DS68" s="11">
        <v>8.0302836668967419E-3</v>
      </c>
      <c r="DT68" s="11">
        <v>5.7056017327675938E-4</v>
      </c>
      <c r="DU68" s="11">
        <v>8.1210522286877929</v>
      </c>
      <c r="DV68" s="11">
        <v>4.7722402231186942</v>
      </c>
      <c r="DW68" s="11">
        <v>0</v>
      </c>
      <c r="DX68" s="11">
        <v>0.20728198861178557</v>
      </c>
      <c r="DY68" s="11">
        <v>2.0257427135796022E-3</v>
      </c>
      <c r="DZ68" s="11">
        <v>9.5961183544466672E-3</v>
      </c>
      <c r="EA68" s="11">
        <v>2.4362575672958933</v>
      </c>
      <c r="EB68" s="11">
        <v>0.16906696160564191</v>
      </c>
      <c r="EC68" s="11">
        <v>0</v>
      </c>
      <c r="ED68" s="11">
        <v>6.6461684371990529E-2</v>
      </c>
      <c r="EE68" s="11">
        <v>0</v>
      </c>
      <c r="EF68" s="11">
        <v>0</v>
      </c>
      <c r="EG68" s="11">
        <v>0</v>
      </c>
      <c r="EH68" s="11">
        <v>1.4205513188948519E-3</v>
      </c>
      <c r="EI68" s="11">
        <v>0</v>
      </c>
      <c r="EJ68" s="11">
        <v>0</v>
      </c>
      <c r="EK68" s="11">
        <v>0</v>
      </c>
      <c r="EL68" s="11">
        <v>0.1744235404641292</v>
      </c>
      <c r="EM68" s="11">
        <v>0</v>
      </c>
      <c r="EN68" s="11">
        <v>0</v>
      </c>
      <c r="EO68" s="11">
        <v>0</v>
      </c>
      <c r="EP68" s="11">
        <v>8.6549302395399999E-2</v>
      </c>
      <c r="EQ68" s="11">
        <v>3.8437722497762103E-2</v>
      </c>
      <c r="ER68" s="11">
        <v>3.4717586711512634</v>
      </c>
      <c r="ES68" s="11">
        <v>6.4232664389948213E-5</v>
      </c>
      <c r="ET68" s="11">
        <v>2.6786811362183027E-2</v>
      </c>
      <c r="EU68" s="11">
        <v>1.9459180463557461E-3</v>
      </c>
      <c r="EV68" s="11">
        <v>4.6666234025414627E-4</v>
      </c>
      <c r="EW68" s="11">
        <v>0.6496194199303964</v>
      </c>
      <c r="EX68" s="11">
        <v>1.5927533330071898E-2</v>
      </c>
      <c r="EY68" s="11">
        <v>8.1990169967700016E-3</v>
      </c>
      <c r="EZ68" s="11">
        <v>5.1104521900276487E-3</v>
      </c>
      <c r="FA68" s="11">
        <v>3.21656948951091E-2</v>
      </c>
      <c r="FB68" s="11">
        <v>2.1383868286070699E-2</v>
      </c>
      <c r="FC68" s="11">
        <v>6.7339403950952585E-3</v>
      </c>
      <c r="FD68" s="11">
        <v>2.2571821666842528E-2</v>
      </c>
      <c r="FE68" s="11">
        <v>0</v>
      </c>
      <c r="FF68" s="11">
        <v>6.6228443449453337E-3</v>
      </c>
      <c r="FG68" s="11">
        <v>0</v>
      </c>
      <c r="FH68" s="11">
        <v>0</v>
      </c>
      <c r="FI68" s="11">
        <v>369.04851293040139</v>
      </c>
      <c r="FJ68" s="11">
        <v>2.331811149735272E-3</v>
      </c>
      <c r="FK68" s="11">
        <v>2.1816973041975728E-3</v>
      </c>
      <c r="FL68" s="11">
        <v>3.9763670945556903E-3</v>
      </c>
      <c r="FM68" s="11">
        <v>3.9406973450951763E-3</v>
      </c>
      <c r="FN68" s="11">
        <v>6.7613303686855168E-5</v>
      </c>
      <c r="FO68" s="11">
        <v>12.541749171064671</v>
      </c>
      <c r="FP68" s="11">
        <v>3.4640288639187135E-3</v>
      </c>
      <c r="FQ68" s="11">
        <v>2.6975817229485828</v>
      </c>
      <c r="FR68" s="11">
        <v>0.27732828417456873</v>
      </c>
      <c r="FS68" s="11">
        <v>0.18968357534654773</v>
      </c>
      <c r="FT68" s="11">
        <v>0</v>
      </c>
      <c r="FU68" s="11">
        <v>1.7070707546833392E-2</v>
      </c>
      <c r="FV68" s="11">
        <v>6.1833087542748153E-4</v>
      </c>
      <c r="FW68" s="11">
        <v>1.9057766441921023E-4</v>
      </c>
      <c r="FX68" s="11">
        <v>6.0270454797448731E-3</v>
      </c>
      <c r="FY68" s="11">
        <v>0</v>
      </c>
      <c r="FZ68" s="11">
        <v>2.4194291070332414</v>
      </c>
      <c r="GA68" s="11">
        <v>0.13694482617698547</v>
      </c>
      <c r="GB68" s="11">
        <v>5.5685709564278373E-5</v>
      </c>
      <c r="GC68" s="11">
        <v>0</v>
      </c>
      <c r="GD68" s="11">
        <v>0</v>
      </c>
      <c r="GE68" s="11">
        <v>8.7809622620916563E-4</v>
      </c>
      <c r="GF68" s="11">
        <v>4.5018651932242228E-2</v>
      </c>
      <c r="GG68" s="11">
        <v>5.398366239702105E-2</v>
      </c>
      <c r="GH68" s="11">
        <v>3.7775502622790025E-3</v>
      </c>
      <c r="GI68" s="11">
        <v>2.9884119709586295E-4</v>
      </c>
      <c r="GJ68" s="11">
        <v>0</v>
      </c>
      <c r="GK68" s="11">
        <v>2.1366921257671986E-4</v>
      </c>
      <c r="GL68" s="11">
        <v>8.3303611698865932E-4</v>
      </c>
      <c r="GM68" s="11">
        <v>0</v>
      </c>
      <c r="GN68" s="11">
        <v>6.5355431586419882E-5</v>
      </c>
      <c r="GO68" s="11">
        <v>6.9136662051459043E-3</v>
      </c>
      <c r="GP68" s="11">
        <v>0</v>
      </c>
      <c r="GQ68" s="11">
        <v>3.8327477368873197E-4</v>
      </c>
      <c r="GR68" s="11">
        <v>2.3578156962070886E-3</v>
      </c>
      <c r="GS68" s="11">
        <v>6.1674181608295386</v>
      </c>
      <c r="GT68" s="11">
        <v>8.9472910759345308E-3</v>
      </c>
      <c r="GU68" s="11">
        <v>1.7248261444227618E-3</v>
      </c>
      <c r="GV68" s="11">
        <v>6.1655741012756642E-6</v>
      </c>
      <c r="GW68" s="11">
        <v>0</v>
      </c>
      <c r="GX68" s="11">
        <v>0.34048583064005417</v>
      </c>
      <c r="GY68" s="11">
        <v>1.9605184733634586E-6</v>
      </c>
      <c r="GZ68" s="11">
        <v>36.80083680610371</v>
      </c>
      <c r="HA68" s="11">
        <v>1.3400020761939799E-6</v>
      </c>
      <c r="HB68" s="11">
        <v>0</v>
      </c>
      <c r="HC68" s="11">
        <v>4.4829579012435746E-3</v>
      </c>
      <c r="HD68" s="11">
        <v>0</v>
      </c>
      <c r="HE68" s="11">
        <v>3.0115847449735989E-2</v>
      </c>
      <c r="HF68" s="11">
        <v>6.2833017088099713E-2</v>
      </c>
      <c r="HG68" s="11">
        <v>1.2723740525035594E-2</v>
      </c>
      <c r="HH68" s="11">
        <v>0</v>
      </c>
      <c r="HI68" s="11">
        <v>1.4850616839231289E-2</v>
      </c>
      <c r="HJ68" s="11">
        <v>0</v>
      </c>
      <c r="HK68" s="11">
        <v>2.3990295886116681E-3</v>
      </c>
      <c r="HL68" s="11">
        <v>0</v>
      </c>
      <c r="HM68" s="11">
        <v>5.0500831463623905E-5</v>
      </c>
      <c r="HN68" s="11">
        <v>2.2120424108548433E-4</v>
      </c>
      <c r="HO68" s="11">
        <v>6.8188235667957217E-2</v>
      </c>
      <c r="HP68" s="11">
        <v>2.6694136035190413E-2</v>
      </c>
      <c r="HQ68" s="11">
        <v>2.4357719153491803E-4</v>
      </c>
      <c r="HR68" s="11">
        <v>0</v>
      </c>
      <c r="HS68" s="11">
        <v>4.2381978891401478E-3</v>
      </c>
      <c r="HT68" s="11">
        <v>7.7081200776506556E-4</v>
      </c>
      <c r="HU68" s="11">
        <v>0</v>
      </c>
      <c r="HV68" s="11">
        <v>0</v>
      </c>
      <c r="HW68" s="11">
        <v>1.4483908333252137E-3</v>
      </c>
      <c r="HX68" s="11">
        <v>2.5924337856935043E-5</v>
      </c>
      <c r="HY68" s="11">
        <v>6.0731750418300612E-3</v>
      </c>
      <c r="HZ68" s="11">
        <v>0</v>
      </c>
      <c r="IA68" s="11">
        <v>0</v>
      </c>
      <c r="IB68" s="11">
        <v>4.1999700679068777E-4</v>
      </c>
      <c r="IC68" s="11">
        <v>0</v>
      </c>
      <c r="ID68" s="11">
        <v>0</v>
      </c>
      <c r="IE68" s="11">
        <v>0</v>
      </c>
      <c r="IF68" s="11">
        <v>0</v>
      </c>
      <c r="IG68" s="11">
        <v>0</v>
      </c>
      <c r="IH68" s="11">
        <v>0</v>
      </c>
      <c r="II68" s="11">
        <v>0</v>
      </c>
      <c r="IJ68" s="11">
        <v>0</v>
      </c>
      <c r="IK68" s="11">
        <v>5.5506882465901404</v>
      </c>
      <c r="IL68" s="11">
        <v>0</v>
      </c>
      <c r="IM68" s="11">
        <v>0</v>
      </c>
      <c r="IN68" s="11">
        <v>170.15039221707144</v>
      </c>
      <c r="IO68" s="11">
        <v>0.1260149378650324</v>
      </c>
      <c r="IP68" s="11">
        <v>7.6761294761508404E-4</v>
      </c>
      <c r="IQ68" s="11">
        <v>0</v>
      </c>
      <c r="IR68" s="11">
        <v>0</v>
      </c>
      <c r="IS68" s="11">
        <v>1.5707471379165739E-3</v>
      </c>
      <c r="IT68" s="11">
        <v>0</v>
      </c>
      <c r="IU68" s="11">
        <v>5.071382341821785E-4</v>
      </c>
      <c r="IV68" s="11">
        <v>0</v>
      </c>
      <c r="IW68" s="11">
        <v>0</v>
      </c>
      <c r="IX68" s="11">
        <v>6.966928978680767E-2</v>
      </c>
      <c r="IY68" s="11">
        <v>0</v>
      </c>
      <c r="IZ68" s="11">
        <v>0</v>
      </c>
      <c r="JA68" s="11">
        <v>0</v>
      </c>
      <c r="JB68" s="11">
        <v>7.5021657676586597E-5</v>
      </c>
      <c r="JC68" s="11">
        <v>0</v>
      </c>
      <c r="JD68" s="11">
        <v>0</v>
      </c>
      <c r="JE68" s="11">
        <v>2.4732002322953579E-4</v>
      </c>
      <c r="JF68" s="11">
        <v>0</v>
      </c>
      <c r="JG68" s="11">
        <v>3.9702648102072452E-6</v>
      </c>
      <c r="JH68" s="11">
        <v>4.5579308787169795E-4</v>
      </c>
      <c r="JI68" s="11">
        <v>8.3820733198907289E-5</v>
      </c>
      <c r="JJ68" s="11">
        <v>0</v>
      </c>
      <c r="JK68" s="11">
        <v>0</v>
      </c>
      <c r="JL68" s="11">
        <v>0</v>
      </c>
      <c r="JM68" s="11">
        <v>0</v>
      </c>
      <c r="JN68" s="11">
        <v>0</v>
      </c>
      <c r="JO68" s="11">
        <v>0</v>
      </c>
      <c r="JP68" s="11">
        <v>0</v>
      </c>
      <c r="JQ68" s="11">
        <v>1.6525187792853728</v>
      </c>
      <c r="JR68" s="11">
        <v>0</v>
      </c>
      <c r="JS68" s="11">
        <v>0</v>
      </c>
      <c r="JT68" s="11">
        <v>0</v>
      </c>
      <c r="JU68" s="11">
        <v>0</v>
      </c>
      <c r="JV68" s="11">
        <v>0</v>
      </c>
      <c r="JW68" s="11">
        <v>2.0752816410934442E-5</v>
      </c>
      <c r="JX68" s="11">
        <v>0</v>
      </c>
      <c r="JY68" s="11">
        <v>1.2882200453076482E-4</v>
      </c>
      <c r="JZ68" s="11">
        <v>0</v>
      </c>
      <c r="KA68" s="11">
        <v>826.95594680324268</v>
      </c>
      <c r="KB68" s="11">
        <v>5.1638638076148867E-3</v>
      </c>
      <c r="KC68" s="11">
        <v>0</v>
      </c>
      <c r="KD68" s="11">
        <v>0</v>
      </c>
      <c r="KE68" s="11">
        <v>0</v>
      </c>
      <c r="KF68" s="11">
        <v>0</v>
      </c>
      <c r="KG68" s="11">
        <v>0</v>
      </c>
      <c r="KH68" s="11">
        <v>0</v>
      </c>
      <c r="KI68" s="11">
        <v>0</v>
      </c>
      <c r="KJ68" s="11">
        <v>0</v>
      </c>
      <c r="KK68" s="11">
        <v>444.693240971129</v>
      </c>
      <c r="KL68" s="11">
        <v>9.4102642506006997E-6</v>
      </c>
      <c r="KM68" s="11">
        <v>0</v>
      </c>
      <c r="KN68" s="11">
        <v>0</v>
      </c>
      <c r="KO68" s="11">
        <v>0</v>
      </c>
      <c r="KP68" s="11">
        <v>0</v>
      </c>
      <c r="KQ68" s="11">
        <v>0</v>
      </c>
      <c r="KR68" s="11">
        <v>5.1248964556664785E-2</v>
      </c>
      <c r="KS68" s="11">
        <v>0</v>
      </c>
      <c r="KT68" s="11">
        <v>0.22001391350981603</v>
      </c>
      <c r="KU68" s="11">
        <v>1.1184671284282806E-2</v>
      </c>
      <c r="KV68" s="11">
        <v>0</v>
      </c>
      <c r="KW68" s="11">
        <v>0</v>
      </c>
      <c r="KX68" s="11">
        <v>0</v>
      </c>
      <c r="KY68" s="11">
        <v>2.7013239586005362</v>
      </c>
      <c r="KZ68" s="11">
        <v>0</v>
      </c>
      <c r="LA68" s="11">
        <v>0</v>
      </c>
      <c r="LB68" s="11">
        <v>0</v>
      </c>
      <c r="LC68" s="11">
        <v>0</v>
      </c>
      <c r="LD68" s="11">
        <v>1.4624416322617524E-4</v>
      </c>
      <c r="LE68" s="11">
        <v>7.6921081462603155E-4</v>
      </c>
      <c r="LF68" s="11">
        <v>0</v>
      </c>
      <c r="LG68" s="11">
        <v>0</v>
      </c>
      <c r="LH68" s="11">
        <v>17.736711773601183</v>
      </c>
      <c r="LI68" s="11">
        <v>0</v>
      </c>
      <c r="LJ68" s="11">
        <v>0.96504402659559352</v>
      </c>
      <c r="LK68" s="11">
        <v>0</v>
      </c>
      <c r="LL68" s="11">
        <v>0</v>
      </c>
      <c r="LM68" s="11">
        <v>3.9485067074160861E-5</v>
      </c>
      <c r="LN68" s="11">
        <v>0</v>
      </c>
      <c r="LO68" s="11">
        <v>0</v>
      </c>
      <c r="LP68" s="11">
        <v>0</v>
      </c>
      <c r="LQ68" s="11">
        <v>0</v>
      </c>
      <c r="LR68" s="11">
        <v>0</v>
      </c>
      <c r="LS68" s="11">
        <v>0</v>
      </c>
      <c r="LT68" s="11">
        <v>0</v>
      </c>
      <c r="LU68" s="11">
        <v>0</v>
      </c>
      <c r="LV68" s="11">
        <v>0</v>
      </c>
      <c r="LW68" s="11">
        <v>29.602901184497178</v>
      </c>
      <c r="LX68" s="11">
        <v>0</v>
      </c>
      <c r="LY68" s="11">
        <v>4.4181761870977143E-3</v>
      </c>
      <c r="LZ68" s="11">
        <v>1.1886953756937682E-4</v>
      </c>
      <c r="MA68" s="11">
        <v>3.6640798688120607E-3</v>
      </c>
      <c r="MB68" s="11">
        <v>3.536462935821889E-5</v>
      </c>
      <c r="MC68" s="11">
        <v>0</v>
      </c>
      <c r="MD68" s="11">
        <v>0</v>
      </c>
      <c r="ME68" s="11">
        <v>0</v>
      </c>
      <c r="MF68" s="11">
        <v>5.8866667245100618E-3</v>
      </c>
      <c r="MG68" s="11">
        <v>7.4153914681780453E-2</v>
      </c>
      <c r="MH68" s="11">
        <v>7.0925633969594665E-5</v>
      </c>
      <c r="MI68" s="11">
        <v>0</v>
      </c>
      <c r="MJ68" s="11">
        <v>0</v>
      </c>
      <c r="MK68" s="11">
        <v>0</v>
      </c>
      <c r="ML68" s="11">
        <v>0</v>
      </c>
      <c r="MM68" s="11">
        <v>3.0765365689705223E-5</v>
      </c>
      <c r="MN68" s="11">
        <v>0</v>
      </c>
      <c r="MO68" s="11">
        <v>31.837754165190795</v>
      </c>
      <c r="MP68" s="11">
        <v>1.7499420423009015E-5</v>
      </c>
      <c r="MQ68" s="11">
        <v>45.119108803410413</v>
      </c>
      <c r="MR68" s="11">
        <v>2.0118501563171406E-2</v>
      </c>
      <c r="MS68" s="11">
        <v>2.5045004250487984E-2</v>
      </c>
      <c r="MT68" s="11">
        <v>0.18590876129710709</v>
      </c>
      <c r="MU68" s="11">
        <v>0</v>
      </c>
      <c r="MV68" s="11">
        <v>1.101376049481996E-5</v>
      </c>
      <c r="MW68" s="11">
        <v>0</v>
      </c>
      <c r="MX68" s="11">
        <v>0</v>
      </c>
      <c r="MY68" s="11">
        <v>3.3855237645240884E-4</v>
      </c>
      <c r="MZ68" s="11">
        <v>2.2916378099093699E-4</v>
      </c>
      <c r="NA68" s="11">
        <v>0</v>
      </c>
      <c r="NB68" s="11">
        <v>0</v>
      </c>
      <c r="NC68" s="11">
        <v>4.1688997117199271</v>
      </c>
      <c r="ND68" s="11">
        <v>1.3759718462114264E-3</v>
      </c>
      <c r="NE68" s="11">
        <v>1.5195737197583474</v>
      </c>
      <c r="NF68" s="11">
        <v>0</v>
      </c>
      <c r="NG68" s="11">
        <v>0.10886911700447448</v>
      </c>
      <c r="NH68" s="11">
        <v>0</v>
      </c>
      <c r="NI68" s="11">
        <v>0</v>
      </c>
      <c r="NJ68" s="11">
        <v>0.77414014283595323</v>
      </c>
      <c r="NK68" s="11">
        <v>0</v>
      </c>
      <c r="NL68" s="11">
        <v>0</v>
      </c>
      <c r="NM68" s="11">
        <v>0</v>
      </c>
      <c r="NN68" s="11">
        <v>7.2469756468497928E-4</v>
      </c>
      <c r="NO68" s="11">
        <v>0.29314099953045231</v>
      </c>
      <c r="NP68" s="11">
        <v>2.1321473451761385E-5</v>
      </c>
      <c r="NQ68" s="11">
        <v>0</v>
      </c>
      <c r="NR68" s="11">
        <v>0.25875643862116776</v>
      </c>
      <c r="NS68" s="11">
        <v>7.9574552634678261E-5</v>
      </c>
      <c r="NT68" s="11">
        <v>0</v>
      </c>
      <c r="NU68" s="11">
        <v>0</v>
      </c>
      <c r="NV68" s="11">
        <v>0</v>
      </c>
      <c r="NW68" s="11">
        <v>0</v>
      </c>
      <c r="NX68" s="11">
        <v>0.40603237394112979</v>
      </c>
      <c r="NY68" s="11">
        <v>6.6774956966305618E-5</v>
      </c>
      <c r="NZ68" s="11">
        <v>1.2945502361196585E-3</v>
      </c>
      <c r="OA68" s="11">
        <v>8.3019540756278515E-3</v>
      </c>
      <c r="OB68" s="11">
        <v>1.8680367744563931E-2</v>
      </c>
      <c r="OC68" s="11">
        <v>3.6996250050691797E-4</v>
      </c>
      <c r="OD68" s="11">
        <v>0</v>
      </c>
      <c r="OE68" s="11">
        <v>0</v>
      </c>
      <c r="OF68" s="11">
        <v>2.6269323467750029E-4</v>
      </c>
      <c r="OG68" s="11">
        <v>0</v>
      </c>
      <c r="OH68" s="11">
        <v>1.4473872331642367E-3</v>
      </c>
      <c r="OI68" s="11">
        <v>0</v>
      </c>
      <c r="OJ68" s="11">
        <v>0</v>
      </c>
      <c r="OK68" s="11">
        <v>1.089391757314449E-2</v>
      </c>
      <c r="OL68" s="11">
        <v>8.2384849199668793E-4</v>
      </c>
      <c r="OM68" s="11">
        <v>2.7653286523591676E-3</v>
      </c>
      <c r="ON68" s="11">
        <v>1.7723538503872651</v>
      </c>
      <c r="OO68" s="11">
        <v>7.0195524284211001E-4</v>
      </c>
      <c r="OP68" s="11">
        <v>0</v>
      </c>
      <c r="OQ68" s="11">
        <v>7.7020112797423668E-6</v>
      </c>
      <c r="OR68" s="11">
        <v>0</v>
      </c>
      <c r="OS68" s="11">
        <v>6.3354669301473408E-3</v>
      </c>
      <c r="OT68" s="11">
        <v>0.10655473925427099</v>
      </c>
      <c r="OU68" s="11">
        <v>5.4133544575371867E-2</v>
      </c>
      <c r="OV68" s="11">
        <v>0</v>
      </c>
      <c r="OW68" s="11">
        <v>0</v>
      </c>
      <c r="OX68" s="11">
        <v>0</v>
      </c>
      <c r="OY68" s="11">
        <v>0</v>
      </c>
      <c r="OZ68" s="11">
        <v>0</v>
      </c>
      <c r="PA68" s="11">
        <v>0</v>
      </c>
      <c r="PB68" s="11">
        <v>5.1167765637025059E-6</v>
      </c>
      <c r="PC68" s="11">
        <v>0</v>
      </c>
      <c r="PD68" s="11">
        <v>1.5213025949471076E-5</v>
      </c>
      <c r="PE68" s="11">
        <v>0</v>
      </c>
      <c r="PF68" s="11">
        <v>0</v>
      </c>
      <c r="PG68" s="11">
        <v>0</v>
      </c>
      <c r="PH68" s="11">
        <v>2.1785663407127126E-4</v>
      </c>
      <c r="PI68" s="11">
        <v>0</v>
      </c>
      <c r="PJ68" s="11">
        <v>0</v>
      </c>
      <c r="PK68" s="11">
        <v>0</v>
      </c>
      <c r="PL68" s="11">
        <v>0</v>
      </c>
      <c r="PM68" s="11">
        <v>0</v>
      </c>
      <c r="PN68" s="11">
        <v>0</v>
      </c>
      <c r="PO68" s="11">
        <v>43.161307567177339</v>
      </c>
      <c r="PP68" s="11">
        <v>0</v>
      </c>
      <c r="PQ68" s="11">
        <v>0</v>
      </c>
      <c r="PR68" s="11">
        <v>0</v>
      </c>
      <c r="PS68" s="11">
        <v>0</v>
      </c>
      <c r="PT68" s="11">
        <v>0</v>
      </c>
      <c r="PU68" s="11">
        <v>0</v>
      </c>
      <c r="PV68" s="11">
        <v>0</v>
      </c>
      <c r="PW68" s="11">
        <v>0</v>
      </c>
      <c r="PX68" s="11">
        <v>6.4650730288192415</v>
      </c>
      <c r="PY68" s="11">
        <v>0</v>
      </c>
      <c r="PZ68" s="11">
        <v>0</v>
      </c>
      <c r="QA68" s="11">
        <v>0</v>
      </c>
      <c r="QB68" s="11">
        <v>0</v>
      </c>
      <c r="QC68" s="11">
        <v>0</v>
      </c>
      <c r="QD68" s="11">
        <v>0</v>
      </c>
      <c r="QE68" s="11">
        <v>0</v>
      </c>
      <c r="QF68" s="11">
        <v>0</v>
      </c>
      <c r="QG68" s="11">
        <v>0</v>
      </c>
      <c r="QH68" s="11">
        <v>0</v>
      </c>
      <c r="QI68" s="11">
        <v>0</v>
      </c>
      <c r="QJ68" s="11">
        <v>0</v>
      </c>
      <c r="QK68" s="11">
        <v>0</v>
      </c>
      <c r="QL68" s="11">
        <v>0</v>
      </c>
      <c r="QM68" s="11">
        <v>0</v>
      </c>
      <c r="QN68" s="11">
        <v>1.7487294951934872E-5</v>
      </c>
      <c r="QO68" s="11">
        <v>0</v>
      </c>
      <c r="QP68" s="11">
        <v>0</v>
      </c>
      <c r="QQ68" s="11">
        <v>0</v>
      </c>
      <c r="QR68" s="11">
        <v>0</v>
      </c>
      <c r="QS68" s="11">
        <v>6.9700225850230684E-7</v>
      </c>
      <c r="QT68" s="11">
        <v>0</v>
      </c>
      <c r="QU68" s="11">
        <v>1.5055672395111324E-5</v>
      </c>
      <c r="QV68" s="11">
        <v>0</v>
      </c>
      <c r="QW68" s="11">
        <v>0</v>
      </c>
      <c r="QX68" s="11">
        <v>0</v>
      </c>
      <c r="QY68" s="11">
        <v>4.2153916183660121</v>
      </c>
      <c r="QZ68" s="11">
        <v>0</v>
      </c>
      <c r="RA68" s="11">
        <v>3.2658328448769967E-3</v>
      </c>
      <c r="RB68" s="11">
        <v>4.7056011640212526E-4</v>
      </c>
      <c r="RC68" s="11">
        <v>0</v>
      </c>
      <c r="RD68" s="11">
        <v>0</v>
      </c>
      <c r="RE68" s="11">
        <v>0</v>
      </c>
      <c r="RF68" s="11">
        <v>0</v>
      </c>
      <c r="RG68" s="11">
        <v>32.52927281909637</v>
      </c>
      <c r="RH68" s="11">
        <v>0</v>
      </c>
      <c r="RI68" s="11">
        <v>0</v>
      </c>
      <c r="RJ68" s="11">
        <v>3.5608834989976381E-6</v>
      </c>
      <c r="RK68" s="11">
        <v>0</v>
      </c>
      <c r="RL68" s="11">
        <v>0</v>
      </c>
      <c r="RM68" s="11">
        <v>2.5097138058555294E-2</v>
      </c>
      <c r="RN68" s="11">
        <v>4.6321008585797188</v>
      </c>
      <c r="RO68" s="11">
        <v>0.15364435492164952</v>
      </c>
      <c r="RP68" s="11">
        <v>0</v>
      </c>
      <c r="RQ68" s="11">
        <v>0</v>
      </c>
      <c r="RR68" s="11">
        <v>0</v>
      </c>
      <c r="RS68" s="11">
        <v>0</v>
      </c>
      <c r="RT68" s="11">
        <v>0</v>
      </c>
      <c r="RU68" s="11">
        <v>0</v>
      </c>
      <c r="RV68" s="11">
        <v>0</v>
      </c>
      <c r="RW68" s="11">
        <v>0</v>
      </c>
      <c r="RX68" s="11">
        <v>0</v>
      </c>
      <c r="RY68" s="11">
        <v>0.18183056881854084</v>
      </c>
      <c r="RZ68" s="11">
        <v>2.8251101937326985E-5</v>
      </c>
      <c r="SA68" s="11">
        <v>0</v>
      </c>
      <c r="SB68" s="11">
        <v>0</v>
      </c>
      <c r="SC68" s="11">
        <v>0</v>
      </c>
      <c r="SD68" s="11">
        <v>0</v>
      </c>
      <c r="SE68" s="11">
        <v>0</v>
      </c>
      <c r="SF68" s="11">
        <v>0</v>
      </c>
      <c r="SG68" s="11">
        <v>0</v>
      </c>
      <c r="SH68" s="11">
        <v>0</v>
      </c>
      <c r="SI68" s="11">
        <v>0</v>
      </c>
      <c r="SJ68" s="11">
        <v>0</v>
      </c>
      <c r="SK68" s="11">
        <v>48.424547636165691</v>
      </c>
      <c r="SL68" s="11">
        <v>0</v>
      </c>
      <c r="SM68" s="11">
        <v>8.6053581401433112E-6</v>
      </c>
      <c r="SN68" s="11">
        <v>0</v>
      </c>
      <c r="SO68" s="11">
        <v>0</v>
      </c>
      <c r="SP68" s="11">
        <v>4.9571910332885265E-2</v>
      </c>
      <c r="SQ68" s="11">
        <v>2.2693940588025768E-5</v>
      </c>
      <c r="SR68" s="11">
        <v>0.57953655870599996</v>
      </c>
      <c r="SS68" s="11">
        <v>2.2211504865145754E-5</v>
      </c>
      <c r="ST68" s="11">
        <v>0</v>
      </c>
      <c r="SU68" s="11">
        <v>0</v>
      </c>
      <c r="SV68" s="11">
        <v>0</v>
      </c>
      <c r="SW68" s="11">
        <v>0</v>
      </c>
      <c r="SX68" s="11">
        <v>0</v>
      </c>
      <c r="SY68" s="11">
        <v>0</v>
      </c>
      <c r="SZ68" s="11">
        <v>0</v>
      </c>
      <c r="TA68" s="11">
        <v>0</v>
      </c>
      <c r="TB68" s="11">
        <v>1.7380275504819513E-3</v>
      </c>
      <c r="TC68" s="11">
        <v>1.4483186461285258E-4</v>
      </c>
      <c r="TD68" s="11">
        <v>8.5340776415750844E-6</v>
      </c>
      <c r="TE68" s="11">
        <v>0</v>
      </c>
      <c r="TF68" s="11">
        <v>2.1621265265533368E-3</v>
      </c>
      <c r="TG68" s="11">
        <v>0</v>
      </c>
      <c r="TH68" s="11">
        <v>1.7450968926373221E-5</v>
      </c>
      <c r="TI68" s="11">
        <v>0</v>
      </c>
      <c r="TJ68" s="11">
        <v>0</v>
      </c>
      <c r="TK68" s="11">
        <v>1.4573093332734141E-5</v>
      </c>
      <c r="TL68" s="11">
        <v>0</v>
      </c>
      <c r="TM68" s="11">
        <v>0</v>
      </c>
      <c r="TN68" s="11">
        <v>0</v>
      </c>
      <c r="TO68" s="11">
        <v>0</v>
      </c>
      <c r="TP68" s="11">
        <v>0</v>
      </c>
      <c r="TQ68" s="11">
        <v>0</v>
      </c>
      <c r="TR68" s="11">
        <v>0</v>
      </c>
      <c r="TS68" s="11">
        <v>7.3368629220236887E-7</v>
      </c>
      <c r="TT68" s="11">
        <v>0</v>
      </c>
      <c r="TU68" s="11">
        <v>0</v>
      </c>
      <c r="TV68" s="11">
        <v>4.8575715154152477E-6</v>
      </c>
      <c r="TW68" s="11">
        <v>0</v>
      </c>
      <c r="TX68" s="11">
        <v>0</v>
      </c>
      <c r="TY68" s="11">
        <v>0</v>
      </c>
      <c r="TZ68" s="11">
        <v>0</v>
      </c>
      <c r="UA68" s="11">
        <v>0</v>
      </c>
      <c r="UB68" s="11">
        <v>4.1331314159509567E-6</v>
      </c>
      <c r="UC68" s="11">
        <v>2.6414079620548847E-5</v>
      </c>
      <c r="UD68" s="11">
        <v>0</v>
      </c>
      <c r="UE68" s="11">
        <v>0</v>
      </c>
      <c r="UF68" s="11">
        <v>0</v>
      </c>
      <c r="UG68" s="11">
        <v>0</v>
      </c>
      <c r="UH68" s="11">
        <v>0.49197832675405645</v>
      </c>
      <c r="UI68" s="11">
        <v>5.0114748247073135E-6</v>
      </c>
      <c r="UJ68" s="11">
        <v>0</v>
      </c>
      <c r="UK68" s="11">
        <v>0.23191477923532738</v>
      </c>
      <c r="UL68" s="11">
        <v>2.5094636459052329E-4</v>
      </c>
      <c r="UM68" s="11">
        <v>0</v>
      </c>
      <c r="UN68" s="11">
        <v>0</v>
      </c>
      <c r="UO68" s="11">
        <v>0</v>
      </c>
      <c r="UP68" s="11">
        <v>4.3390495049973012E-4</v>
      </c>
      <c r="UQ68" s="11">
        <v>0</v>
      </c>
      <c r="UR68" s="11">
        <v>0</v>
      </c>
      <c r="US68" s="11">
        <v>1.5674061319664081E-4</v>
      </c>
      <c r="UT68" s="11">
        <v>7.2408714126415276E-7</v>
      </c>
      <c r="UU68" s="11">
        <v>0</v>
      </c>
      <c r="UV68" s="11">
        <v>0</v>
      </c>
      <c r="UW68" s="11">
        <v>5.5798844090379507E-6</v>
      </c>
      <c r="UX68" s="11">
        <v>0</v>
      </c>
      <c r="UY68" s="11">
        <v>0</v>
      </c>
      <c r="UZ68" s="11">
        <v>0</v>
      </c>
      <c r="VA68" s="11">
        <v>4.0396638166557963E-6</v>
      </c>
      <c r="VB68" s="11">
        <v>1.9810087272741318E-6</v>
      </c>
      <c r="VC68" s="11">
        <v>0</v>
      </c>
      <c r="VD68" s="11">
        <v>0</v>
      </c>
      <c r="VE68" s="11">
        <v>0</v>
      </c>
      <c r="VF68" s="11">
        <v>0</v>
      </c>
      <c r="VG68" s="11">
        <v>0</v>
      </c>
      <c r="VH68" s="11">
        <v>0</v>
      </c>
      <c r="VI68" s="11">
        <v>2.6752369271819432</v>
      </c>
      <c r="VJ68" s="11">
        <v>0</v>
      </c>
      <c r="VK68" s="11">
        <v>2.687980843460407E-2</v>
      </c>
      <c r="VL68" s="11">
        <v>2.8946301919731274E-4</v>
      </c>
      <c r="VM68" s="11">
        <v>7.6499533561574387E-3</v>
      </c>
      <c r="VN68" s="11">
        <v>0</v>
      </c>
      <c r="VO68" s="11">
        <v>0</v>
      </c>
      <c r="VP68" s="11">
        <v>0</v>
      </c>
      <c r="VQ68" s="11">
        <v>4.3236065284096687E-6</v>
      </c>
      <c r="VR68" s="11">
        <v>1.5915703758991007E-3</v>
      </c>
      <c r="VS68" s="11">
        <v>1.0551520803664183E-3</v>
      </c>
      <c r="VT68" s="11">
        <v>0</v>
      </c>
      <c r="VU68" s="11">
        <v>0</v>
      </c>
      <c r="VV68" s="11">
        <v>3.8728054947566656E-4</v>
      </c>
      <c r="VW68" s="11">
        <v>0</v>
      </c>
      <c r="VX68" s="11">
        <v>8.0565564504148938E-7</v>
      </c>
      <c r="VY68" s="11">
        <v>2.4507702370735684E-6</v>
      </c>
      <c r="VZ68" s="11">
        <v>8.9583636796959584E-6</v>
      </c>
      <c r="WA68" s="11">
        <v>0</v>
      </c>
      <c r="WB68" s="11">
        <v>2.3235120729557391E-5</v>
      </c>
      <c r="WC68" s="11">
        <v>17.565426076516491</v>
      </c>
      <c r="WD68" s="11">
        <v>0</v>
      </c>
      <c r="WE68" s="11">
        <v>0</v>
      </c>
      <c r="WF68" s="11">
        <v>0</v>
      </c>
      <c r="WG68" s="11">
        <v>0</v>
      </c>
      <c r="WH68" s="11">
        <v>0</v>
      </c>
      <c r="WI68" s="11">
        <v>0</v>
      </c>
      <c r="WJ68" s="11">
        <v>0</v>
      </c>
      <c r="WK68" s="11">
        <v>0</v>
      </c>
      <c r="WL68" s="11">
        <v>0</v>
      </c>
      <c r="WM68" s="11">
        <v>1.559741709514174E-5</v>
      </c>
      <c r="WN68" s="11">
        <v>0</v>
      </c>
      <c r="WO68" s="11">
        <v>0</v>
      </c>
      <c r="WP68" s="11">
        <v>6.6642889359092823E-3</v>
      </c>
      <c r="WQ68" s="11">
        <v>2.1187821153313046E-6</v>
      </c>
      <c r="WR68" s="11">
        <v>3.9295906857222246E-4</v>
      </c>
      <c r="WS68" s="11">
        <v>2.6690144960200084E-5</v>
      </c>
      <c r="WT68" s="11">
        <v>0</v>
      </c>
      <c r="WU68" s="11">
        <v>0</v>
      </c>
      <c r="WV68" s="11">
        <v>4.8713010349801182E-5</v>
      </c>
      <c r="WW68" s="11">
        <v>0</v>
      </c>
      <c r="WX68" s="11">
        <v>0</v>
      </c>
      <c r="WY68" s="11">
        <v>0</v>
      </c>
      <c r="WZ68" s="11">
        <v>0</v>
      </c>
      <c r="XA68" s="11">
        <v>0</v>
      </c>
      <c r="XB68" s="11">
        <v>0</v>
      </c>
      <c r="XC68" s="11">
        <v>0</v>
      </c>
      <c r="XD68" s="11">
        <v>1.2792578986071959E-5</v>
      </c>
      <c r="XE68" s="11">
        <v>0</v>
      </c>
      <c r="XF68" s="11">
        <v>0</v>
      </c>
      <c r="XG68" s="11">
        <v>0</v>
      </c>
      <c r="XH68" s="11">
        <v>0</v>
      </c>
      <c r="XI68" s="11">
        <v>0</v>
      </c>
      <c r="XJ68" s="11">
        <v>0</v>
      </c>
      <c r="XK68" s="11">
        <v>0</v>
      </c>
      <c r="XL68" s="11">
        <v>0</v>
      </c>
      <c r="XM68" s="11">
        <v>0</v>
      </c>
      <c r="XN68" s="11">
        <v>0</v>
      </c>
      <c r="XO68" s="11">
        <v>6.5553220851061047</v>
      </c>
      <c r="XP68" s="11">
        <v>2.0146411069368448E-2</v>
      </c>
      <c r="XQ68" s="11">
        <v>4.315485446395826E-2</v>
      </c>
      <c r="XR68" s="11">
        <v>0</v>
      </c>
      <c r="XS68" s="11">
        <v>1.0241159359963993E-4</v>
      </c>
      <c r="XT68" s="11">
        <v>2.035494109127107E-4</v>
      </c>
      <c r="XU68" s="11">
        <v>0</v>
      </c>
      <c r="XV68" s="11">
        <v>0</v>
      </c>
      <c r="XW68" s="11">
        <v>0</v>
      </c>
      <c r="XX68" s="11">
        <v>0</v>
      </c>
      <c r="XY68" s="11">
        <v>0</v>
      </c>
      <c r="XZ68" s="11">
        <v>0</v>
      </c>
      <c r="YA68" s="11">
        <v>0</v>
      </c>
      <c r="YB68" s="11">
        <v>0</v>
      </c>
      <c r="YC68" s="11">
        <v>0</v>
      </c>
      <c r="YD68" s="11">
        <v>0</v>
      </c>
      <c r="YE68" s="11">
        <v>0</v>
      </c>
      <c r="YF68" s="11">
        <v>0</v>
      </c>
      <c r="YG68" s="11">
        <v>6.7851421759790981E-4</v>
      </c>
      <c r="YH68" s="11">
        <v>0</v>
      </c>
      <c r="YI68" s="11">
        <v>3.8777915023680183E-6</v>
      </c>
      <c r="YJ68" s="11">
        <v>0</v>
      </c>
      <c r="YK68" s="11">
        <v>4.7916510770925076E-2</v>
      </c>
      <c r="YL68" s="11">
        <v>0</v>
      </c>
      <c r="YM68" s="11">
        <v>0</v>
      </c>
      <c r="YN68" s="11">
        <v>0</v>
      </c>
      <c r="YO68" s="11">
        <v>0</v>
      </c>
      <c r="YP68" s="11">
        <v>0</v>
      </c>
      <c r="YQ68" s="11">
        <v>0</v>
      </c>
      <c r="YR68" s="11">
        <v>0</v>
      </c>
      <c r="YS68" s="11">
        <v>39.332954859942262</v>
      </c>
      <c r="YT68" s="11">
        <v>0</v>
      </c>
      <c r="YU68" s="11">
        <v>0</v>
      </c>
      <c r="YV68" s="11">
        <v>0</v>
      </c>
      <c r="YW68" s="11">
        <v>0.65459145132855467</v>
      </c>
      <c r="YX68" s="11">
        <v>5.3946256738945216E-2</v>
      </c>
      <c r="YY68" s="11">
        <v>0.47753112232703193</v>
      </c>
      <c r="YZ68" s="11">
        <v>0.4791889902892123</v>
      </c>
      <c r="ZA68" s="11">
        <v>0</v>
      </c>
      <c r="ZB68" s="11">
        <v>0</v>
      </c>
      <c r="ZC68" s="11">
        <v>0.2845327586469556</v>
      </c>
      <c r="ZD68" s="11">
        <v>0</v>
      </c>
      <c r="ZE68" s="11">
        <v>0</v>
      </c>
      <c r="ZF68" s="11">
        <v>0</v>
      </c>
      <c r="ZG68" s="11">
        <v>0</v>
      </c>
      <c r="ZH68" s="11">
        <v>0</v>
      </c>
      <c r="ZI68" s="11">
        <v>0</v>
      </c>
      <c r="ZJ68" s="11">
        <v>0</v>
      </c>
      <c r="ZK68" s="11">
        <v>0</v>
      </c>
      <c r="ZL68" s="11">
        <v>1.539334900427805E-5</v>
      </c>
      <c r="ZM68" s="11">
        <v>0</v>
      </c>
      <c r="ZN68" s="11">
        <v>0</v>
      </c>
      <c r="ZO68" s="11">
        <v>0</v>
      </c>
      <c r="ZP68" s="11">
        <v>0</v>
      </c>
      <c r="ZQ68" s="11">
        <v>0</v>
      </c>
      <c r="ZR68" s="11">
        <v>0.23304277107514976</v>
      </c>
      <c r="ZS68" s="11">
        <v>0</v>
      </c>
      <c r="ZT68" s="11">
        <v>0</v>
      </c>
      <c r="ZU68" s="11">
        <v>1.7658698871379007E-4</v>
      </c>
      <c r="ZV68" s="11">
        <v>0</v>
      </c>
      <c r="ZW68" s="11">
        <v>0</v>
      </c>
      <c r="ZX68" s="11">
        <v>3.0936438979111067E-5</v>
      </c>
      <c r="ZY68" s="11">
        <v>0</v>
      </c>
      <c r="ZZ68" s="11">
        <v>0</v>
      </c>
      <c r="AAA68" s="11">
        <v>0</v>
      </c>
      <c r="AAB68" s="11">
        <v>0</v>
      </c>
      <c r="AAC68" s="11">
        <v>0</v>
      </c>
      <c r="AAD68" s="11">
        <v>0</v>
      </c>
      <c r="AAE68" s="11">
        <v>1.3299564881557707E-4</v>
      </c>
      <c r="AAF68" s="11">
        <v>0</v>
      </c>
      <c r="AAG68" s="11">
        <v>0</v>
      </c>
      <c r="AAH68" s="11">
        <v>0</v>
      </c>
      <c r="AAI68" s="11">
        <v>0</v>
      </c>
      <c r="AAJ68" s="11">
        <v>0.20022120313190972</v>
      </c>
      <c r="AAK68" s="11">
        <v>1.1912291403908253E-3</v>
      </c>
      <c r="AAL68" s="11">
        <v>1.3570284351958185E-3</v>
      </c>
      <c r="AAM68" s="11">
        <v>0</v>
      </c>
      <c r="AAN68" s="11">
        <v>2.7363167365337452E-6</v>
      </c>
      <c r="AAO68" s="11">
        <v>0</v>
      </c>
      <c r="AAP68" s="11">
        <v>0</v>
      </c>
      <c r="AAQ68" s="11">
        <v>0</v>
      </c>
      <c r="AAR68" s="11">
        <v>0</v>
      </c>
      <c r="AAS68" s="11">
        <v>0</v>
      </c>
      <c r="AAT68" s="11">
        <v>0</v>
      </c>
      <c r="AAU68" s="11">
        <v>0</v>
      </c>
      <c r="AAV68" s="11">
        <v>6.1707718331780494E-3</v>
      </c>
      <c r="AAW68" s="11">
        <v>0.19582904539300092</v>
      </c>
      <c r="AAX68" s="11">
        <v>5.8341515247577282E-2</v>
      </c>
      <c r="AAY68" s="11">
        <v>0</v>
      </c>
      <c r="AAZ68" s="11">
        <v>0.10256899989231734</v>
      </c>
      <c r="ABA68" s="11">
        <v>0</v>
      </c>
      <c r="ABB68" s="11">
        <v>8.9592567086970148E-4</v>
      </c>
      <c r="ABC68" s="11">
        <v>29.480041835461183</v>
      </c>
      <c r="ABD68" s="11">
        <v>0</v>
      </c>
      <c r="ABE68" s="11">
        <v>2.0146411069368448E-2</v>
      </c>
      <c r="ABF68" s="11">
        <v>0</v>
      </c>
      <c r="ABG68" s="11">
        <v>3.7957344011437904E-4</v>
      </c>
      <c r="ABH68" s="11">
        <v>9.1979167570469743E-5</v>
      </c>
      <c r="ABI68" s="11">
        <v>0.57581076526788966</v>
      </c>
      <c r="ABJ68" s="11">
        <v>0</v>
      </c>
      <c r="ABK68" s="11">
        <v>0</v>
      </c>
      <c r="ABL68" s="11">
        <v>1.4089951705205011</v>
      </c>
      <c r="ABM68" s="11">
        <v>12.930146057638481</v>
      </c>
      <c r="ABN68" s="11">
        <v>0</v>
      </c>
      <c r="ABO68" s="11">
        <v>0</v>
      </c>
      <c r="ABP68" s="11">
        <v>0</v>
      </c>
      <c r="ABQ68" s="11">
        <v>4.3662025109477109E-4</v>
      </c>
      <c r="ABR68" s="11">
        <v>0</v>
      </c>
      <c r="ABS68" s="11">
        <v>0</v>
      </c>
      <c r="ABT68" s="11">
        <v>0</v>
      </c>
      <c r="ABU68" s="11">
        <v>1.5532363880799999E-3</v>
      </c>
      <c r="ABV68" s="11">
        <v>5.3121914467860927E-5</v>
      </c>
      <c r="ABW68" s="11">
        <v>0</v>
      </c>
      <c r="ABX68" s="11">
        <v>1.4726871163533081E-3</v>
      </c>
      <c r="ABY68" s="11">
        <v>0</v>
      </c>
      <c r="ABZ68" s="11">
        <v>0</v>
      </c>
      <c r="ACA68" s="11">
        <v>0</v>
      </c>
      <c r="ACB68" s="11">
        <v>1.8938304046696959E-5</v>
      </c>
      <c r="ACC68" s="11">
        <v>13.554186915175571</v>
      </c>
      <c r="ACD68" s="11">
        <v>0</v>
      </c>
      <c r="ACE68" s="11">
        <v>0</v>
      </c>
      <c r="ACF68" s="11">
        <v>0</v>
      </c>
      <c r="ACG68" s="11">
        <v>0</v>
      </c>
      <c r="ACH68" s="11">
        <v>2.0595185793262975E-5</v>
      </c>
      <c r="ACI68" s="11">
        <v>0</v>
      </c>
      <c r="ACJ68" s="11">
        <v>0</v>
      </c>
      <c r="ACK68" s="11">
        <v>0</v>
      </c>
      <c r="ACL68" s="11">
        <v>0</v>
      </c>
      <c r="ACM68" s="11">
        <v>0</v>
      </c>
      <c r="ACN68" s="11">
        <v>0</v>
      </c>
      <c r="ACO68" s="11">
        <v>0</v>
      </c>
      <c r="ACP68" s="11">
        <v>1.1977933653004032E-4</v>
      </c>
      <c r="ACQ68" s="11">
        <v>0</v>
      </c>
      <c r="ACR68" s="11">
        <v>0</v>
      </c>
      <c r="ACS68" s="11">
        <v>0</v>
      </c>
      <c r="ACT68" s="11">
        <v>0</v>
      </c>
      <c r="ACU68" s="11">
        <v>0</v>
      </c>
      <c r="ACV68" s="11">
        <v>0</v>
      </c>
      <c r="ACW68" s="11">
        <v>0</v>
      </c>
      <c r="ACX68" s="11">
        <v>0</v>
      </c>
      <c r="ACY68" s="11">
        <v>9.9197732348296609E-5</v>
      </c>
      <c r="ACZ68" s="11">
        <v>0</v>
      </c>
      <c r="ADA68" s="11">
        <v>1.203739201866229E-2</v>
      </c>
      <c r="ADB68" s="11">
        <v>0</v>
      </c>
      <c r="ADC68" s="11">
        <v>0</v>
      </c>
      <c r="ADD68" s="11">
        <v>4.693040323858659E-2</v>
      </c>
      <c r="ADE68" s="11">
        <v>5.6661902627640551E-4</v>
      </c>
      <c r="ADF68" s="11">
        <v>6.1399854464409666E-6</v>
      </c>
      <c r="ADG68" s="11">
        <v>1.9580952580309937E-3</v>
      </c>
    </row>
    <row r="69" spans="1:787" x14ac:dyDescent="0.25">
      <c r="A69" s="2">
        <v>115</v>
      </c>
      <c r="B69" s="6">
        <v>611</v>
      </c>
      <c r="C69" s="6" t="s">
        <v>861</v>
      </c>
      <c r="D69" s="7">
        <v>292</v>
      </c>
      <c r="E69" s="2" t="s">
        <v>5</v>
      </c>
      <c r="F69" s="2">
        <v>69</v>
      </c>
      <c r="G69" s="2" t="s">
        <v>864</v>
      </c>
      <c r="H69" s="5">
        <v>665.6</v>
      </c>
      <c r="I69" s="5">
        <v>184.7</v>
      </c>
      <c r="J69" s="2">
        <v>329</v>
      </c>
      <c r="K69" s="5">
        <f>2780/1420</f>
        <v>1.9577464788732395</v>
      </c>
      <c r="L69" s="5">
        <f>254000/1420</f>
        <v>178.87323943661971</v>
      </c>
      <c r="M69" s="20" t="s">
        <v>16</v>
      </c>
      <c r="N69" s="5" t="s">
        <v>20</v>
      </c>
      <c r="O69" s="22" t="s">
        <v>864</v>
      </c>
      <c r="P69" s="5" t="s">
        <v>854</v>
      </c>
      <c r="Q69" s="20" t="s">
        <v>1</v>
      </c>
      <c r="R69" s="20" t="s">
        <v>2</v>
      </c>
      <c r="S69" s="27" t="s">
        <v>28</v>
      </c>
      <c r="T69" s="5" t="s">
        <v>45</v>
      </c>
      <c r="U69" s="30" t="s">
        <v>34</v>
      </c>
      <c r="V69" s="31" t="s">
        <v>34</v>
      </c>
      <c r="W69" s="31">
        <v>31.672999999999998</v>
      </c>
      <c r="X69" s="31">
        <v>31.672999999999998</v>
      </c>
      <c r="Y69" s="5"/>
      <c r="Z69" s="5"/>
      <c r="AA69" s="5"/>
      <c r="AB69" s="11">
        <v>1.2838107139999999</v>
      </c>
      <c r="AC69" s="11">
        <v>65.282232170273019</v>
      </c>
      <c r="AD69" s="35">
        <v>142.3286045365852</v>
      </c>
      <c r="AE69" s="11">
        <v>31.727656549219194</v>
      </c>
      <c r="AF69" s="11">
        <v>13.161691154869706</v>
      </c>
      <c r="AG69" s="11">
        <v>16.57207936</v>
      </c>
      <c r="AH69" s="11">
        <v>1.1408567222261374E-3</v>
      </c>
      <c r="AI69" s="11">
        <v>0</v>
      </c>
      <c r="AJ69" s="11">
        <v>6.0883264335258693E-4</v>
      </c>
      <c r="AK69" s="11">
        <v>2.7059170572768521E-3</v>
      </c>
      <c r="AL69" s="11">
        <v>9.8768138045007229E-4</v>
      </c>
      <c r="AM69" s="11">
        <v>1.3482776477245404E-3</v>
      </c>
      <c r="AN69" s="11">
        <v>5.9588986617074477E-4</v>
      </c>
      <c r="AO69" s="11">
        <v>2.7360936630765227E-3</v>
      </c>
      <c r="AP69" s="11">
        <v>0</v>
      </c>
      <c r="AQ69" s="11">
        <v>1.1252062904140065E-2</v>
      </c>
      <c r="AR69" s="11">
        <v>0</v>
      </c>
      <c r="AS69" s="11">
        <v>0.42317706166803348</v>
      </c>
      <c r="AT69" s="11">
        <v>1.9108168753378108E-2</v>
      </c>
      <c r="AU69" s="11">
        <v>0</v>
      </c>
      <c r="AV69" s="11">
        <v>5.5023416156497118E-4</v>
      </c>
      <c r="AW69" s="11">
        <v>0</v>
      </c>
      <c r="AX69" s="11">
        <v>1.3614251043104614E-3</v>
      </c>
      <c r="AY69" s="11">
        <v>0</v>
      </c>
      <c r="AZ69" s="11">
        <v>2.6574558303555415E-4</v>
      </c>
      <c r="BA69" s="11">
        <v>8.9452240515414394E-3</v>
      </c>
      <c r="BB69" s="11">
        <v>6.3916549315851334E-2</v>
      </c>
      <c r="BC69" s="11">
        <v>0</v>
      </c>
      <c r="BD69" s="11">
        <v>2.9920154355731927E-3</v>
      </c>
      <c r="BE69" s="11">
        <v>9.6200588051905062E-4</v>
      </c>
      <c r="BF69" s="11">
        <v>0</v>
      </c>
      <c r="BG69" s="11">
        <v>3.8642529192472339E-2</v>
      </c>
      <c r="BH69" s="11">
        <v>7.3672061762953657E-3</v>
      </c>
      <c r="BI69" s="11">
        <v>6.1267314594913346E-3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6.3208457908536797E-3</v>
      </c>
      <c r="BR69" s="11">
        <v>1.2345401935261117E-5</v>
      </c>
      <c r="BS69" s="11">
        <v>0</v>
      </c>
      <c r="BT69" s="11">
        <v>7.4652445577095772E-2</v>
      </c>
      <c r="BU69" s="11">
        <v>7.2700929413417747E-5</v>
      </c>
      <c r="BV69" s="11">
        <v>0</v>
      </c>
      <c r="BW69" s="11">
        <v>7.9124123766886358E-3</v>
      </c>
      <c r="BX69" s="11">
        <v>8.5278941023060634E-2</v>
      </c>
      <c r="BY69" s="11">
        <v>0</v>
      </c>
      <c r="BZ69" s="11">
        <v>8.259861654704501E-3</v>
      </c>
      <c r="CA69" s="11">
        <v>0</v>
      </c>
      <c r="CB69" s="11">
        <v>0</v>
      </c>
      <c r="CC69" s="11">
        <v>3.6228312770827495E-3</v>
      </c>
      <c r="CD69" s="11">
        <v>3.7819167811831318E-3</v>
      </c>
      <c r="CE69" s="11">
        <v>0</v>
      </c>
      <c r="CF69" s="11">
        <v>1.3178530633043348E-2</v>
      </c>
      <c r="CG69" s="11">
        <v>8.7976464073204769E-3</v>
      </c>
      <c r="CH69" s="11">
        <v>0</v>
      </c>
      <c r="CI69" s="11">
        <v>1.4765083580189291E-2</v>
      </c>
      <c r="CJ69" s="11">
        <v>5.9671651779091568E-4</v>
      </c>
      <c r="CK69" s="11">
        <v>3.2652411026902244E-2</v>
      </c>
      <c r="CL69" s="11">
        <v>1.9974917202768543E-2</v>
      </c>
      <c r="CM69" s="11">
        <v>0.35314518553404894</v>
      </c>
      <c r="CN69" s="11">
        <v>0</v>
      </c>
      <c r="CO69" s="11">
        <v>6.5745944377178009E-6</v>
      </c>
      <c r="CP69" s="11">
        <v>0</v>
      </c>
      <c r="CQ69" s="11">
        <v>0</v>
      </c>
      <c r="CR69" s="11">
        <v>2.6666818486736541E-4</v>
      </c>
      <c r="CS69" s="11">
        <v>2.1616270269580505E-3</v>
      </c>
      <c r="CT69" s="11">
        <v>6.4536601971868683E-3</v>
      </c>
      <c r="CU69" s="11">
        <v>0</v>
      </c>
      <c r="CV69" s="11">
        <v>8.4685655440607781E-3</v>
      </c>
      <c r="CW69" s="11">
        <v>0</v>
      </c>
      <c r="CX69" s="11">
        <v>0</v>
      </c>
      <c r="CY69" s="11">
        <v>6.1653787434952763E-2</v>
      </c>
      <c r="CZ69" s="11">
        <v>7.5167947873182013E-3</v>
      </c>
      <c r="DA69" s="11">
        <v>0</v>
      </c>
      <c r="DB69" s="11">
        <v>0</v>
      </c>
      <c r="DC69" s="11">
        <v>7.5268473501791187E-4</v>
      </c>
      <c r="DD69" s="11">
        <v>0.30340848420939692</v>
      </c>
      <c r="DE69" s="11">
        <v>3.9176100652160223E-5</v>
      </c>
      <c r="DF69" s="11">
        <v>1.7411562955714266E-4</v>
      </c>
      <c r="DG69" s="11">
        <v>1.7007717314275476E-2</v>
      </c>
      <c r="DH69" s="11">
        <v>0</v>
      </c>
      <c r="DI69" s="11">
        <v>1.3633816994387859E-2</v>
      </c>
      <c r="DJ69" s="11">
        <v>0</v>
      </c>
      <c r="DK69" s="11">
        <v>0</v>
      </c>
      <c r="DL69" s="11">
        <v>7.9398822825639658E-3</v>
      </c>
      <c r="DM69" s="11">
        <v>0.70238470444835899</v>
      </c>
      <c r="DN69" s="11">
        <v>0</v>
      </c>
      <c r="DO69" s="11">
        <v>0</v>
      </c>
      <c r="DP69" s="11">
        <v>0</v>
      </c>
      <c r="DQ69" s="11">
        <v>2.7304100276933957E-3</v>
      </c>
      <c r="DR69" s="11">
        <v>0</v>
      </c>
      <c r="DS69" s="11">
        <v>1.1926655394204563E-2</v>
      </c>
      <c r="DT69" s="11">
        <v>1.7436586278075374E-3</v>
      </c>
      <c r="DU69" s="11">
        <v>0</v>
      </c>
      <c r="DV69" s="11">
        <v>0</v>
      </c>
      <c r="DW69" s="11">
        <v>0</v>
      </c>
      <c r="DX69" s="11">
        <v>0.15532191806074178</v>
      </c>
      <c r="DY69" s="11">
        <v>7.5690782297274635E-3</v>
      </c>
      <c r="DZ69" s="11">
        <v>4.4357852537501415E-2</v>
      </c>
      <c r="EA69" s="11">
        <v>1.6158948630808141</v>
      </c>
      <c r="EB69" s="11">
        <v>2.2394083411740257E-3</v>
      </c>
      <c r="EC69" s="11">
        <v>0</v>
      </c>
      <c r="ED69" s="11">
        <v>0</v>
      </c>
      <c r="EE69" s="11">
        <v>0</v>
      </c>
      <c r="EF69" s="11">
        <v>0</v>
      </c>
      <c r="EG69" s="11">
        <v>0</v>
      </c>
      <c r="EH69" s="11">
        <v>3.5951344191907327E-4</v>
      </c>
      <c r="EI69" s="11">
        <v>0</v>
      </c>
      <c r="EJ69" s="11">
        <v>0</v>
      </c>
      <c r="EK69" s="11">
        <v>0</v>
      </c>
      <c r="EL69" s="11">
        <v>0.16463389937108772</v>
      </c>
      <c r="EM69" s="11">
        <v>0</v>
      </c>
      <c r="EN69" s="11">
        <v>0</v>
      </c>
      <c r="EO69" s="11">
        <v>0</v>
      </c>
      <c r="EP69" s="11">
        <v>9.9603022562069918E-2</v>
      </c>
      <c r="EQ69" s="11">
        <v>2.3902963961312338E-2</v>
      </c>
      <c r="ER69" s="11">
        <v>4.8043236161708496</v>
      </c>
      <c r="ES69" s="11">
        <v>0</v>
      </c>
      <c r="ET69" s="11">
        <v>0</v>
      </c>
      <c r="EU69" s="11">
        <v>4.0957214982770681E-3</v>
      </c>
      <c r="EV69" s="11">
        <v>3.1604228954268399E-3</v>
      </c>
      <c r="EW69" s="11">
        <v>1.0697942851</v>
      </c>
      <c r="EX69" s="11">
        <v>1.2042955760286595E-2</v>
      </c>
      <c r="EY69" s="11">
        <v>7.8305715768919697E-3</v>
      </c>
      <c r="EZ69" s="11">
        <v>2.9672317660851544E-3</v>
      </c>
      <c r="FA69" s="11">
        <v>2.6577207431465778E-2</v>
      </c>
      <c r="FB69" s="11">
        <v>6.0549607920134295E-3</v>
      </c>
      <c r="FC69" s="11">
        <v>7.9178987442294017E-3</v>
      </c>
      <c r="FD69" s="11">
        <v>1.395894127071262E-2</v>
      </c>
      <c r="FE69" s="11">
        <v>0</v>
      </c>
      <c r="FF69" s="11">
        <v>6.1736239941817721E-3</v>
      </c>
      <c r="FG69" s="11">
        <v>0</v>
      </c>
      <c r="FH69" s="11">
        <v>0</v>
      </c>
      <c r="FI69" s="11">
        <v>0</v>
      </c>
      <c r="FJ69" s="11">
        <v>4.6047333581798883E-3</v>
      </c>
      <c r="FK69" s="11">
        <v>2.5829965435057836E-4</v>
      </c>
      <c r="FL69" s="11">
        <v>4.1615403284167582E-3</v>
      </c>
      <c r="FM69" s="11">
        <v>5.5752856090895671E-4</v>
      </c>
      <c r="FN69" s="11">
        <v>0</v>
      </c>
      <c r="FO69" s="11">
        <v>0.20184689977543702</v>
      </c>
      <c r="FP69" s="11">
        <v>0</v>
      </c>
      <c r="FQ69" s="11">
        <v>0.68175880517647125</v>
      </c>
      <c r="FR69" s="11">
        <v>0.24627350541287685</v>
      </c>
      <c r="FS69" s="11">
        <v>0.14046993957736767</v>
      </c>
      <c r="FT69" s="11">
        <v>0</v>
      </c>
      <c r="FU69" s="11">
        <v>2.1216541806405108E-2</v>
      </c>
      <c r="FV69" s="11">
        <v>4.2458273659169802E-4</v>
      </c>
      <c r="FW69" s="11">
        <v>7.679677420839668E-4</v>
      </c>
      <c r="FX69" s="11">
        <v>4.0702505885024734E-3</v>
      </c>
      <c r="FY69" s="11">
        <v>0</v>
      </c>
      <c r="FZ69" s="11">
        <v>0</v>
      </c>
      <c r="GA69" s="11">
        <v>9.7418078212911804E-2</v>
      </c>
      <c r="GB69" s="11">
        <v>0</v>
      </c>
      <c r="GC69" s="11">
        <v>0</v>
      </c>
      <c r="GD69" s="11">
        <v>0</v>
      </c>
      <c r="GE69" s="11">
        <v>8.2934582384738161E-5</v>
      </c>
      <c r="GF69" s="11">
        <v>0</v>
      </c>
      <c r="GG69" s="11">
        <v>6.8172482660119299E-2</v>
      </c>
      <c r="GH69" s="11">
        <v>5.760194863914843E-3</v>
      </c>
      <c r="GI69" s="11">
        <v>0</v>
      </c>
      <c r="GJ69" s="11">
        <v>0</v>
      </c>
      <c r="GK69" s="11">
        <v>8.2766428996823842E-4</v>
      </c>
      <c r="GL69" s="11">
        <v>8.2655889392185111E-3</v>
      </c>
      <c r="GM69" s="11">
        <v>0</v>
      </c>
      <c r="GN69" s="11">
        <v>6.602323401367831E-5</v>
      </c>
      <c r="GO69" s="11">
        <v>2.6119325074273627E-3</v>
      </c>
      <c r="GP69" s="11">
        <v>0</v>
      </c>
      <c r="GQ69" s="11">
        <v>8.7424989211050169E-4</v>
      </c>
      <c r="GR69" s="11">
        <v>7.1018235850356229E-2</v>
      </c>
      <c r="GS69" s="11">
        <v>2.0253756655768142E-2</v>
      </c>
      <c r="GT69" s="11">
        <v>0</v>
      </c>
      <c r="GU69" s="11">
        <v>2.6668147616121332E-3</v>
      </c>
      <c r="GV69" s="11">
        <v>0</v>
      </c>
      <c r="GW69" s="11">
        <v>0</v>
      </c>
      <c r="GX69" s="11">
        <v>0</v>
      </c>
      <c r="GY69" s="11">
        <v>4.6045038601846068E-4</v>
      </c>
      <c r="GZ69" s="11">
        <v>9.1917103306849768</v>
      </c>
      <c r="HA69" s="11">
        <v>0</v>
      </c>
      <c r="HB69" s="11">
        <v>0</v>
      </c>
      <c r="HC69" s="11">
        <v>2.1437216882503724E-3</v>
      </c>
      <c r="HD69" s="11">
        <v>0</v>
      </c>
      <c r="HE69" s="11">
        <v>0</v>
      </c>
      <c r="HF69" s="11">
        <v>0</v>
      </c>
      <c r="HG69" s="11">
        <v>4.8370170327243708E-3</v>
      </c>
      <c r="HH69" s="11">
        <v>0</v>
      </c>
      <c r="HI69" s="11">
        <v>1.4571905286676195E-2</v>
      </c>
      <c r="HJ69" s="11">
        <v>0</v>
      </c>
      <c r="HK69" s="11">
        <v>4.0644093538168405E-4</v>
      </c>
      <c r="HL69" s="11">
        <v>0</v>
      </c>
      <c r="HM69" s="11">
        <v>0</v>
      </c>
      <c r="HN69" s="11">
        <v>0.1801578390957756</v>
      </c>
      <c r="HO69" s="11">
        <v>0</v>
      </c>
      <c r="HP69" s="11">
        <v>0</v>
      </c>
      <c r="HQ69" s="11">
        <v>0</v>
      </c>
      <c r="HR69" s="11">
        <v>0</v>
      </c>
      <c r="HS69" s="11">
        <v>0</v>
      </c>
      <c r="HT69" s="11">
        <v>0</v>
      </c>
      <c r="HU69" s="11">
        <v>0</v>
      </c>
      <c r="HV69" s="11">
        <v>0</v>
      </c>
      <c r="HW69" s="11">
        <v>1.3958245562885785E-3</v>
      </c>
      <c r="HX69" s="11">
        <v>0</v>
      </c>
      <c r="HY69" s="11">
        <v>0</v>
      </c>
      <c r="HZ69" s="11">
        <v>0</v>
      </c>
      <c r="IA69" s="11">
        <v>0</v>
      </c>
      <c r="IB69" s="11">
        <v>8.016906858365775E-4</v>
      </c>
      <c r="IC69" s="11">
        <v>0</v>
      </c>
      <c r="ID69" s="11">
        <v>0</v>
      </c>
      <c r="IE69" s="11">
        <v>0</v>
      </c>
      <c r="IF69" s="11">
        <v>0</v>
      </c>
      <c r="IG69" s="11">
        <v>0</v>
      </c>
      <c r="IH69" s="11">
        <v>0</v>
      </c>
      <c r="II69" s="11">
        <v>0</v>
      </c>
      <c r="IJ69" s="11">
        <v>0</v>
      </c>
      <c r="IK69" s="11">
        <v>1.3070672156596159</v>
      </c>
      <c r="IL69" s="11">
        <v>0</v>
      </c>
      <c r="IM69" s="11">
        <v>0</v>
      </c>
      <c r="IN69" s="11">
        <v>0</v>
      </c>
      <c r="IO69" s="11">
        <v>0.17067614474317652</v>
      </c>
      <c r="IP69" s="11">
        <v>0</v>
      </c>
      <c r="IQ69" s="11">
        <v>0</v>
      </c>
      <c r="IR69" s="11">
        <v>0</v>
      </c>
      <c r="IS69" s="11">
        <v>1.8935816334188142E-3</v>
      </c>
      <c r="IT69" s="11">
        <v>0</v>
      </c>
      <c r="IU69" s="11">
        <v>0</v>
      </c>
      <c r="IV69" s="11">
        <v>0</v>
      </c>
      <c r="IW69" s="11">
        <v>0</v>
      </c>
      <c r="IX69" s="11">
        <v>0</v>
      </c>
      <c r="IY69" s="11">
        <v>0</v>
      </c>
      <c r="IZ69" s="11">
        <v>0</v>
      </c>
      <c r="JA69" s="11">
        <v>0</v>
      </c>
      <c r="JB69" s="11">
        <v>0</v>
      </c>
      <c r="JC69" s="11">
        <v>0</v>
      </c>
      <c r="JD69" s="11">
        <v>0</v>
      </c>
      <c r="JE69" s="11">
        <v>0</v>
      </c>
      <c r="JF69" s="11">
        <v>0</v>
      </c>
      <c r="JG69" s="11">
        <v>0</v>
      </c>
      <c r="JH69" s="11">
        <v>0</v>
      </c>
      <c r="JI69" s="11">
        <v>0</v>
      </c>
      <c r="JJ69" s="11">
        <v>0</v>
      </c>
      <c r="JK69" s="11">
        <v>0</v>
      </c>
      <c r="JL69" s="11">
        <v>0</v>
      </c>
      <c r="JM69" s="11">
        <v>0</v>
      </c>
      <c r="JN69" s="11">
        <v>0</v>
      </c>
      <c r="JO69" s="11">
        <v>0</v>
      </c>
      <c r="JP69" s="11">
        <v>0</v>
      </c>
      <c r="JQ69" s="11">
        <v>0</v>
      </c>
      <c r="JR69" s="11">
        <v>0</v>
      </c>
      <c r="JS69" s="11">
        <v>0</v>
      </c>
      <c r="JT69" s="11">
        <v>0</v>
      </c>
      <c r="JU69" s="11">
        <v>0</v>
      </c>
      <c r="JV69" s="11">
        <v>0</v>
      </c>
      <c r="JW69" s="11">
        <v>0</v>
      </c>
      <c r="JX69" s="11">
        <v>0</v>
      </c>
      <c r="JY69" s="11">
        <v>0</v>
      </c>
      <c r="JZ69" s="11">
        <v>0</v>
      </c>
      <c r="KA69" s="11">
        <v>2.0435049144005156E-4</v>
      </c>
      <c r="KB69" s="11">
        <v>0</v>
      </c>
      <c r="KC69" s="11">
        <v>0</v>
      </c>
      <c r="KD69" s="11">
        <v>0</v>
      </c>
      <c r="KE69" s="11">
        <v>0</v>
      </c>
      <c r="KF69" s="11">
        <v>0</v>
      </c>
      <c r="KG69" s="11">
        <v>0</v>
      </c>
      <c r="KH69" s="11">
        <v>0</v>
      </c>
      <c r="KI69" s="11">
        <v>0</v>
      </c>
      <c r="KJ69" s="11">
        <v>0</v>
      </c>
      <c r="KK69" s="11">
        <v>0</v>
      </c>
      <c r="KL69" s="11">
        <v>0</v>
      </c>
      <c r="KM69" s="11">
        <v>0</v>
      </c>
      <c r="KN69" s="11">
        <v>0</v>
      </c>
      <c r="KO69" s="11">
        <v>0</v>
      </c>
      <c r="KP69" s="11">
        <v>0</v>
      </c>
      <c r="KQ69" s="11">
        <v>0</v>
      </c>
      <c r="KR69" s="11">
        <v>8.2190622960236047E-5</v>
      </c>
      <c r="KS69" s="11">
        <v>9.1512816419609368E-5</v>
      </c>
      <c r="KT69" s="11">
        <v>18.231145838080597</v>
      </c>
      <c r="KU69" s="11">
        <v>0</v>
      </c>
      <c r="KV69" s="11">
        <v>0</v>
      </c>
      <c r="KW69" s="11">
        <v>0</v>
      </c>
      <c r="KX69" s="11">
        <v>0</v>
      </c>
      <c r="KY69" s="11">
        <v>164.08884248585326</v>
      </c>
      <c r="KZ69" s="11">
        <v>0</v>
      </c>
      <c r="LA69" s="11">
        <v>0</v>
      </c>
      <c r="LB69" s="11">
        <v>0</v>
      </c>
      <c r="LC69" s="11">
        <v>0</v>
      </c>
      <c r="LD69" s="11">
        <v>4.6558536595135328E-4</v>
      </c>
      <c r="LE69" s="11">
        <v>0</v>
      </c>
      <c r="LF69" s="11">
        <v>0</v>
      </c>
      <c r="LG69" s="11">
        <v>0</v>
      </c>
      <c r="LH69" s="11">
        <v>77.942231593528689</v>
      </c>
      <c r="LI69" s="11">
        <v>0</v>
      </c>
      <c r="LJ69" s="11">
        <v>0</v>
      </c>
      <c r="LK69" s="11">
        <v>0</v>
      </c>
      <c r="LL69" s="11">
        <v>0</v>
      </c>
      <c r="LM69" s="11">
        <v>1.3371095009288962E-3</v>
      </c>
      <c r="LN69" s="11">
        <v>0</v>
      </c>
      <c r="LO69" s="11">
        <v>0</v>
      </c>
      <c r="LP69" s="11">
        <v>0</v>
      </c>
      <c r="LQ69" s="11">
        <v>0</v>
      </c>
      <c r="LR69" s="11">
        <v>0</v>
      </c>
      <c r="LS69" s="11">
        <v>0</v>
      </c>
      <c r="LT69" s="11">
        <v>5.0222482168183991</v>
      </c>
      <c r="LU69" s="11">
        <v>0</v>
      </c>
      <c r="LV69" s="11">
        <v>0</v>
      </c>
      <c r="LW69" s="11">
        <v>0</v>
      </c>
      <c r="LX69" s="11">
        <v>0</v>
      </c>
      <c r="LY69" s="11">
        <v>5.1448093553464937E-3</v>
      </c>
      <c r="LZ69" s="11">
        <v>0</v>
      </c>
      <c r="MA69" s="11">
        <v>0</v>
      </c>
      <c r="MB69" s="11">
        <v>2.3751945907903187E-4</v>
      </c>
      <c r="MC69" s="11">
        <v>0</v>
      </c>
      <c r="MD69" s="11">
        <v>0</v>
      </c>
      <c r="ME69" s="11">
        <v>0</v>
      </c>
      <c r="MF69" s="11">
        <v>1.9119512158470667E-4</v>
      </c>
      <c r="MG69" s="11">
        <v>9.0822245897599564E-4</v>
      </c>
      <c r="MH69" s="11">
        <v>0</v>
      </c>
      <c r="MI69" s="11">
        <v>0</v>
      </c>
      <c r="MJ69" s="11">
        <v>0</v>
      </c>
      <c r="MK69" s="11">
        <v>4.2584645303835487</v>
      </c>
      <c r="ML69" s="11">
        <v>0</v>
      </c>
      <c r="MM69" s="11">
        <v>1.1312939239387653E-5</v>
      </c>
      <c r="MN69" s="11">
        <v>0</v>
      </c>
      <c r="MO69" s="11">
        <v>1.8079231241878344</v>
      </c>
      <c r="MP69" s="11">
        <v>2.4794939632735637E-4</v>
      </c>
      <c r="MQ69" s="11">
        <v>8.1461456984602155E-3</v>
      </c>
      <c r="MR69" s="11">
        <v>0</v>
      </c>
      <c r="MS69" s="11">
        <v>0</v>
      </c>
      <c r="MT69" s="11">
        <v>5.7399800111504311E-4</v>
      </c>
      <c r="MU69" s="11">
        <v>0</v>
      </c>
      <c r="MV69" s="11">
        <v>0</v>
      </c>
      <c r="MW69" s="11">
        <v>0</v>
      </c>
      <c r="MX69" s="11">
        <v>0</v>
      </c>
      <c r="MY69" s="11">
        <v>3.7324362465129633E-3</v>
      </c>
      <c r="MZ69" s="11">
        <v>0</v>
      </c>
      <c r="NA69" s="11">
        <v>0</v>
      </c>
      <c r="NB69" s="11">
        <v>0</v>
      </c>
      <c r="NC69" s="11">
        <v>0</v>
      </c>
      <c r="ND69" s="11">
        <v>9.883662263362983E-4</v>
      </c>
      <c r="NE69" s="11">
        <v>0</v>
      </c>
      <c r="NF69" s="11">
        <v>0</v>
      </c>
      <c r="NG69" s="11">
        <v>0</v>
      </c>
      <c r="NH69" s="11">
        <v>0</v>
      </c>
      <c r="NI69" s="11">
        <v>0</v>
      </c>
      <c r="NJ69" s="11">
        <v>0</v>
      </c>
      <c r="NK69" s="11">
        <v>0</v>
      </c>
      <c r="NL69" s="11">
        <v>0</v>
      </c>
      <c r="NM69" s="11">
        <v>0</v>
      </c>
      <c r="NN69" s="11">
        <v>0</v>
      </c>
      <c r="NO69" s="11">
        <v>0</v>
      </c>
      <c r="NP69" s="11">
        <v>3.3358298719160718E-4</v>
      </c>
      <c r="NQ69" s="11">
        <v>0</v>
      </c>
      <c r="NR69" s="11">
        <v>0</v>
      </c>
      <c r="NS69" s="11">
        <v>0</v>
      </c>
      <c r="NT69" s="11">
        <v>0</v>
      </c>
      <c r="NU69" s="11">
        <v>0</v>
      </c>
      <c r="NV69" s="11">
        <v>0</v>
      </c>
      <c r="NW69" s="11">
        <v>0</v>
      </c>
      <c r="NX69" s="11">
        <v>0.29634165428681947</v>
      </c>
      <c r="NY69" s="11">
        <v>0</v>
      </c>
      <c r="NZ69" s="11">
        <v>0</v>
      </c>
      <c r="OA69" s="11">
        <v>1.2527665682371704E-3</v>
      </c>
      <c r="OB69" s="11">
        <v>2.137892813413076E-2</v>
      </c>
      <c r="OC69" s="11">
        <v>0</v>
      </c>
      <c r="OD69" s="11">
        <v>0</v>
      </c>
      <c r="OE69" s="11">
        <v>0</v>
      </c>
      <c r="OF69" s="11">
        <v>4.9006523551231507E-5</v>
      </c>
      <c r="OG69" s="11">
        <v>0</v>
      </c>
      <c r="OH69" s="11">
        <v>2.3023666790899463E-3</v>
      </c>
      <c r="OI69" s="11">
        <v>0</v>
      </c>
      <c r="OJ69" s="11">
        <v>0</v>
      </c>
      <c r="OK69" s="11">
        <v>0</v>
      </c>
      <c r="OL69" s="11">
        <v>0</v>
      </c>
      <c r="OM69" s="11">
        <v>0</v>
      </c>
      <c r="ON69" s="11">
        <v>0</v>
      </c>
      <c r="OO69" s="11">
        <v>0</v>
      </c>
      <c r="OP69" s="11">
        <v>0</v>
      </c>
      <c r="OQ69" s="11">
        <v>0</v>
      </c>
      <c r="OR69" s="11">
        <v>0</v>
      </c>
      <c r="OS69" s="11">
        <v>1.0549608954438976E-2</v>
      </c>
      <c r="OT69" s="11">
        <v>0</v>
      </c>
      <c r="OU69" s="11">
        <v>0</v>
      </c>
      <c r="OV69" s="11">
        <v>0</v>
      </c>
      <c r="OW69" s="11">
        <v>0</v>
      </c>
      <c r="OX69" s="11">
        <v>0</v>
      </c>
      <c r="OY69" s="11">
        <v>0</v>
      </c>
      <c r="OZ69" s="11">
        <v>0</v>
      </c>
      <c r="PA69" s="11">
        <v>0</v>
      </c>
      <c r="PB69" s="11">
        <v>0</v>
      </c>
      <c r="PC69" s="11">
        <v>0</v>
      </c>
      <c r="PD69" s="11">
        <v>0</v>
      </c>
      <c r="PE69" s="11">
        <v>0</v>
      </c>
      <c r="PF69" s="11">
        <v>0</v>
      </c>
      <c r="PG69" s="11">
        <v>0</v>
      </c>
      <c r="PH69" s="11">
        <v>0</v>
      </c>
      <c r="PI69" s="11">
        <v>0</v>
      </c>
      <c r="PJ69" s="11">
        <v>10.449292316991487</v>
      </c>
      <c r="PK69" s="11">
        <v>0</v>
      </c>
      <c r="PL69" s="11">
        <v>0</v>
      </c>
      <c r="PM69" s="11">
        <v>0</v>
      </c>
      <c r="PN69" s="11">
        <v>0</v>
      </c>
      <c r="PO69" s="11">
        <v>1.2971392228290157</v>
      </c>
      <c r="PP69" s="11">
        <v>0</v>
      </c>
      <c r="PQ69" s="11">
        <v>0</v>
      </c>
      <c r="PR69" s="11">
        <v>0</v>
      </c>
      <c r="PS69" s="11">
        <v>0</v>
      </c>
      <c r="PT69" s="11">
        <v>0</v>
      </c>
      <c r="PU69" s="11">
        <v>0</v>
      </c>
      <c r="PV69" s="11">
        <v>0</v>
      </c>
      <c r="PW69" s="11">
        <v>0</v>
      </c>
      <c r="PX69" s="11">
        <v>0</v>
      </c>
      <c r="PY69" s="11">
        <v>0</v>
      </c>
      <c r="PZ69" s="11">
        <v>0</v>
      </c>
      <c r="QA69" s="11">
        <v>0</v>
      </c>
      <c r="QB69" s="11">
        <v>0</v>
      </c>
      <c r="QC69" s="11">
        <v>0</v>
      </c>
      <c r="QD69" s="11">
        <v>0</v>
      </c>
      <c r="QE69" s="11">
        <v>0</v>
      </c>
      <c r="QF69" s="11">
        <v>0</v>
      </c>
      <c r="QG69" s="11">
        <v>0</v>
      </c>
      <c r="QH69" s="11">
        <v>0</v>
      </c>
      <c r="QI69" s="11">
        <v>0</v>
      </c>
      <c r="QJ69" s="11">
        <v>0</v>
      </c>
      <c r="QK69" s="11">
        <v>0</v>
      </c>
      <c r="QL69" s="11">
        <v>0</v>
      </c>
      <c r="QM69" s="11">
        <v>0</v>
      </c>
      <c r="QN69" s="11">
        <v>8.950534309231212E-5</v>
      </c>
      <c r="QO69" s="11">
        <v>0</v>
      </c>
      <c r="QP69" s="11">
        <v>0</v>
      </c>
      <c r="QQ69" s="11">
        <v>0</v>
      </c>
      <c r="QR69" s="11">
        <v>0</v>
      </c>
      <c r="QS69" s="11">
        <v>0</v>
      </c>
      <c r="QT69" s="11">
        <v>0</v>
      </c>
      <c r="QU69" s="11">
        <v>0</v>
      </c>
      <c r="QV69" s="11">
        <v>0</v>
      </c>
      <c r="QW69" s="11">
        <v>0</v>
      </c>
      <c r="QX69" s="11">
        <v>0</v>
      </c>
      <c r="QY69" s="11">
        <v>0</v>
      </c>
      <c r="QZ69" s="11">
        <v>0</v>
      </c>
      <c r="RA69" s="11">
        <v>1.7232328029776417E-3</v>
      </c>
      <c r="RB69" s="11">
        <v>0</v>
      </c>
      <c r="RC69" s="11">
        <v>0</v>
      </c>
      <c r="RD69" s="11">
        <v>0</v>
      </c>
      <c r="RE69" s="11">
        <v>0</v>
      </c>
      <c r="RF69" s="11">
        <v>0</v>
      </c>
      <c r="RG69" s="11">
        <v>0</v>
      </c>
      <c r="RH69" s="11">
        <v>0</v>
      </c>
      <c r="RI69" s="11">
        <v>0</v>
      </c>
      <c r="RJ69" s="11">
        <v>0</v>
      </c>
      <c r="RK69" s="11">
        <v>0</v>
      </c>
      <c r="RL69" s="11">
        <v>5.0456695086441078E-4</v>
      </c>
      <c r="RM69" s="11">
        <v>8.7066493277920421E-3</v>
      </c>
      <c r="RN69" s="11">
        <v>0</v>
      </c>
      <c r="RO69" s="11">
        <v>0</v>
      </c>
      <c r="RP69" s="11">
        <v>0</v>
      </c>
      <c r="RQ69" s="11">
        <v>0</v>
      </c>
      <c r="RR69" s="11">
        <v>0</v>
      </c>
      <c r="RS69" s="11">
        <v>0</v>
      </c>
      <c r="RT69" s="11">
        <v>0</v>
      </c>
      <c r="RU69" s="11">
        <v>0</v>
      </c>
      <c r="RV69" s="11">
        <v>0</v>
      </c>
      <c r="RW69" s="11">
        <v>0</v>
      </c>
      <c r="RX69" s="11">
        <v>0</v>
      </c>
      <c r="RY69" s="11">
        <v>6.3821641389629727E-4</v>
      </c>
      <c r="RZ69" s="11">
        <v>0</v>
      </c>
      <c r="SA69" s="11">
        <v>0</v>
      </c>
      <c r="SB69" s="11">
        <v>0</v>
      </c>
      <c r="SC69" s="11">
        <v>0</v>
      </c>
      <c r="SD69" s="11">
        <v>0</v>
      </c>
      <c r="SE69" s="11">
        <v>0</v>
      </c>
      <c r="SF69" s="11">
        <v>0</v>
      </c>
      <c r="SG69" s="11">
        <v>0</v>
      </c>
      <c r="SH69" s="11">
        <v>0</v>
      </c>
      <c r="SI69" s="11">
        <v>0</v>
      </c>
      <c r="SJ69" s="11">
        <v>0</v>
      </c>
      <c r="SK69" s="11">
        <v>0</v>
      </c>
      <c r="SL69" s="11">
        <v>0</v>
      </c>
      <c r="SM69" s="11">
        <v>0</v>
      </c>
      <c r="SN69" s="11">
        <v>0</v>
      </c>
      <c r="SO69" s="11">
        <v>0</v>
      </c>
      <c r="SP69" s="11">
        <v>0</v>
      </c>
      <c r="SQ69" s="11">
        <v>9.9243582026669236E-5</v>
      </c>
      <c r="SR69" s="11">
        <v>0</v>
      </c>
      <c r="SS69" s="11">
        <v>0</v>
      </c>
      <c r="ST69" s="11">
        <v>0</v>
      </c>
      <c r="SU69" s="11">
        <v>0</v>
      </c>
      <c r="SV69" s="11">
        <v>0</v>
      </c>
      <c r="SW69" s="11">
        <v>0</v>
      </c>
      <c r="SX69" s="11">
        <v>0</v>
      </c>
      <c r="SY69" s="11">
        <v>0</v>
      </c>
      <c r="SZ69" s="11">
        <v>0</v>
      </c>
      <c r="TA69" s="11">
        <v>0</v>
      </c>
      <c r="TB69" s="11">
        <v>1.1142844909221598E-3</v>
      </c>
      <c r="TC69" s="11">
        <v>6.0753764593702783E-5</v>
      </c>
      <c r="TD69" s="11">
        <v>0</v>
      </c>
      <c r="TE69" s="11">
        <v>0</v>
      </c>
      <c r="TF69" s="11">
        <v>0</v>
      </c>
      <c r="TG69" s="11">
        <v>0</v>
      </c>
      <c r="TH69" s="11">
        <v>0</v>
      </c>
      <c r="TI69" s="11">
        <v>0</v>
      </c>
      <c r="TJ69" s="11">
        <v>0</v>
      </c>
      <c r="TK69" s="11">
        <v>1.8506674949450339E-4</v>
      </c>
      <c r="TL69" s="11">
        <v>0</v>
      </c>
      <c r="TM69" s="11">
        <v>0</v>
      </c>
      <c r="TN69" s="11">
        <v>0</v>
      </c>
      <c r="TO69" s="11">
        <v>0</v>
      </c>
      <c r="TP69" s="11">
        <v>0</v>
      </c>
      <c r="TQ69" s="11">
        <v>0</v>
      </c>
      <c r="TR69" s="11">
        <v>0</v>
      </c>
      <c r="TS69" s="11">
        <v>0</v>
      </c>
      <c r="TT69" s="11">
        <v>0</v>
      </c>
      <c r="TU69" s="11">
        <v>0</v>
      </c>
      <c r="TV69" s="11">
        <v>1.2754212361061755E-5</v>
      </c>
      <c r="TW69" s="11">
        <v>0</v>
      </c>
      <c r="TX69" s="11">
        <v>0</v>
      </c>
      <c r="TY69" s="11">
        <v>0</v>
      </c>
      <c r="TZ69" s="11">
        <v>0</v>
      </c>
      <c r="UA69" s="11">
        <v>0</v>
      </c>
      <c r="UB69" s="11">
        <v>0</v>
      </c>
      <c r="UC69" s="11">
        <v>0</v>
      </c>
      <c r="UD69" s="11">
        <v>0</v>
      </c>
      <c r="UE69" s="11">
        <v>0</v>
      </c>
      <c r="UF69" s="11">
        <v>0</v>
      </c>
      <c r="UG69" s="11">
        <v>0</v>
      </c>
      <c r="UH69" s="11">
        <v>0</v>
      </c>
      <c r="UI69" s="11">
        <v>4.7108056325962419E-5</v>
      </c>
      <c r="UJ69" s="11">
        <v>0</v>
      </c>
      <c r="UK69" s="11">
        <v>0</v>
      </c>
      <c r="UL69" s="11">
        <v>3.8583226895811126E-5</v>
      </c>
      <c r="UM69" s="11">
        <v>0</v>
      </c>
      <c r="UN69" s="11">
        <v>0</v>
      </c>
      <c r="UO69" s="11">
        <v>0</v>
      </c>
      <c r="UP69" s="11">
        <v>5.6491966137676508E-4</v>
      </c>
      <c r="UQ69" s="11">
        <v>0</v>
      </c>
      <c r="UR69" s="11">
        <v>0</v>
      </c>
      <c r="US69" s="11">
        <v>9.3760080457659168E-5</v>
      </c>
      <c r="UT69" s="11">
        <v>0</v>
      </c>
      <c r="UU69" s="11">
        <v>0</v>
      </c>
      <c r="UV69" s="11">
        <v>0</v>
      </c>
      <c r="UW69" s="11">
        <v>0</v>
      </c>
      <c r="UX69" s="11">
        <v>0</v>
      </c>
      <c r="UY69" s="11">
        <v>0</v>
      </c>
      <c r="UZ69" s="11">
        <v>0</v>
      </c>
      <c r="VA69" s="11">
        <v>1.5571434991555635E-6</v>
      </c>
      <c r="VB69" s="11">
        <v>0</v>
      </c>
      <c r="VC69" s="11">
        <v>0</v>
      </c>
      <c r="VD69" s="11">
        <v>0</v>
      </c>
      <c r="VE69" s="11">
        <v>0</v>
      </c>
      <c r="VF69" s="11">
        <v>0</v>
      </c>
      <c r="VG69" s="11">
        <v>0</v>
      </c>
      <c r="VH69" s="11">
        <v>0</v>
      </c>
      <c r="VI69" s="11">
        <v>9.7081037266480721E-2</v>
      </c>
      <c r="VJ69" s="11">
        <v>0</v>
      </c>
      <c r="VK69" s="11">
        <v>0</v>
      </c>
      <c r="VL69" s="11">
        <v>0</v>
      </c>
      <c r="VM69" s="11">
        <v>1.0325341679115177E-2</v>
      </c>
      <c r="VN69" s="11">
        <v>0</v>
      </c>
      <c r="VO69" s="11">
        <v>0</v>
      </c>
      <c r="VP69" s="11">
        <v>0</v>
      </c>
      <c r="VQ69" s="11">
        <v>0</v>
      </c>
      <c r="VR69" s="11">
        <v>1.3948573796694259E-3</v>
      </c>
      <c r="VS69" s="11">
        <v>2.6946868333832287E-3</v>
      </c>
      <c r="VT69" s="11">
        <v>0</v>
      </c>
      <c r="VU69" s="11">
        <v>0</v>
      </c>
      <c r="VV69" s="11">
        <v>0</v>
      </c>
      <c r="VW69" s="11">
        <v>0</v>
      </c>
      <c r="VX69" s="11">
        <v>0</v>
      </c>
      <c r="VY69" s="11">
        <v>3.1300582875830291E-2</v>
      </c>
      <c r="VZ69" s="11">
        <v>0</v>
      </c>
      <c r="WA69" s="11">
        <v>0</v>
      </c>
      <c r="WB69" s="11">
        <v>0</v>
      </c>
      <c r="WC69" s="11">
        <v>1.2676158622103009E-3</v>
      </c>
      <c r="WD69" s="11">
        <v>0</v>
      </c>
      <c r="WE69" s="11">
        <v>0</v>
      </c>
      <c r="WF69" s="11">
        <v>0</v>
      </c>
      <c r="WG69" s="11">
        <v>0</v>
      </c>
      <c r="WH69" s="11">
        <v>0</v>
      </c>
      <c r="WI69" s="11">
        <v>0</v>
      </c>
      <c r="WJ69" s="11">
        <v>0</v>
      </c>
      <c r="WK69" s="11">
        <v>0</v>
      </c>
      <c r="WL69" s="11">
        <v>0</v>
      </c>
      <c r="WM69" s="11">
        <v>0</v>
      </c>
      <c r="WN69" s="11">
        <v>0</v>
      </c>
      <c r="WO69" s="11">
        <v>0</v>
      </c>
      <c r="WP69" s="11">
        <v>3.4108176280397162E-3</v>
      </c>
      <c r="WQ69" s="11">
        <v>0</v>
      </c>
      <c r="WR69" s="11">
        <v>0</v>
      </c>
      <c r="WS69" s="11">
        <v>0</v>
      </c>
      <c r="WT69" s="11">
        <v>0</v>
      </c>
      <c r="WU69" s="11">
        <v>0</v>
      </c>
      <c r="WV69" s="11">
        <v>1.777741690529841E-4</v>
      </c>
      <c r="WW69" s="11">
        <v>0</v>
      </c>
      <c r="WX69" s="11">
        <v>0</v>
      </c>
      <c r="WY69" s="11">
        <v>0</v>
      </c>
      <c r="WZ69" s="11">
        <v>0</v>
      </c>
      <c r="XA69" s="11">
        <v>0</v>
      </c>
      <c r="XB69" s="11">
        <v>0</v>
      </c>
      <c r="XC69" s="11">
        <v>0</v>
      </c>
      <c r="XD69" s="11">
        <v>0</v>
      </c>
      <c r="XE69" s="11">
        <v>0</v>
      </c>
      <c r="XF69" s="11">
        <v>0</v>
      </c>
      <c r="XG69" s="11">
        <v>0</v>
      </c>
      <c r="XH69" s="11">
        <v>0</v>
      </c>
      <c r="XI69" s="11">
        <v>0</v>
      </c>
      <c r="XJ69" s="11">
        <v>0</v>
      </c>
      <c r="XK69" s="11">
        <v>0</v>
      </c>
      <c r="XL69" s="11">
        <v>738.95020170036298</v>
      </c>
      <c r="XM69" s="11">
        <v>0</v>
      </c>
      <c r="XN69" s="11">
        <v>0</v>
      </c>
      <c r="XO69" s="11">
        <v>194.46050102215645</v>
      </c>
      <c r="XP69" s="11">
        <v>0</v>
      </c>
      <c r="XQ69" s="11">
        <v>0</v>
      </c>
      <c r="XR69" s="11">
        <v>0</v>
      </c>
      <c r="XS69" s="11">
        <v>2.5054082617449665E-4</v>
      </c>
      <c r="XT69" s="11">
        <v>0</v>
      </c>
      <c r="XU69" s="11">
        <v>0</v>
      </c>
      <c r="XV69" s="11">
        <v>0</v>
      </c>
      <c r="XW69" s="11">
        <v>0</v>
      </c>
      <c r="XX69" s="11">
        <v>0</v>
      </c>
      <c r="XY69" s="11">
        <v>0</v>
      </c>
      <c r="XZ69" s="11">
        <v>0</v>
      </c>
      <c r="YA69" s="11">
        <v>0</v>
      </c>
      <c r="YB69" s="11">
        <v>0</v>
      </c>
      <c r="YC69" s="11">
        <v>0</v>
      </c>
      <c r="YD69" s="11">
        <v>0</v>
      </c>
      <c r="YE69" s="11">
        <v>0</v>
      </c>
      <c r="YF69" s="11">
        <v>0</v>
      </c>
      <c r="YG69" s="11">
        <v>2.76441422446706E-5</v>
      </c>
      <c r="YH69" s="11">
        <v>0</v>
      </c>
      <c r="YI69" s="11">
        <v>0</v>
      </c>
      <c r="YJ69" s="11">
        <v>0</v>
      </c>
      <c r="YK69" s="11">
        <v>0</v>
      </c>
      <c r="YL69" s="11">
        <v>0</v>
      </c>
      <c r="YM69" s="11">
        <v>0</v>
      </c>
      <c r="YN69" s="11">
        <v>0</v>
      </c>
      <c r="YO69" s="11">
        <v>0</v>
      </c>
      <c r="YP69" s="11">
        <v>0</v>
      </c>
      <c r="YQ69" s="11">
        <v>0</v>
      </c>
      <c r="YR69" s="11">
        <v>0</v>
      </c>
      <c r="YS69" s="11">
        <v>0</v>
      </c>
      <c r="YT69" s="11">
        <v>0</v>
      </c>
      <c r="YU69" s="11">
        <v>0</v>
      </c>
      <c r="YV69" s="11">
        <v>0</v>
      </c>
      <c r="YW69" s="11">
        <v>0.3260880174413906</v>
      </c>
      <c r="YX69" s="11">
        <v>3.5113984499892542E-4</v>
      </c>
      <c r="YY69" s="11">
        <v>0</v>
      </c>
      <c r="YZ69" s="11">
        <v>0</v>
      </c>
      <c r="ZA69" s="11">
        <v>0</v>
      </c>
      <c r="ZB69" s="11">
        <v>0</v>
      </c>
      <c r="ZC69" s="11">
        <v>0</v>
      </c>
      <c r="ZD69" s="11">
        <v>0</v>
      </c>
      <c r="ZE69" s="11">
        <v>0</v>
      </c>
      <c r="ZF69" s="11">
        <v>0</v>
      </c>
      <c r="ZG69" s="11">
        <v>0</v>
      </c>
      <c r="ZH69" s="11">
        <v>0</v>
      </c>
      <c r="ZI69" s="11">
        <v>0</v>
      </c>
      <c r="ZJ69" s="11">
        <v>0</v>
      </c>
      <c r="ZK69" s="11">
        <v>0</v>
      </c>
      <c r="ZL69" s="11">
        <v>0</v>
      </c>
      <c r="ZM69" s="11">
        <v>0</v>
      </c>
      <c r="ZN69" s="11">
        <v>0</v>
      </c>
      <c r="ZO69" s="11">
        <v>0</v>
      </c>
      <c r="ZP69" s="11">
        <v>0</v>
      </c>
      <c r="ZQ69" s="11">
        <v>0</v>
      </c>
      <c r="ZR69" s="11">
        <v>5.8850134515679318E-4</v>
      </c>
      <c r="ZS69" s="11">
        <v>0</v>
      </c>
      <c r="ZT69" s="11">
        <v>0</v>
      </c>
      <c r="ZU69" s="11">
        <v>0</v>
      </c>
      <c r="ZV69" s="11">
        <v>0</v>
      </c>
      <c r="ZW69" s="11">
        <v>0</v>
      </c>
      <c r="ZX69" s="11">
        <v>0</v>
      </c>
      <c r="ZY69" s="11">
        <v>0</v>
      </c>
      <c r="ZZ69" s="11">
        <v>0</v>
      </c>
      <c r="AAA69" s="11">
        <v>0</v>
      </c>
      <c r="AAB69" s="11">
        <v>0</v>
      </c>
      <c r="AAC69" s="11">
        <v>0</v>
      </c>
      <c r="AAD69" s="11">
        <v>0</v>
      </c>
      <c r="AAE69" s="11">
        <v>0</v>
      </c>
      <c r="AAF69" s="11">
        <v>0</v>
      </c>
      <c r="AAG69" s="11">
        <v>0</v>
      </c>
      <c r="AAH69" s="11">
        <v>0</v>
      </c>
      <c r="AAI69" s="11">
        <v>0</v>
      </c>
      <c r="AAJ69" s="11">
        <v>0</v>
      </c>
      <c r="AAK69" s="11">
        <v>0</v>
      </c>
      <c r="AAL69" s="11">
        <v>2.7398893246373709E-3</v>
      </c>
      <c r="AAM69" s="11">
        <v>0</v>
      </c>
      <c r="AAN69" s="11">
        <v>0</v>
      </c>
      <c r="AAO69" s="11">
        <v>0</v>
      </c>
      <c r="AAP69" s="11">
        <v>0</v>
      </c>
      <c r="AAQ69" s="11">
        <v>0</v>
      </c>
      <c r="AAR69" s="11">
        <v>0</v>
      </c>
      <c r="AAS69" s="11">
        <v>0</v>
      </c>
      <c r="AAT69" s="11">
        <v>0</v>
      </c>
      <c r="AAU69" s="11">
        <v>0</v>
      </c>
      <c r="AAV69" s="11">
        <v>2.2521633125499999E-3</v>
      </c>
      <c r="AAW69" s="11">
        <v>0</v>
      </c>
      <c r="AAX69" s="11">
        <v>0</v>
      </c>
      <c r="AAY69" s="11">
        <v>0</v>
      </c>
      <c r="AAZ69" s="11">
        <v>0</v>
      </c>
      <c r="ABA69" s="11">
        <v>0</v>
      </c>
      <c r="ABB69" s="11">
        <v>3.590153957608474E-4</v>
      </c>
      <c r="ABC69" s="11">
        <v>0</v>
      </c>
      <c r="ABD69" s="11">
        <v>0</v>
      </c>
      <c r="ABE69" s="11">
        <v>3.2696078630408175E-3</v>
      </c>
      <c r="ABF69" s="11">
        <v>0</v>
      </c>
      <c r="ABG69" s="11">
        <v>1.2782035665230831E-3</v>
      </c>
      <c r="ABH69" s="11">
        <v>1.91195121584706E-4</v>
      </c>
      <c r="ABI69" s="11">
        <v>1.795434886958019</v>
      </c>
      <c r="ABJ69" s="11">
        <v>0</v>
      </c>
      <c r="ABK69" s="11">
        <v>7.4800385889329602E-4</v>
      </c>
      <c r="ABL69" s="11">
        <v>1.3005461713104637E-3</v>
      </c>
      <c r="ABM69" s="11">
        <v>0.53861762081602793</v>
      </c>
      <c r="ABN69" s="11">
        <v>0</v>
      </c>
      <c r="ABO69" s="11">
        <v>0</v>
      </c>
      <c r="ABP69" s="11">
        <v>0</v>
      </c>
      <c r="ABQ69" s="11">
        <v>0</v>
      </c>
      <c r="ABR69" s="11">
        <v>0</v>
      </c>
      <c r="ABS69" s="11">
        <v>0</v>
      </c>
      <c r="ABT69" s="11">
        <v>0</v>
      </c>
      <c r="ABU69" s="11">
        <v>3.3452583160153877E-3</v>
      </c>
      <c r="ABV69" s="11">
        <v>1.2125512390555227E-4</v>
      </c>
      <c r="ABW69" s="11">
        <v>0</v>
      </c>
      <c r="ABX69" s="11">
        <v>1.837975604718819E-3</v>
      </c>
      <c r="ABY69" s="11">
        <v>0</v>
      </c>
      <c r="ABZ69" s="11">
        <v>0</v>
      </c>
      <c r="ACA69" s="11">
        <v>0</v>
      </c>
      <c r="ACB69" s="11">
        <v>0</v>
      </c>
      <c r="ACC69" s="11">
        <v>0</v>
      </c>
      <c r="ACD69" s="11">
        <v>0</v>
      </c>
      <c r="ACE69" s="11">
        <v>0</v>
      </c>
      <c r="ACF69" s="11">
        <v>0</v>
      </c>
      <c r="ACG69" s="11">
        <v>0</v>
      </c>
      <c r="ACH69" s="11">
        <v>0</v>
      </c>
      <c r="ACI69" s="11">
        <v>0</v>
      </c>
      <c r="ACJ69" s="11">
        <v>0</v>
      </c>
      <c r="ACK69" s="11">
        <v>0</v>
      </c>
      <c r="ACL69" s="11">
        <v>0</v>
      </c>
      <c r="ACM69" s="11">
        <v>0</v>
      </c>
      <c r="ACN69" s="11">
        <v>0</v>
      </c>
      <c r="ACO69" s="11">
        <v>0</v>
      </c>
      <c r="ACP69" s="11">
        <v>3.708854850610157E-5</v>
      </c>
      <c r="ACQ69" s="11">
        <v>0</v>
      </c>
      <c r="ACR69" s="11">
        <v>0</v>
      </c>
      <c r="ACS69" s="11">
        <v>0</v>
      </c>
      <c r="ACT69" s="11">
        <v>0</v>
      </c>
      <c r="ACU69" s="11">
        <v>0</v>
      </c>
      <c r="ACV69" s="11">
        <v>0</v>
      </c>
      <c r="ACW69" s="11">
        <v>0</v>
      </c>
      <c r="ACX69" s="11">
        <v>0</v>
      </c>
      <c r="ACY69" s="11">
        <v>1.0310523735441767E-3</v>
      </c>
      <c r="ACZ69" s="11">
        <v>0</v>
      </c>
      <c r="ADA69" s="11">
        <v>0</v>
      </c>
      <c r="ADB69" s="11">
        <v>0</v>
      </c>
      <c r="ADC69" s="11">
        <v>0</v>
      </c>
      <c r="ADD69" s="11">
        <v>1.3343319487664276E-3</v>
      </c>
      <c r="ADE69" s="11">
        <v>0</v>
      </c>
      <c r="ADF69" s="11">
        <v>2.2625878478775307E-5</v>
      </c>
      <c r="ADG69" s="11">
        <v>3.2357891855258423E-3</v>
      </c>
    </row>
    <row r="70" spans="1:787" x14ac:dyDescent="0.25">
      <c r="A70" s="2">
        <v>119</v>
      </c>
      <c r="B70" s="6">
        <v>85</v>
      </c>
      <c r="C70" s="6" t="s">
        <v>861</v>
      </c>
      <c r="D70" s="7">
        <v>52</v>
      </c>
      <c r="E70" s="2" t="s">
        <v>4</v>
      </c>
      <c r="F70" s="2">
        <v>66</v>
      </c>
      <c r="G70" s="2" t="s">
        <v>864</v>
      </c>
      <c r="H70" s="5">
        <v>196.4</v>
      </c>
      <c r="I70" s="5">
        <v>20.100000000000001</v>
      </c>
      <c r="J70" s="2">
        <v>208</v>
      </c>
      <c r="K70" s="5">
        <v>3.0424242424242425</v>
      </c>
      <c r="L70" s="5">
        <v>0.37636363636363634</v>
      </c>
      <c r="M70" s="20" t="s">
        <v>15</v>
      </c>
      <c r="N70" s="5" t="s">
        <v>21</v>
      </c>
      <c r="O70" s="22" t="s">
        <v>866</v>
      </c>
      <c r="P70" s="5" t="s">
        <v>854</v>
      </c>
      <c r="Q70" s="20" t="s">
        <v>1</v>
      </c>
      <c r="R70" s="20" t="s">
        <v>1</v>
      </c>
      <c r="S70" s="27" t="s">
        <v>26</v>
      </c>
      <c r="T70" s="5" t="s">
        <v>44</v>
      </c>
      <c r="U70" s="30" t="s">
        <v>33</v>
      </c>
      <c r="V70" s="31" t="s">
        <v>33</v>
      </c>
      <c r="W70" s="31">
        <v>0</v>
      </c>
      <c r="X70" s="31"/>
      <c r="Y70" s="5">
        <v>1.25</v>
      </c>
      <c r="Z70" s="5">
        <v>148</v>
      </c>
      <c r="AA70" s="5">
        <v>35.869999999999997</v>
      </c>
      <c r="AB70" s="11">
        <v>0.604635017</v>
      </c>
      <c r="AC70" s="11">
        <v>93.540566480841321</v>
      </c>
      <c r="AD70" s="35">
        <v>388.82205505417409</v>
      </c>
      <c r="AE70" s="11">
        <v>21.078562781650874</v>
      </c>
      <c r="AF70" s="11">
        <v>17.699732208267513</v>
      </c>
      <c r="AG70" s="11">
        <v>13.238336139999999</v>
      </c>
      <c r="AH70" s="11">
        <v>1.4843755982420067E-2</v>
      </c>
      <c r="AI70" s="11">
        <v>2.8874266235817234E-3</v>
      </c>
      <c r="AJ70" s="11">
        <v>1.8323719452079728E-4</v>
      </c>
      <c r="AK70" s="11">
        <v>3.5548391565660129E-3</v>
      </c>
      <c r="AL70" s="11">
        <v>3.7862883474025955E-3</v>
      </c>
      <c r="AM70" s="11">
        <v>3.7210567146967041E-4</v>
      </c>
      <c r="AN70" s="11">
        <v>1.1194454938753691E-3</v>
      </c>
      <c r="AO70" s="11">
        <v>8.9737586277251029E-4</v>
      </c>
      <c r="AP70" s="11">
        <v>5.8996954166563383E-5</v>
      </c>
      <c r="AQ70" s="11">
        <v>1.4649548382142337E-2</v>
      </c>
      <c r="AR70" s="11">
        <v>0</v>
      </c>
      <c r="AS70" s="11">
        <v>0.20405076153772539</v>
      </c>
      <c r="AT70" s="11">
        <v>1.5788303851355687E-2</v>
      </c>
      <c r="AU70" s="11">
        <v>4.9133682787977665E-4</v>
      </c>
      <c r="AV70" s="11">
        <v>3.6927929621190502E-4</v>
      </c>
      <c r="AW70" s="11">
        <v>0</v>
      </c>
      <c r="AX70" s="11">
        <v>1.5440424101000202E-4</v>
      </c>
      <c r="AY70" s="11">
        <v>2.4650902637011941E-5</v>
      </c>
      <c r="AZ70" s="11">
        <v>1.1742278499325866E-4</v>
      </c>
      <c r="BA70" s="11">
        <v>3.3398522573905207E-3</v>
      </c>
      <c r="BB70" s="11">
        <v>6.9782060123910694E-2</v>
      </c>
      <c r="BC70" s="11">
        <v>0</v>
      </c>
      <c r="BD70" s="11">
        <v>8.6380901887845804E-4</v>
      </c>
      <c r="BE70" s="11">
        <v>1.8683753087731922E-3</v>
      </c>
      <c r="BF70" s="11">
        <v>0</v>
      </c>
      <c r="BG70" s="11">
        <v>6.8440779424598377E-2</v>
      </c>
      <c r="BH70" s="11">
        <v>6.7215049266518773E-3</v>
      </c>
      <c r="BI70" s="11">
        <v>3.8524715019271861E-3</v>
      </c>
      <c r="BJ70" s="11">
        <v>2.0248068379291428E-3</v>
      </c>
      <c r="BK70" s="11">
        <v>1.9899226865298443E-4</v>
      </c>
      <c r="BL70" s="11">
        <v>0</v>
      </c>
      <c r="BM70" s="11">
        <v>0</v>
      </c>
      <c r="BN70" s="11">
        <v>0</v>
      </c>
      <c r="BO70" s="11">
        <v>0</v>
      </c>
      <c r="BP70" s="11">
        <v>2.232692061355541E-3</v>
      </c>
      <c r="BQ70" s="11">
        <v>5.4406698463599999E-3</v>
      </c>
      <c r="BR70" s="11">
        <v>2.2309226202393113E-5</v>
      </c>
      <c r="BS70" s="11">
        <v>3.0413511122301623E-4</v>
      </c>
      <c r="BT70" s="11">
        <v>0.11289081376897786</v>
      </c>
      <c r="BU70" s="11">
        <v>3.596796107950395E-4</v>
      </c>
      <c r="BV70" s="11">
        <v>6.3234521428438785E-4</v>
      </c>
      <c r="BW70" s="11">
        <v>6.1210717730417197E-3</v>
      </c>
      <c r="BX70" s="11">
        <v>0.15304204905002564</v>
      </c>
      <c r="BY70" s="11">
        <v>0</v>
      </c>
      <c r="BZ70" s="11">
        <v>9.374776424790756E-3</v>
      </c>
      <c r="CA70" s="11">
        <v>0</v>
      </c>
      <c r="CB70" s="11">
        <v>0</v>
      </c>
      <c r="CC70" s="11">
        <v>2.4012477876065997E-3</v>
      </c>
      <c r="CD70" s="11">
        <v>1.2779082729052847E-3</v>
      </c>
      <c r="CE70" s="11">
        <v>0</v>
      </c>
      <c r="CF70" s="11">
        <v>3.2507763074668922E-3</v>
      </c>
      <c r="CG70" s="11">
        <v>1.1948720920959109E-2</v>
      </c>
      <c r="CH70" s="11">
        <v>0</v>
      </c>
      <c r="CI70" s="11">
        <v>1.0400928894956856E-4</v>
      </c>
      <c r="CJ70" s="11">
        <v>9.3808092182956786E-4</v>
      </c>
      <c r="CK70" s="11">
        <v>4.3075161030488474E-2</v>
      </c>
      <c r="CL70" s="11">
        <v>2.8497911422492785E-2</v>
      </c>
      <c r="CM70" s="11">
        <v>0.22625161572072652</v>
      </c>
      <c r="CN70" s="11">
        <v>1.5175923218438466E-3</v>
      </c>
      <c r="CO70" s="11">
        <v>1.8008928919468269E-4</v>
      </c>
      <c r="CP70" s="11">
        <v>0</v>
      </c>
      <c r="CQ70" s="11">
        <v>0</v>
      </c>
      <c r="CR70" s="11">
        <v>3.9277752487398235E-4</v>
      </c>
      <c r="CS70" s="11">
        <v>9.6178363564018753E-4</v>
      </c>
      <c r="CT70" s="11">
        <v>1.4179280077186477E-3</v>
      </c>
      <c r="CU70" s="11">
        <v>0</v>
      </c>
      <c r="CV70" s="11">
        <v>6.5877430488290043E-3</v>
      </c>
      <c r="CW70" s="11">
        <v>0</v>
      </c>
      <c r="CX70" s="11">
        <v>0</v>
      </c>
      <c r="CY70" s="11">
        <v>5.6484545421942811E-2</v>
      </c>
      <c r="CZ70" s="11">
        <v>2.4674143396189936</v>
      </c>
      <c r="DA70" s="11">
        <v>0</v>
      </c>
      <c r="DB70" s="11">
        <v>0</v>
      </c>
      <c r="DC70" s="11">
        <v>2.1490698573319118E-4</v>
      </c>
      <c r="DD70" s="11">
        <v>1.8209765950823591E-4</v>
      </c>
      <c r="DE70" s="11">
        <v>1.1581196283310031E-3</v>
      </c>
      <c r="DF70" s="11">
        <v>0</v>
      </c>
      <c r="DG70" s="11">
        <v>1.4598864795049694E-2</v>
      </c>
      <c r="DH70" s="11">
        <v>0</v>
      </c>
      <c r="DI70" s="11">
        <v>1.7241152188155605E-2</v>
      </c>
      <c r="DJ70" s="11">
        <v>4.0550294145063172E-4</v>
      </c>
      <c r="DK70" s="11">
        <v>2.5205042370196335E-4</v>
      </c>
      <c r="DL70" s="11">
        <v>9.2713812316916559E-3</v>
      </c>
      <c r="DM70" s="11">
        <v>0.86154615971201676</v>
      </c>
      <c r="DN70" s="11">
        <v>0</v>
      </c>
      <c r="DO70" s="11">
        <v>0</v>
      </c>
      <c r="DP70" s="11">
        <v>0</v>
      </c>
      <c r="DQ70" s="11">
        <v>3.8656536419495713E-4</v>
      </c>
      <c r="DR70" s="11">
        <v>2.2464399141970466E-5</v>
      </c>
      <c r="DS70" s="11">
        <v>1.8452090644476681E-3</v>
      </c>
      <c r="DT70" s="11">
        <v>8.2461024162478738E-4</v>
      </c>
      <c r="DU70" s="11">
        <v>6.6053750276227728E-5</v>
      </c>
      <c r="DV70" s="11">
        <v>0</v>
      </c>
      <c r="DW70" s="11">
        <v>0</v>
      </c>
      <c r="DX70" s="11">
        <v>0.13688155884919678</v>
      </c>
      <c r="DY70" s="11">
        <v>4.0188543277092786E-3</v>
      </c>
      <c r="DZ70" s="11">
        <v>1.9777446780785607E-2</v>
      </c>
      <c r="EA70" s="11">
        <v>0</v>
      </c>
      <c r="EB70" s="11">
        <v>0.22703710443037736</v>
      </c>
      <c r="EC70" s="11">
        <v>0</v>
      </c>
      <c r="ED70" s="11">
        <v>0</v>
      </c>
      <c r="EE70" s="11">
        <v>0</v>
      </c>
      <c r="EF70" s="11">
        <v>0</v>
      </c>
      <c r="EG70" s="11">
        <v>0</v>
      </c>
      <c r="EH70" s="11">
        <v>0</v>
      </c>
      <c r="EI70" s="11">
        <v>0</v>
      </c>
      <c r="EJ70" s="11">
        <v>0</v>
      </c>
      <c r="EK70" s="11">
        <v>0</v>
      </c>
      <c r="EL70" s="11">
        <v>0.26297544480096807</v>
      </c>
      <c r="EM70" s="11">
        <v>0</v>
      </c>
      <c r="EN70" s="11">
        <v>0</v>
      </c>
      <c r="EO70" s="11">
        <v>0</v>
      </c>
      <c r="EP70" s="11">
        <v>0.10266383759400827</v>
      </c>
      <c r="EQ70" s="11">
        <v>1.5292838287459936E-2</v>
      </c>
      <c r="ER70" s="11">
        <v>3.2602893296105</v>
      </c>
      <c r="ES70" s="11">
        <v>2.5450824239285158E-4</v>
      </c>
      <c r="ET70" s="11">
        <v>0</v>
      </c>
      <c r="EU70" s="11">
        <v>2.4398361829167537E-3</v>
      </c>
      <c r="EV70" s="11">
        <v>1.8567560570894889E-3</v>
      </c>
      <c r="EW70" s="11">
        <v>0.86573656551965894</v>
      </c>
      <c r="EX70" s="11">
        <v>1.1312016971715291E-2</v>
      </c>
      <c r="EY70" s="11">
        <v>1.3368672276290636E-2</v>
      </c>
      <c r="EZ70" s="11">
        <v>1.9776461081064335E-3</v>
      </c>
      <c r="FA70" s="11">
        <v>2.7911432886023744E-2</v>
      </c>
      <c r="FB70" s="11">
        <v>2.6515871928309277E-2</v>
      </c>
      <c r="FC70" s="11">
        <v>3.8232095718649869E-3</v>
      </c>
      <c r="FD70" s="11">
        <v>6.7917543757032867E-3</v>
      </c>
      <c r="FE70" s="11">
        <v>0</v>
      </c>
      <c r="FF70" s="11">
        <v>1.3266467622548288E-3</v>
      </c>
      <c r="FG70" s="11">
        <v>0</v>
      </c>
      <c r="FH70" s="11">
        <v>0</v>
      </c>
      <c r="FI70" s="11">
        <v>0</v>
      </c>
      <c r="FJ70" s="11">
        <v>8.5847985748193668E-3</v>
      </c>
      <c r="FK70" s="11">
        <v>1.0724097119178991E-2</v>
      </c>
      <c r="FL70" s="11">
        <v>3.2216154242581344E-3</v>
      </c>
      <c r="FM70" s="11">
        <v>3.2305600329815059E-3</v>
      </c>
      <c r="FN70" s="11">
        <v>1.0590071864649286E-4</v>
      </c>
      <c r="FO70" s="11">
        <v>0</v>
      </c>
      <c r="FP70" s="11">
        <v>0</v>
      </c>
      <c r="FQ70" s="11">
        <v>0</v>
      </c>
      <c r="FR70" s="11">
        <v>0.24031523209719044</v>
      </c>
      <c r="FS70" s="11">
        <v>0.14650278545931408</v>
      </c>
      <c r="FT70" s="11">
        <v>6.9197138501377758E-4</v>
      </c>
      <c r="FU70" s="11">
        <v>1.2904338514620615E-2</v>
      </c>
      <c r="FV70" s="11">
        <v>3.0646288849673882E-4</v>
      </c>
      <c r="FW70" s="11">
        <v>2.7562607539212224E-4</v>
      </c>
      <c r="FX70" s="11">
        <v>1.1148550825920934E-2</v>
      </c>
      <c r="FY70" s="11">
        <v>0</v>
      </c>
      <c r="FZ70" s="11">
        <v>4.6322476325217466E-4</v>
      </c>
      <c r="GA70" s="11">
        <v>8.9126607335258762E-2</v>
      </c>
      <c r="GB70" s="11">
        <v>0</v>
      </c>
      <c r="GC70" s="11">
        <v>0</v>
      </c>
      <c r="GD70" s="11">
        <v>0</v>
      </c>
      <c r="GE70" s="11">
        <v>4.004750542952763E-4</v>
      </c>
      <c r="GF70" s="11">
        <v>3.0184005845624519E-3</v>
      </c>
      <c r="GG70" s="11">
        <v>5.201242091947024E-2</v>
      </c>
      <c r="GH70" s="11">
        <v>6.6473728867698454E-3</v>
      </c>
      <c r="GI70" s="11">
        <v>0</v>
      </c>
      <c r="GJ70" s="11">
        <v>0</v>
      </c>
      <c r="GK70" s="11">
        <v>7.0403174136964299E-5</v>
      </c>
      <c r="GL70" s="11">
        <v>2.8280042429288245E-3</v>
      </c>
      <c r="GM70" s="11">
        <v>0</v>
      </c>
      <c r="GN70" s="11">
        <v>8.2005028607826265E-4</v>
      </c>
      <c r="GO70" s="11">
        <v>2.9851103921194637E-3</v>
      </c>
      <c r="GP70" s="11">
        <v>0</v>
      </c>
      <c r="GQ70" s="11">
        <v>4.6677017460631918E-4</v>
      </c>
      <c r="GR70" s="11">
        <v>0</v>
      </c>
      <c r="GS70" s="11">
        <v>4.2923992874096826E-3</v>
      </c>
      <c r="GT70" s="11">
        <v>2.0845159042754996E-4</v>
      </c>
      <c r="GU70" s="11">
        <v>3.3213834377507703E-3</v>
      </c>
      <c r="GV70" s="11">
        <v>0</v>
      </c>
      <c r="GW70" s="11">
        <v>2.3256604466854451E-5</v>
      </c>
      <c r="GX70" s="11">
        <v>1.1272318530437878E-3</v>
      </c>
      <c r="GY70" s="11">
        <v>0</v>
      </c>
      <c r="GZ70" s="11">
        <v>1.2267626854274561E-2</v>
      </c>
      <c r="HA70" s="11">
        <v>0</v>
      </c>
      <c r="HB70" s="11">
        <v>0</v>
      </c>
      <c r="HC70" s="11">
        <v>7.9545718731610926E-3</v>
      </c>
      <c r="HD70" s="11">
        <v>0</v>
      </c>
      <c r="HE70" s="11">
        <v>5.8349179924647662E-4</v>
      </c>
      <c r="HF70" s="11">
        <v>0</v>
      </c>
      <c r="HG70" s="11">
        <v>5.3397947341476933E-3</v>
      </c>
      <c r="HH70" s="11">
        <v>2.0888550431704146E-4</v>
      </c>
      <c r="HI70" s="11">
        <v>2.1049475489100002E-3</v>
      </c>
      <c r="HJ70" s="11">
        <v>0</v>
      </c>
      <c r="HK70" s="11">
        <v>7.6992204497683468E-4</v>
      </c>
      <c r="HL70" s="11">
        <v>0</v>
      </c>
      <c r="HM70" s="11">
        <v>0</v>
      </c>
      <c r="HN70" s="11">
        <v>0</v>
      </c>
      <c r="HO70" s="11">
        <v>1.4947002470185527E-2</v>
      </c>
      <c r="HP70" s="11">
        <v>0</v>
      </c>
      <c r="HQ70" s="11">
        <v>0</v>
      </c>
      <c r="HR70" s="11">
        <v>0</v>
      </c>
      <c r="HS70" s="11">
        <v>3.1355366430405924E-4</v>
      </c>
      <c r="HT70" s="11">
        <v>3.6493524071537046E-5</v>
      </c>
      <c r="HU70" s="11">
        <v>0</v>
      </c>
      <c r="HV70" s="11">
        <v>0</v>
      </c>
      <c r="HW70" s="11">
        <v>3.2915891777466886E-3</v>
      </c>
      <c r="HX70" s="11">
        <v>1.8323719452079728E-4</v>
      </c>
      <c r="HY70" s="11">
        <v>0</v>
      </c>
      <c r="HZ70" s="11">
        <v>0</v>
      </c>
      <c r="IA70" s="11">
        <v>0</v>
      </c>
      <c r="IB70" s="11">
        <v>0</v>
      </c>
      <c r="IC70" s="11">
        <v>0</v>
      </c>
      <c r="ID70" s="11">
        <v>0</v>
      </c>
      <c r="IE70" s="11">
        <v>0</v>
      </c>
      <c r="IF70" s="11">
        <v>0</v>
      </c>
      <c r="IG70" s="11">
        <v>0</v>
      </c>
      <c r="IH70" s="11">
        <v>0</v>
      </c>
      <c r="II70" s="11">
        <v>0</v>
      </c>
      <c r="IJ70" s="11">
        <v>0</v>
      </c>
      <c r="IK70" s="11">
        <v>1.5092002922812257E-3</v>
      </c>
      <c r="IL70" s="11">
        <v>0</v>
      </c>
      <c r="IM70" s="11">
        <v>0</v>
      </c>
      <c r="IN70" s="11">
        <v>4.2803013736134493E-4</v>
      </c>
      <c r="IO70" s="11">
        <v>0.15976242040038127</v>
      </c>
      <c r="IP70" s="11">
        <v>2.0759681139815513E-3</v>
      </c>
      <c r="IQ70" s="11">
        <v>0</v>
      </c>
      <c r="IR70" s="11">
        <v>0</v>
      </c>
      <c r="IS70" s="11">
        <v>1.4218647939444229E-3</v>
      </c>
      <c r="IT70" s="11">
        <v>0</v>
      </c>
      <c r="IU70" s="11">
        <v>0</v>
      </c>
      <c r="IV70" s="11">
        <v>0</v>
      </c>
      <c r="IW70" s="11">
        <v>0</v>
      </c>
      <c r="IX70" s="11">
        <v>0</v>
      </c>
      <c r="IY70" s="11">
        <v>1.4597409628614794E-4</v>
      </c>
      <c r="IZ70" s="11">
        <v>0</v>
      </c>
      <c r="JA70" s="11">
        <v>0</v>
      </c>
      <c r="JB70" s="11">
        <v>0</v>
      </c>
      <c r="JC70" s="11">
        <v>0</v>
      </c>
      <c r="JD70" s="11">
        <v>0</v>
      </c>
      <c r="JE70" s="11">
        <v>0</v>
      </c>
      <c r="JF70" s="11">
        <v>0</v>
      </c>
      <c r="JG70" s="11">
        <v>0</v>
      </c>
      <c r="JH70" s="11">
        <v>3.1311928778375261E-4</v>
      </c>
      <c r="JI70" s="11">
        <v>0</v>
      </c>
      <c r="JJ70" s="11">
        <v>0</v>
      </c>
      <c r="JK70" s="11">
        <v>0</v>
      </c>
      <c r="JL70" s="11">
        <v>0</v>
      </c>
      <c r="JM70" s="11">
        <v>0</v>
      </c>
      <c r="JN70" s="11">
        <v>0</v>
      </c>
      <c r="JO70" s="11">
        <v>0</v>
      </c>
      <c r="JP70" s="11">
        <v>0</v>
      </c>
      <c r="JQ70" s="11">
        <v>0</v>
      </c>
      <c r="JR70" s="11">
        <v>0</v>
      </c>
      <c r="JS70" s="11">
        <v>0</v>
      </c>
      <c r="JT70" s="11">
        <v>0</v>
      </c>
      <c r="JU70" s="11">
        <v>0</v>
      </c>
      <c r="JV70" s="11">
        <v>0</v>
      </c>
      <c r="JW70" s="11">
        <v>0</v>
      </c>
      <c r="JX70" s="11">
        <v>0</v>
      </c>
      <c r="JY70" s="11">
        <v>0</v>
      </c>
      <c r="JZ70" s="11">
        <v>0</v>
      </c>
      <c r="KA70" s="11">
        <v>0</v>
      </c>
      <c r="KB70" s="11">
        <v>0</v>
      </c>
      <c r="KC70" s="11">
        <v>0</v>
      </c>
      <c r="KD70" s="11">
        <v>0</v>
      </c>
      <c r="KE70" s="11">
        <v>0</v>
      </c>
      <c r="KF70" s="11">
        <v>0</v>
      </c>
      <c r="KG70" s="11">
        <v>0</v>
      </c>
      <c r="KH70" s="11">
        <v>0</v>
      </c>
      <c r="KI70" s="11">
        <v>1.7492207646155989E-4</v>
      </c>
      <c r="KJ70" s="11">
        <v>0</v>
      </c>
      <c r="KK70" s="11">
        <v>1.917198876985952</v>
      </c>
      <c r="KL70" s="11">
        <v>0</v>
      </c>
      <c r="KM70" s="11">
        <v>0</v>
      </c>
      <c r="KN70" s="11">
        <v>0</v>
      </c>
      <c r="KO70" s="11">
        <v>0</v>
      </c>
      <c r="KP70" s="11">
        <v>0</v>
      </c>
      <c r="KQ70" s="11">
        <v>0</v>
      </c>
      <c r="KR70" s="11">
        <v>8.2228611869243829E-5</v>
      </c>
      <c r="KS70" s="11">
        <v>0</v>
      </c>
      <c r="KT70" s="11">
        <v>1.0118532010269279</v>
      </c>
      <c r="KU70" s="11">
        <v>2.3532269674803777E-5</v>
      </c>
      <c r="KV70" s="11">
        <v>0</v>
      </c>
      <c r="KW70" s="11">
        <v>0</v>
      </c>
      <c r="KX70" s="11">
        <v>0</v>
      </c>
      <c r="KY70" s="11">
        <v>0</v>
      </c>
      <c r="KZ70" s="11">
        <v>0</v>
      </c>
      <c r="LA70" s="11">
        <v>0</v>
      </c>
      <c r="LB70" s="11">
        <v>0</v>
      </c>
      <c r="LC70" s="11">
        <v>0</v>
      </c>
      <c r="LD70" s="11">
        <v>1.4852567854419787E-4</v>
      </c>
      <c r="LE70" s="11">
        <v>7.4318036173796908E-4</v>
      </c>
      <c r="LF70" s="11">
        <v>0</v>
      </c>
      <c r="LG70" s="11">
        <v>0</v>
      </c>
      <c r="LH70" s="11">
        <v>0</v>
      </c>
      <c r="LI70" s="11">
        <v>0</v>
      </c>
      <c r="LJ70" s="11">
        <v>0</v>
      </c>
      <c r="LK70" s="11">
        <v>0</v>
      </c>
      <c r="LL70" s="11">
        <v>0</v>
      </c>
      <c r="LM70" s="11">
        <v>4.9990032828358691E-5</v>
      </c>
      <c r="LN70" s="11">
        <v>0</v>
      </c>
      <c r="LO70" s="11">
        <v>0</v>
      </c>
      <c r="LP70" s="11">
        <v>0</v>
      </c>
      <c r="LQ70" s="11">
        <v>1.9666120386932376E-4</v>
      </c>
      <c r="LR70" s="11">
        <v>2.5966300338944736E-5</v>
      </c>
      <c r="LS70" s="11">
        <v>0</v>
      </c>
      <c r="LT70" s="11">
        <v>0</v>
      </c>
      <c r="LU70" s="11">
        <v>0</v>
      </c>
      <c r="LV70" s="11">
        <v>0</v>
      </c>
      <c r="LW70" s="11">
        <v>0</v>
      </c>
      <c r="LX70" s="11">
        <v>5.8789910000488885E-6</v>
      </c>
      <c r="LY70" s="11">
        <v>6.6243747236964653E-3</v>
      </c>
      <c r="LZ70" s="11">
        <v>0</v>
      </c>
      <c r="MA70" s="11">
        <v>0</v>
      </c>
      <c r="MB70" s="11">
        <v>2.3810015657455624E-6</v>
      </c>
      <c r="MC70" s="11">
        <v>0</v>
      </c>
      <c r="MD70" s="11">
        <v>0</v>
      </c>
      <c r="ME70" s="11">
        <v>0</v>
      </c>
      <c r="MF70" s="11">
        <v>1.9516743905089641E-4</v>
      </c>
      <c r="MG70" s="11">
        <v>1.5864304616332728E-3</v>
      </c>
      <c r="MH70" s="11">
        <v>3.3418349328417163E-5</v>
      </c>
      <c r="MI70" s="11">
        <v>0</v>
      </c>
      <c r="MJ70" s="11">
        <v>0</v>
      </c>
      <c r="MK70" s="11">
        <v>7.1893243334412882E-2</v>
      </c>
      <c r="ML70" s="11">
        <v>0</v>
      </c>
      <c r="MM70" s="11">
        <v>0</v>
      </c>
      <c r="MN70" s="11">
        <v>11.591537236439025</v>
      </c>
      <c r="MO70" s="11">
        <v>7.5195194912460616E-5</v>
      </c>
      <c r="MP70" s="11">
        <v>3.4144198640005774E-5</v>
      </c>
      <c r="MQ70" s="11">
        <v>0</v>
      </c>
      <c r="MR70" s="11">
        <v>0</v>
      </c>
      <c r="MS70" s="11">
        <v>0</v>
      </c>
      <c r="MT70" s="11">
        <v>5.0235679096366016E-4</v>
      </c>
      <c r="MU70" s="11">
        <v>0</v>
      </c>
      <c r="MV70" s="11">
        <v>0</v>
      </c>
      <c r="MW70" s="11">
        <v>3.5719512224226718E-4</v>
      </c>
      <c r="MX70" s="11">
        <v>0</v>
      </c>
      <c r="MY70" s="11">
        <v>8.1438578498531616E-4</v>
      </c>
      <c r="MZ70" s="11">
        <v>5.8427213024615364E-5</v>
      </c>
      <c r="NA70" s="11">
        <v>0</v>
      </c>
      <c r="NB70" s="11">
        <v>0</v>
      </c>
      <c r="NC70" s="11">
        <v>0</v>
      </c>
      <c r="ND70" s="11">
        <v>2.3747642249669866E-3</v>
      </c>
      <c r="NE70" s="11">
        <v>0</v>
      </c>
      <c r="NF70" s="11">
        <v>0</v>
      </c>
      <c r="NG70" s="11">
        <v>0</v>
      </c>
      <c r="NH70" s="11">
        <v>0</v>
      </c>
      <c r="NI70" s="11">
        <v>0</v>
      </c>
      <c r="NJ70" s="11">
        <v>0</v>
      </c>
      <c r="NK70" s="11">
        <v>0</v>
      </c>
      <c r="NL70" s="11">
        <v>0</v>
      </c>
      <c r="NM70" s="11">
        <v>0</v>
      </c>
      <c r="NN70" s="11">
        <v>0</v>
      </c>
      <c r="NO70" s="11">
        <v>0</v>
      </c>
      <c r="NP70" s="11">
        <v>2.839648538935185E-4</v>
      </c>
      <c r="NQ70" s="11">
        <v>0</v>
      </c>
      <c r="NR70" s="11">
        <v>0</v>
      </c>
      <c r="NS70" s="11">
        <v>0</v>
      </c>
      <c r="NT70" s="11">
        <v>0</v>
      </c>
      <c r="NU70" s="11">
        <v>0</v>
      </c>
      <c r="NV70" s="11">
        <v>0</v>
      </c>
      <c r="NW70" s="11">
        <v>0</v>
      </c>
      <c r="NX70" s="11">
        <v>0.35601254889926814</v>
      </c>
      <c r="NY70" s="11">
        <v>0</v>
      </c>
      <c r="NZ70" s="11">
        <v>1.1070990359164287E-3</v>
      </c>
      <c r="OA70" s="11">
        <v>1.6332937498321554E-3</v>
      </c>
      <c r="OB70" s="11">
        <v>2.2860487823505082E-2</v>
      </c>
      <c r="OC70" s="11">
        <v>3.8256698581510764E-4</v>
      </c>
      <c r="OD70" s="11">
        <v>0</v>
      </c>
      <c r="OE70" s="11">
        <v>0</v>
      </c>
      <c r="OF70" s="11">
        <v>1.5196218693629994E-4</v>
      </c>
      <c r="OG70" s="11">
        <v>0</v>
      </c>
      <c r="OH70" s="11">
        <v>4.1318397016344771E-3</v>
      </c>
      <c r="OI70" s="11">
        <v>0</v>
      </c>
      <c r="OJ70" s="11">
        <v>0</v>
      </c>
      <c r="OK70" s="11">
        <v>4.0021750899718799E-3</v>
      </c>
      <c r="OL70" s="11">
        <v>4.1574888073678972E-4</v>
      </c>
      <c r="OM70" s="11">
        <v>2.3995839461829122E-3</v>
      </c>
      <c r="ON70" s="11">
        <v>5.0235679096366016E-4</v>
      </c>
      <c r="OO70" s="11">
        <v>7.7045589926998646E-4</v>
      </c>
      <c r="OP70" s="11">
        <v>0</v>
      </c>
      <c r="OQ70" s="11">
        <v>0</v>
      </c>
      <c r="OR70" s="11">
        <v>0</v>
      </c>
      <c r="OS70" s="11">
        <v>1.3221228071879525E-2</v>
      </c>
      <c r="OT70" s="11">
        <v>0</v>
      </c>
      <c r="OU70" s="11">
        <v>0</v>
      </c>
      <c r="OV70" s="11">
        <v>0</v>
      </c>
      <c r="OW70" s="11">
        <v>0</v>
      </c>
      <c r="OX70" s="11">
        <v>0</v>
      </c>
      <c r="OY70" s="11">
        <v>0</v>
      </c>
      <c r="OZ70" s="11">
        <v>0</v>
      </c>
      <c r="PA70" s="11">
        <v>0</v>
      </c>
      <c r="PB70" s="11">
        <v>0</v>
      </c>
      <c r="PC70" s="11">
        <v>0</v>
      </c>
      <c r="PD70" s="11">
        <v>0</v>
      </c>
      <c r="PE70" s="11">
        <v>0</v>
      </c>
      <c r="PF70" s="11">
        <v>0</v>
      </c>
      <c r="PG70" s="11">
        <v>0</v>
      </c>
      <c r="PH70" s="11">
        <v>0</v>
      </c>
      <c r="PI70" s="11">
        <v>0</v>
      </c>
      <c r="PJ70" s="11">
        <v>0</v>
      </c>
      <c r="PK70" s="11">
        <v>0</v>
      </c>
      <c r="PL70" s="11">
        <v>0</v>
      </c>
      <c r="PM70" s="11">
        <v>0</v>
      </c>
      <c r="PN70" s="11">
        <v>0</v>
      </c>
      <c r="PO70" s="11">
        <v>0</v>
      </c>
      <c r="PP70" s="11">
        <v>0</v>
      </c>
      <c r="PQ70" s="11">
        <v>0</v>
      </c>
      <c r="PR70" s="11">
        <v>0</v>
      </c>
      <c r="PS70" s="11">
        <v>0</v>
      </c>
      <c r="PT70" s="11">
        <v>0</v>
      </c>
      <c r="PU70" s="11">
        <v>0</v>
      </c>
      <c r="PV70" s="11">
        <v>0</v>
      </c>
      <c r="PW70" s="11">
        <v>0</v>
      </c>
      <c r="PX70" s="11">
        <v>2.1670198663806099E-4</v>
      </c>
      <c r="PY70" s="11">
        <v>0</v>
      </c>
      <c r="PZ70" s="11">
        <v>0</v>
      </c>
      <c r="QA70" s="11">
        <v>0</v>
      </c>
      <c r="QB70" s="11">
        <v>0</v>
      </c>
      <c r="QC70" s="11">
        <v>1.6872110798954315E-5</v>
      </c>
      <c r="QD70" s="11">
        <v>0</v>
      </c>
      <c r="QE70" s="11">
        <v>0</v>
      </c>
      <c r="QF70" s="11">
        <v>0</v>
      </c>
      <c r="QG70" s="11">
        <v>0</v>
      </c>
      <c r="QH70" s="11">
        <v>0</v>
      </c>
      <c r="QI70" s="11">
        <v>0</v>
      </c>
      <c r="QJ70" s="11">
        <v>0</v>
      </c>
      <c r="QK70" s="11">
        <v>0</v>
      </c>
      <c r="QL70" s="11">
        <v>0</v>
      </c>
      <c r="QM70" s="11">
        <v>0</v>
      </c>
      <c r="QN70" s="11">
        <v>4.7097173311124857E-5</v>
      </c>
      <c r="QO70" s="11">
        <v>0</v>
      </c>
      <c r="QP70" s="11">
        <v>0</v>
      </c>
      <c r="QQ70" s="11">
        <v>0</v>
      </c>
      <c r="QR70" s="11">
        <v>0</v>
      </c>
      <c r="QS70" s="11">
        <v>0</v>
      </c>
      <c r="QT70" s="11">
        <v>0</v>
      </c>
      <c r="QU70" s="11">
        <v>0</v>
      </c>
      <c r="QV70" s="11">
        <v>0</v>
      </c>
      <c r="QW70" s="11">
        <v>0</v>
      </c>
      <c r="QX70" s="11">
        <v>0</v>
      </c>
      <c r="QY70" s="11">
        <v>0</v>
      </c>
      <c r="QZ70" s="11">
        <v>0</v>
      </c>
      <c r="RA70" s="11">
        <v>4.0636729161015002E-3</v>
      </c>
      <c r="RB70" s="11">
        <v>1.3582831754980341E-3</v>
      </c>
      <c r="RC70" s="11">
        <v>0</v>
      </c>
      <c r="RD70" s="11">
        <v>0</v>
      </c>
      <c r="RE70" s="11">
        <v>0</v>
      </c>
      <c r="RF70" s="11">
        <v>0</v>
      </c>
      <c r="RG70" s="11">
        <v>0</v>
      </c>
      <c r="RH70" s="11">
        <v>0</v>
      </c>
      <c r="RI70" s="11">
        <v>0</v>
      </c>
      <c r="RJ70" s="11">
        <v>2.610938669379881E-6</v>
      </c>
      <c r="RK70" s="11">
        <v>0</v>
      </c>
      <c r="RL70" s="11">
        <v>2.0445513319815932E-3</v>
      </c>
      <c r="RM70" s="11">
        <v>2.1021362633153538E-2</v>
      </c>
      <c r="RN70" s="11">
        <v>8.9431575046772221E-3</v>
      </c>
      <c r="RO70" s="11">
        <v>0</v>
      </c>
      <c r="RP70" s="11">
        <v>0</v>
      </c>
      <c r="RQ70" s="11">
        <v>0</v>
      </c>
      <c r="RR70" s="11">
        <v>0</v>
      </c>
      <c r="RS70" s="11">
        <v>0</v>
      </c>
      <c r="RT70" s="11">
        <v>0</v>
      </c>
      <c r="RU70" s="11">
        <v>0</v>
      </c>
      <c r="RV70" s="11">
        <v>0</v>
      </c>
      <c r="RW70" s="11">
        <v>0</v>
      </c>
      <c r="RX70" s="11">
        <v>0</v>
      </c>
      <c r="RY70" s="11">
        <v>1.4966245850258253E-4</v>
      </c>
      <c r="RZ70" s="11">
        <v>0</v>
      </c>
      <c r="SA70" s="11">
        <v>0</v>
      </c>
      <c r="SB70" s="11">
        <v>0</v>
      </c>
      <c r="SC70" s="11">
        <v>0</v>
      </c>
      <c r="SD70" s="11">
        <v>0</v>
      </c>
      <c r="SE70" s="11">
        <v>0</v>
      </c>
      <c r="SF70" s="11">
        <v>0</v>
      </c>
      <c r="SG70" s="11">
        <v>0</v>
      </c>
      <c r="SH70" s="11">
        <v>0</v>
      </c>
      <c r="SI70" s="11">
        <v>0</v>
      </c>
      <c r="SJ70" s="11">
        <v>0</v>
      </c>
      <c r="SK70" s="11">
        <v>2.0150062095729646E-3</v>
      </c>
      <c r="SL70" s="11">
        <v>0</v>
      </c>
      <c r="SM70" s="11">
        <v>0</v>
      </c>
      <c r="SN70" s="11">
        <v>0</v>
      </c>
      <c r="SO70" s="11">
        <v>0</v>
      </c>
      <c r="SP70" s="11">
        <v>0</v>
      </c>
      <c r="SQ70" s="11">
        <v>3.5322037602513294E-6</v>
      </c>
      <c r="SR70" s="11">
        <v>0</v>
      </c>
      <c r="SS70" s="11">
        <v>0</v>
      </c>
      <c r="ST70" s="11">
        <v>0</v>
      </c>
      <c r="SU70" s="11">
        <v>2.1850108966081891E-5</v>
      </c>
      <c r="SV70" s="11">
        <v>0</v>
      </c>
      <c r="SW70" s="11">
        <v>0</v>
      </c>
      <c r="SX70" s="11">
        <v>0</v>
      </c>
      <c r="SY70" s="11">
        <v>0</v>
      </c>
      <c r="SZ70" s="11">
        <v>0</v>
      </c>
      <c r="TA70" s="11">
        <v>0</v>
      </c>
      <c r="TB70" s="11">
        <v>8.6321047955436572E-4</v>
      </c>
      <c r="TC70" s="11">
        <v>1.4396442776626163E-4</v>
      </c>
      <c r="TD70" s="11">
        <v>0</v>
      </c>
      <c r="TE70" s="11">
        <v>0</v>
      </c>
      <c r="TF70" s="11">
        <v>5.8670710961228148E-5</v>
      </c>
      <c r="TG70" s="11">
        <v>0</v>
      </c>
      <c r="TH70" s="11">
        <v>4.2652800654634691E-5</v>
      </c>
      <c r="TI70" s="11">
        <v>0</v>
      </c>
      <c r="TJ70" s="11">
        <v>0</v>
      </c>
      <c r="TK70" s="11">
        <v>1.3591572488143153E-4</v>
      </c>
      <c r="TL70" s="11">
        <v>0</v>
      </c>
      <c r="TM70" s="11">
        <v>0</v>
      </c>
      <c r="TN70" s="11">
        <v>0</v>
      </c>
      <c r="TO70" s="11">
        <v>0</v>
      </c>
      <c r="TP70" s="11">
        <v>0</v>
      </c>
      <c r="TQ70" s="11">
        <v>0</v>
      </c>
      <c r="TR70" s="11">
        <v>0</v>
      </c>
      <c r="TS70" s="11">
        <v>0</v>
      </c>
      <c r="TT70" s="11">
        <v>0</v>
      </c>
      <c r="TU70" s="11">
        <v>7.6623359686605573E-3</v>
      </c>
      <c r="TV70" s="11">
        <v>1.2955534787644789E-6</v>
      </c>
      <c r="TW70" s="11">
        <v>0</v>
      </c>
      <c r="TX70" s="11">
        <v>0</v>
      </c>
      <c r="TY70" s="11">
        <v>0</v>
      </c>
      <c r="TZ70" s="11">
        <v>0</v>
      </c>
      <c r="UA70" s="11">
        <v>0</v>
      </c>
      <c r="UB70" s="11">
        <v>0</v>
      </c>
      <c r="UC70" s="11">
        <v>0</v>
      </c>
      <c r="UD70" s="11">
        <v>0</v>
      </c>
      <c r="UE70" s="11">
        <v>0</v>
      </c>
      <c r="UF70" s="11">
        <v>0</v>
      </c>
      <c r="UG70" s="11">
        <v>0</v>
      </c>
      <c r="UH70" s="11">
        <v>6.9097833380778347E-5</v>
      </c>
      <c r="UI70" s="11">
        <v>0</v>
      </c>
      <c r="UJ70" s="11">
        <v>0</v>
      </c>
      <c r="UK70" s="11">
        <v>0</v>
      </c>
      <c r="UL70" s="11">
        <v>5.1609636680756659E-5</v>
      </c>
      <c r="UM70" s="11">
        <v>0</v>
      </c>
      <c r="UN70" s="11">
        <v>0</v>
      </c>
      <c r="UO70" s="11">
        <v>0</v>
      </c>
      <c r="UP70" s="11">
        <v>6.354208278525062E-4</v>
      </c>
      <c r="UQ70" s="11">
        <v>0</v>
      </c>
      <c r="UR70" s="11">
        <v>0</v>
      </c>
      <c r="US70" s="11">
        <v>1.8438386054233714E-4</v>
      </c>
      <c r="UT70" s="11">
        <v>0</v>
      </c>
      <c r="UU70" s="11">
        <v>0</v>
      </c>
      <c r="UV70" s="11">
        <v>0</v>
      </c>
      <c r="UW70" s="11">
        <v>7.0062403189392159E-5</v>
      </c>
      <c r="UX70" s="11">
        <v>0</v>
      </c>
      <c r="UY70" s="11">
        <v>0</v>
      </c>
      <c r="UZ70" s="11">
        <v>0</v>
      </c>
      <c r="VA70" s="11">
        <v>5.2911032452826793E-6</v>
      </c>
      <c r="VB70" s="11">
        <v>0</v>
      </c>
      <c r="VC70" s="11">
        <v>4.5022322298670584E-5</v>
      </c>
      <c r="VD70" s="11">
        <v>0</v>
      </c>
      <c r="VE70" s="11">
        <v>0</v>
      </c>
      <c r="VF70" s="11">
        <v>0</v>
      </c>
      <c r="VG70" s="11">
        <v>0</v>
      </c>
      <c r="VH70" s="11">
        <v>0</v>
      </c>
      <c r="VI70" s="11">
        <v>0</v>
      </c>
      <c r="VJ70" s="11">
        <v>0</v>
      </c>
      <c r="VK70" s="11">
        <v>2.2855930735386235E-6</v>
      </c>
      <c r="VL70" s="11">
        <v>9.2319824052976241E-5</v>
      </c>
      <c r="VM70" s="11">
        <v>1.4700407929902912E-2</v>
      </c>
      <c r="VN70" s="11">
        <v>0</v>
      </c>
      <c r="VO70" s="11">
        <v>0</v>
      </c>
      <c r="VP70" s="11">
        <v>0</v>
      </c>
      <c r="VQ70" s="11">
        <v>0</v>
      </c>
      <c r="VR70" s="11">
        <v>1.513390490154634E-3</v>
      </c>
      <c r="VS70" s="11">
        <v>2.3178453079229135E-3</v>
      </c>
      <c r="VT70" s="11">
        <v>0</v>
      </c>
      <c r="VU70" s="11">
        <v>0</v>
      </c>
      <c r="VV70" s="11">
        <v>3.0076578886089158E-5</v>
      </c>
      <c r="VW70" s="11">
        <v>0</v>
      </c>
      <c r="VX70" s="11">
        <v>0</v>
      </c>
      <c r="VY70" s="11">
        <v>1.7215551275444183E-4</v>
      </c>
      <c r="VZ70" s="11">
        <v>2.5099184225844278E-5</v>
      </c>
      <c r="WA70" s="11">
        <v>2.7031479464793757E-5</v>
      </c>
      <c r="WB70" s="11">
        <v>1.0458764096296037E-4</v>
      </c>
      <c r="WC70" s="11">
        <v>0</v>
      </c>
      <c r="WD70" s="11">
        <v>0</v>
      </c>
      <c r="WE70" s="11">
        <v>0</v>
      </c>
      <c r="WF70" s="11">
        <v>0</v>
      </c>
      <c r="WG70" s="11">
        <v>0</v>
      </c>
      <c r="WH70" s="11">
        <v>0</v>
      </c>
      <c r="WI70" s="11">
        <v>0</v>
      </c>
      <c r="WJ70" s="11">
        <v>0</v>
      </c>
      <c r="WK70" s="11">
        <v>0</v>
      </c>
      <c r="WL70" s="11">
        <v>0</v>
      </c>
      <c r="WM70" s="11">
        <v>5.1752927528878656E-5</v>
      </c>
      <c r="WN70" s="11">
        <v>4.909719060924774E-5</v>
      </c>
      <c r="WO70" s="11">
        <v>0</v>
      </c>
      <c r="WP70" s="11">
        <v>2.5664680217761136E-3</v>
      </c>
      <c r="WQ70" s="11">
        <v>0</v>
      </c>
      <c r="WR70" s="11">
        <v>0</v>
      </c>
      <c r="WS70" s="11">
        <v>1.1906194598726083E-4</v>
      </c>
      <c r="WT70" s="11">
        <v>0</v>
      </c>
      <c r="WU70" s="11">
        <v>0</v>
      </c>
      <c r="WV70" s="11">
        <v>3.2482000196940979E-5</v>
      </c>
      <c r="WW70" s="11">
        <v>0</v>
      </c>
      <c r="WX70" s="11">
        <v>1.1285705938776864E-7</v>
      </c>
      <c r="WY70" s="11">
        <v>0</v>
      </c>
      <c r="WZ70" s="11">
        <v>0</v>
      </c>
      <c r="XA70" s="11">
        <v>0</v>
      </c>
      <c r="XB70" s="11">
        <v>5.4210359313253897E-6</v>
      </c>
      <c r="XC70" s="11">
        <v>0</v>
      </c>
      <c r="XD70" s="11">
        <v>2.5064413475099681E-5</v>
      </c>
      <c r="XE70" s="11">
        <v>0</v>
      </c>
      <c r="XF70" s="11">
        <v>0</v>
      </c>
      <c r="XG70" s="11">
        <v>1.0306086913440972E-7</v>
      </c>
      <c r="XH70" s="11">
        <v>0</v>
      </c>
      <c r="XI70" s="11">
        <v>0</v>
      </c>
      <c r="XJ70" s="11">
        <v>0</v>
      </c>
      <c r="XK70" s="11">
        <v>0</v>
      </c>
      <c r="XL70" s="11">
        <v>0</v>
      </c>
      <c r="XM70" s="11">
        <v>0</v>
      </c>
      <c r="XN70" s="11">
        <v>0</v>
      </c>
      <c r="XO70" s="11">
        <v>2.4452805553841346</v>
      </c>
      <c r="XP70" s="11">
        <v>0</v>
      </c>
      <c r="XQ70" s="11">
        <v>0</v>
      </c>
      <c r="XR70" s="11">
        <v>0</v>
      </c>
      <c r="XS70" s="11">
        <v>1.2965810382023596E-4</v>
      </c>
      <c r="XT70" s="11">
        <v>0</v>
      </c>
      <c r="XU70" s="11">
        <v>0</v>
      </c>
      <c r="XV70" s="11">
        <v>0</v>
      </c>
      <c r="XW70" s="11">
        <v>0</v>
      </c>
      <c r="XX70" s="11">
        <v>0</v>
      </c>
      <c r="XY70" s="11">
        <v>4.5553710444434667E-6</v>
      </c>
      <c r="XZ70" s="11">
        <v>0</v>
      </c>
      <c r="YA70" s="11">
        <v>0</v>
      </c>
      <c r="YB70" s="11">
        <v>0</v>
      </c>
      <c r="YC70" s="11">
        <v>0</v>
      </c>
      <c r="YD70" s="11">
        <v>0</v>
      </c>
      <c r="YE70" s="11">
        <v>0</v>
      </c>
      <c r="YF70" s="11">
        <v>0</v>
      </c>
      <c r="YG70" s="11">
        <v>0</v>
      </c>
      <c r="YH70" s="11">
        <v>0</v>
      </c>
      <c r="YI70" s="11">
        <v>0</v>
      </c>
      <c r="YJ70" s="11">
        <v>0</v>
      </c>
      <c r="YK70" s="11">
        <v>0</v>
      </c>
      <c r="YL70" s="11">
        <v>0</v>
      </c>
      <c r="YM70" s="11">
        <v>0</v>
      </c>
      <c r="YN70" s="11">
        <v>0</v>
      </c>
      <c r="YO70" s="11">
        <v>0</v>
      </c>
      <c r="YP70" s="11">
        <v>0</v>
      </c>
      <c r="YQ70" s="11">
        <v>0</v>
      </c>
      <c r="YR70" s="11">
        <v>0</v>
      </c>
      <c r="YS70" s="11">
        <v>0</v>
      </c>
      <c r="YT70" s="11">
        <v>0</v>
      </c>
      <c r="YU70" s="11">
        <v>0</v>
      </c>
      <c r="YV70" s="11">
        <v>0</v>
      </c>
      <c r="YW70" s="11">
        <v>0</v>
      </c>
      <c r="YX70" s="11">
        <v>8.4427463994908678E-4</v>
      </c>
      <c r="YY70" s="11">
        <v>0</v>
      </c>
      <c r="YZ70" s="11">
        <v>3.3097273603515672E-4</v>
      </c>
      <c r="ZA70" s="11">
        <v>0</v>
      </c>
      <c r="ZB70" s="11">
        <v>0</v>
      </c>
      <c r="ZC70" s="11">
        <v>0</v>
      </c>
      <c r="ZD70" s="11">
        <v>0</v>
      </c>
      <c r="ZE70" s="11">
        <v>0</v>
      </c>
      <c r="ZF70" s="11">
        <v>0</v>
      </c>
      <c r="ZG70" s="11">
        <v>0</v>
      </c>
      <c r="ZH70" s="11">
        <v>0</v>
      </c>
      <c r="ZI70" s="11">
        <v>0</v>
      </c>
      <c r="ZJ70" s="11">
        <v>0</v>
      </c>
      <c r="ZK70" s="11">
        <v>0</v>
      </c>
      <c r="ZL70" s="11">
        <v>1.5622663885932011E-5</v>
      </c>
      <c r="ZM70" s="11">
        <v>0</v>
      </c>
      <c r="ZN70" s="11">
        <v>0</v>
      </c>
      <c r="ZO70" s="11">
        <v>0</v>
      </c>
      <c r="ZP70" s="11">
        <v>0</v>
      </c>
      <c r="ZQ70" s="11">
        <v>0</v>
      </c>
      <c r="ZR70" s="11">
        <v>0</v>
      </c>
      <c r="ZS70" s="11">
        <v>0</v>
      </c>
      <c r="ZT70" s="11">
        <v>0</v>
      </c>
      <c r="ZU70" s="11">
        <v>4.2036439403782317E-5</v>
      </c>
      <c r="ZV70" s="11">
        <v>0</v>
      </c>
      <c r="ZW70" s="11">
        <v>0</v>
      </c>
      <c r="ZX70" s="11">
        <v>0</v>
      </c>
      <c r="ZY70" s="11">
        <v>0</v>
      </c>
      <c r="ZZ70" s="11">
        <v>0</v>
      </c>
      <c r="AAA70" s="11">
        <v>0</v>
      </c>
      <c r="AAB70" s="11">
        <v>0</v>
      </c>
      <c r="AAC70" s="11">
        <v>0</v>
      </c>
      <c r="AAD70" s="11">
        <v>0</v>
      </c>
      <c r="AAE70" s="11">
        <v>0</v>
      </c>
      <c r="AAF70" s="11">
        <v>0</v>
      </c>
      <c r="AAG70" s="11">
        <v>0</v>
      </c>
      <c r="AAH70" s="11">
        <v>0</v>
      </c>
      <c r="AAI70" s="11">
        <v>0</v>
      </c>
      <c r="AAJ70" s="11">
        <v>0</v>
      </c>
      <c r="AAK70" s="11">
        <v>9.9358298958793261E-5</v>
      </c>
      <c r="AAL70" s="11">
        <v>7.6037567486490418E-4</v>
      </c>
      <c r="AAM70" s="11">
        <v>0</v>
      </c>
      <c r="AAN70" s="11">
        <v>2.6274084116787777E-5</v>
      </c>
      <c r="AAO70" s="11">
        <v>2.607451601836345E-5</v>
      </c>
      <c r="AAP70" s="11">
        <v>0</v>
      </c>
      <c r="AAQ70" s="11">
        <v>0</v>
      </c>
      <c r="AAR70" s="11">
        <v>0</v>
      </c>
      <c r="AAS70" s="11">
        <v>0</v>
      </c>
      <c r="AAT70" s="11">
        <v>0</v>
      </c>
      <c r="AAU70" s="11">
        <v>0</v>
      </c>
      <c r="AAV70" s="11">
        <v>5.0445038461139301E-4</v>
      </c>
      <c r="AAW70" s="11">
        <v>0</v>
      </c>
      <c r="AAX70" s="11">
        <v>0</v>
      </c>
      <c r="AAY70" s="11">
        <v>0</v>
      </c>
      <c r="AAZ70" s="11">
        <v>0</v>
      </c>
      <c r="ABA70" s="11">
        <v>0</v>
      </c>
      <c r="ABB70" s="11">
        <v>2.9808264469461282E-4</v>
      </c>
      <c r="ABC70" s="11">
        <v>0.60415892169497087</v>
      </c>
      <c r="ABD70" s="11">
        <v>0</v>
      </c>
      <c r="ABE70" s="11">
        <v>7.9380479921382884E-3</v>
      </c>
      <c r="ABF70" s="11">
        <v>0</v>
      </c>
      <c r="ABG70" s="11">
        <v>0</v>
      </c>
      <c r="ABH70" s="11">
        <v>0</v>
      </c>
      <c r="ABI70" s="11">
        <v>0.30544827541837494</v>
      </c>
      <c r="ABJ70" s="11">
        <v>0</v>
      </c>
      <c r="ABK70" s="11">
        <v>1.9982157753681707E-4</v>
      </c>
      <c r="ABL70" s="11">
        <v>0</v>
      </c>
      <c r="ABM70" s="11">
        <v>0</v>
      </c>
      <c r="ABN70" s="11">
        <v>0</v>
      </c>
      <c r="ABO70" s="11">
        <v>0</v>
      </c>
      <c r="ABP70" s="11">
        <v>0</v>
      </c>
      <c r="ABQ70" s="11">
        <v>0</v>
      </c>
      <c r="ABR70" s="11">
        <v>6.052958561635094E-5</v>
      </c>
      <c r="ABS70" s="11">
        <v>0</v>
      </c>
      <c r="ABT70" s="11">
        <v>0</v>
      </c>
      <c r="ABU70" s="11">
        <v>4.8058255654341532E-3</v>
      </c>
      <c r="ABV70" s="11">
        <v>1.2013366341693162E-5</v>
      </c>
      <c r="ABW70" s="11">
        <v>0</v>
      </c>
      <c r="ABX70" s="11">
        <v>1.7553811066621677E-3</v>
      </c>
      <c r="ABY70" s="11">
        <v>0</v>
      </c>
      <c r="ABZ70" s="11">
        <v>0</v>
      </c>
      <c r="ACA70" s="11">
        <v>0</v>
      </c>
      <c r="ACB70" s="11">
        <v>0</v>
      </c>
      <c r="ACC70" s="11">
        <v>0</v>
      </c>
      <c r="ACD70" s="11">
        <v>0</v>
      </c>
      <c r="ACE70" s="11">
        <v>0</v>
      </c>
      <c r="ACF70" s="11">
        <v>0</v>
      </c>
      <c r="ACG70" s="11">
        <v>0</v>
      </c>
      <c r="ACH70" s="11">
        <v>7.7735229234063806E-6</v>
      </c>
      <c r="ACI70" s="11">
        <v>0</v>
      </c>
      <c r="ACJ70" s="11">
        <v>0</v>
      </c>
      <c r="ACK70" s="11">
        <v>0</v>
      </c>
      <c r="ACL70" s="11">
        <v>0</v>
      </c>
      <c r="ACM70" s="11">
        <v>0</v>
      </c>
      <c r="ACN70" s="11">
        <v>0</v>
      </c>
      <c r="ACO70" s="11">
        <v>0</v>
      </c>
      <c r="ACP70" s="11">
        <v>2.3928208382369896E-4</v>
      </c>
      <c r="ACQ70" s="11">
        <v>0</v>
      </c>
      <c r="ACR70" s="11">
        <v>0</v>
      </c>
      <c r="ACS70" s="11">
        <v>0</v>
      </c>
      <c r="ACT70" s="11">
        <v>0</v>
      </c>
      <c r="ACU70" s="11">
        <v>0</v>
      </c>
      <c r="ACV70" s="11">
        <v>0</v>
      </c>
      <c r="ACW70" s="11">
        <v>3.1118753761155598E-3</v>
      </c>
      <c r="ACX70" s="11">
        <v>0</v>
      </c>
      <c r="ACY70" s="11">
        <v>2.9787610114067914E-4</v>
      </c>
      <c r="ACZ70" s="11">
        <v>0</v>
      </c>
      <c r="ADA70" s="11">
        <v>0</v>
      </c>
      <c r="ADB70" s="11">
        <v>0</v>
      </c>
      <c r="ADC70" s="11">
        <v>0</v>
      </c>
      <c r="ADD70" s="11">
        <v>1.1532556652797924E-4</v>
      </c>
      <c r="ADE70" s="11">
        <v>0</v>
      </c>
      <c r="ADF70" s="11">
        <v>0</v>
      </c>
      <c r="ADG70" s="11">
        <v>2.2065375284572712E-3</v>
      </c>
    </row>
    <row r="71" spans="1:787" x14ac:dyDescent="0.25">
      <c r="A71" s="2">
        <v>120</v>
      </c>
      <c r="B71" s="6">
        <v>512</v>
      </c>
      <c r="C71" s="6" t="s">
        <v>861</v>
      </c>
      <c r="D71" s="8">
        <v>322</v>
      </c>
      <c r="E71" s="2" t="s">
        <v>5</v>
      </c>
      <c r="F71" s="2">
        <v>54</v>
      </c>
      <c r="G71" s="2" t="s">
        <v>864</v>
      </c>
      <c r="H71" s="5">
        <v>201.2</v>
      </c>
      <c r="I71" s="5">
        <v>6292.7</v>
      </c>
      <c r="J71" s="2">
        <v>577</v>
      </c>
      <c r="K71" s="5">
        <v>6.1944444444444446</v>
      </c>
      <c r="L71" s="5">
        <v>650</v>
      </c>
      <c r="M71" s="20" t="s">
        <v>15</v>
      </c>
      <c r="N71" s="5" t="s">
        <v>20</v>
      </c>
      <c r="O71" s="22" t="s">
        <v>866</v>
      </c>
      <c r="P71" s="5" t="s">
        <v>856</v>
      </c>
      <c r="Q71" s="24" t="s">
        <v>1</v>
      </c>
      <c r="R71" s="24" t="s">
        <v>1</v>
      </c>
      <c r="S71" s="27" t="s">
        <v>25</v>
      </c>
      <c r="T71" s="5" t="s">
        <v>44</v>
      </c>
      <c r="U71" s="30" t="s">
        <v>34</v>
      </c>
      <c r="V71" s="31" t="s">
        <v>34</v>
      </c>
      <c r="W71" s="31">
        <v>15.554</v>
      </c>
      <c r="X71" s="31">
        <v>15.554</v>
      </c>
      <c r="Y71" s="5">
        <v>2.27</v>
      </c>
      <c r="Z71" s="5">
        <v>154</v>
      </c>
      <c r="AA71" s="5">
        <v>55.63</v>
      </c>
      <c r="AB71" s="11">
        <v>0.54960996200000001</v>
      </c>
      <c r="AC71" s="11">
        <v>79.346357679216766</v>
      </c>
      <c r="AD71" s="35">
        <v>310.09887546692721</v>
      </c>
      <c r="AE71" s="11">
        <v>36.982306675810513</v>
      </c>
      <c r="AF71" s="11">
        <v>9.7450550245472485</v>
      </c>
      <c r="AG71" s="11">
        <v>14.56019543</v>
      </c>
      <c r="AH71" s="11">
        <v>8.33270141274816E-3</v>
      </c>
      <c r="AI71" s="11">
        <v>3.6981001220184146E-3</v>
      </c>
      <c r="AJ71" s="11">
        <v>3.2058621226175633E-4</v>
      </c>
      <c r="AK71" s="11">
        <v>1.7553811066621677E-3</v>
      </c>
      <c r="AL71" s="11">
        <v>4.5277185621267826E-3</v>
      </c>
      <c r="AM71" s="11">
        <v>0</v>
      </c>
      <c r="AN71" s="11">
        <v>5.8187625711623374E-4</v>
      </c>
      <c r="AO71" s="11">
        <v>2.1417413839607304E-3</v>
      </c>
      <c r="AP71" s="11">
        <v>1.8682821897249383E-4</v>
      </c>
      <c r="AQ71" s="11">
        <v>7.1740325179759775E-3</v>
      </c>
      <c r="AR71" s="11">
        <v>0</v>
      </c>
      <c r="AS71" s="11">
        <v>0.33171128514929071</v>
      </c>
      <c r="AT71" s="11">
        <v>1.6288527513142553E-2</v>
      </c>
      <c r="AU71" s="11">
        <v>0</v>
      </c>
      <c r="AV71" s="11">
        <v>0</v>
      </c>
      <c r="AW71" s="11">
        <v>0</v>
      </c>
      <c r="AX71" s="11">
        <v>6.6286375970703423E-4</v>
      </c>
      <c r="AY71" s="11">
        <v>0</v>
      </c>
      <c r="AZ71" s="11">
        <v>0</v>
      </c>
      <c r="BA71" s="11">
        <v>1.4547631475807636E-3</v>
      </c>
      <c r="BB71" s="11">
        <v>1.5092755139450711E-2</v>
      </c>
      <c r="BC71" s="11">
        <v>0</v>
      </c>
      <c r="BD71" s="11">
        <v>8.2232710313322026E-4</v>
      </c>
      <c r="BE71" s="11">
        <v>2.6185792804303471E-3</v>
      </c>
      <c r="BF71" s="11">
        <v>0</v>
      </c>
      <c r="BG71" s="11">
        <v>2.5683755852964132E-2</v>
      </c>
      <c r="BH71" s="11">
        <v>5.7908867570423336E-3</v>
      </c>
      <c r="BI71" s="11">
        <v>6.8389947632364369E-3</v>
      </c>
      <c r="BJ71" s="11">
        <v>2.4246630693869403E-3</v>
      </c>
      <c r="BK71" s="11">
        <v>0</v>
      </c>
      <c r="BL71" s="11">
        <v>0</v>
      </c>
      <c r="BM71" s="11">
        <v>0</v>
      </c>
      <c r="BN71" s="11">
        <v>0</v>
      </c>
      <c r="BO71" s="11">
        <v>0</v>
      </c>
      <c r="BP71" s="11">
        <v>5.1865826499313938E-3</v>
      </c>
      <c r="BQ71" s="11">
        <v>3.865846314121903E-3</v>
      </c>
      <c r="BR71" s="11">
        <v>9.0352753589907349E-6</v>
      </c>
      <c r="BS71" s="11">
        <v>0</v>
      </c>
      <c r="BT71" s="11">
        <v>5.2958277184132381E-2</v>
      </c>
      <c r="BU71" s="11">
        <v>1.5742236012288834E-5</v>
      </c>
      <c r="BV71" s="11">
        <v>8.7404792082809821E-4</v>
      </c>
      <c r="BW71" s="11">
        <v>5.7309896256536111E-3</v>
      </c>
      <c r="BX71" s="11">
        <v>6.390178316312016E-2</v>
      </c>
      <c r="BY71" s="11">
        <v>0</v>
      </c>
      <c r="BZ71" s="11">
        <v>4.7825640328133055E-3</v>
      </c>
      <c r="CA71" s="11">
        <v>0</v>
      </c>
      <c r="CB71" s="11">
        <v>0</v>
      </c>
      <c r="CC71" s="11">
        <v>3.4098596984067324E-4</v>
      </c>
      <c r="CD71" s="11">
        <v>2.3979212576466019E-3</v>
      </c>
      <c r="CE71" s="11">
        <v>0</v>
      </c>
      <c r="CF71" s="11">
        <v>2.9686032351592092E-3</v>
      </c>
      <c r="CG71" s="11">
        <v>5.7788574580032752E-3</v>
      </c>
      <c r="CH71" s="11">
        <v>0</v>
      </c>
      <c r="CI71" s="11">
        <v>4.5875138965400001E-4</v>
      </c>
      <c r="CJ71" s="11">
        <v>0</v>
      </c>
      <c r="CK71" s="11">
        <v>4.3495199744721935E-2</v>
      </c>
      <c r="CL71" s="11">
        <v>1.9750048413325123E-2</v>
      </c>
      <c r="CM71" s="11">
        <v>0.30460256591879786</v>
      </c>
      <c r="CN71" s="11">
        <v>2.5032186018753774E-3</v>
      </c>
      <c r="CO71" s="11">
        <v>0</v>
      </c>
      <c r="CP71" s="11">
        <v>0</v>
      </c>
      <c r="CQ71" s="11">
        <v>0</v>
      </c>
      <c r="CR71" s="11">
        <v>0</v>
      </c>
      <c r="CS71" s="11">
        <v>8.1213095544424531E-4</v>
      </c>
      <c r="CT71" s="11">
        <v>1.0488324918165287E-3</v>
      </c>
      <c r="CU71" s="11">
        <v>0</v>
      </c>
      <c r="CV71" s="11">
        <v>6.963363249195084E-3</v>
      </c>
      <c r="CW71" s="11">
        <v>0</v>
      </c>
      <c r="CX71" s="11">
        <v>0</v>
      </c>
      <c r="CY71" s="11">
        <v>4.6198825977307567E-2</v>
      </c>
      <c r="CZ71" s="11">
        <v>0.37035994950508</v>
      </c>
      <c r="DA71" s="11">
        <v>0</v>
      </c>
      <c r="DB71" s="11">
        <v>0</v>
      </c>
      <c r="DC71" s="11">
        <v>0</v>
      </c>
      <c r="DD71" s="11">
        <v>0</v>
      </c>
      <c r="DE71" s="11">
        <v>1.6955863820332865E-3</v>
      </c>
      <c r="DF71" s="11">
        <v>0</v>
      </c>
      <c r="DG71" s="11">
        <v>3.8499939795179933E-2</v>
      </c>
      <c r="DH71" s="11">
        <v>0</v>
      </c>
      <c r="DI71" s="11">
        <v>5.7469013509989864E-3</v>
      </c>
      <c r="DJ71" s="11">
        <v>1.2148551301742871E-3</v>
      </c>
      <c r="DK71" s="11">
        <v>7.0892866938825929E-5</v>
      </c>
      <c r="DL71" s="11">
        <v>5.9909478893480205E-3</v>
      </c>
      <c r="DM71" s="11">
        <v>0.76312960448027922</v>
      </c>
      <c r="DN71" s="11">
        <v>0</v>
      </c>
      <c r="DO71" s="11">
        <v>0</v>
      </c>
      <c r="DP71" s="11">
        <v>0</v>
      </c>
      <c r="DQ71" s="11">
        <v>0</v>
      </c>
      <c r="DR71" s="11">
        <v>0</v>
      </c>
      <c r="DS71" s="11">
        <v>2.5682475785255279E-3</v>
      </c>
      <c r="DT71" s="11">
        <v>3.9416079447057916E-3</v>
      </c>
      <c r="DU71" s="11">
        <v>0</v>
      </c>
      <c r="DV71" s="11">
        <v>0</v>
      </c>
      <c r="DW71" s="11">
        <v>0</v>
      </c>
      <c r="DX71" s="11">
        <v>0.13103280943961623</v>
      </c>
      <c r="DY71" s="11">
        <v>3.3491251431022389E-3</v>
      </c>
      <c r="DZ71" s="11">
        <v>0</v>
      </c>
      <c r="EA71" s="11">
        <v>0.53812006239189925</v>
      </c>
      <c r="EB71" s="11">
        <v>4.9409357123200758E-3</v>
      </c>
      <c r="EC71" s="11">
        <v>0</v>
      </c>
      <c r="ED71" s="11">
        <v>0</v>
      </c>
      <c r="EE71" s="11">
        <v>0</v>
      </c>
      <c r="EF71" s="11">
        <v>0</v>
      </c>
      <c r="EG71" s="11">
        <v>0</v>
      </c>
      <c r="EH71" s="11">
        <v>8.5369005899450573E-4</v>
      </c>
      <c r="EI71" s="11">
        <v>0</v>
      </c>
      <c r="EJ71" s="11">
        <v>0</v>
      </c>
      <c r="EK71" s="11">
        <v>0</v>
      </c>
      <c r="EL71" s="11">
        <v>0.29259966036864754</v>
      </c>
      <c r="EM71" s="11">
        <v>0</v>
      </c>
      <c r="EN71" s="11">
        <v>0</v>
      </c>
      <c r="EO71" s="11">
        <v>0</v>
      </c>
      <c r="EP71" s="11">
        <v>5.8638824781292009E-2</v>
      </c>
      <c r="EQ71" s="11">
        <v>1.2525395771865538E-2</v>
      </c>
      <c r="ER71" s="11">
        <v>3.4629462620786375</v>
      </c>
      <c r="ES71" s="11">
        <v>0</v>
      </c>
      <c r="ET71" s="11">
        <v>0</v>
      </c>
      <c r="EU71" s="11">
        <v>1.9599057588076223E-3</v>
      </c>
      <c r="EV71" s="11">
        <v>0</v>
      </c>
      <c r="EW71" s="11">
        <v>1.2878816295098272</v>
      </c>
      <c r="EX71" s="11">
        <v>1.1430243911752546E-2</v>
      </c>
      <c r="EY71" s="11">
        <v>4.2568441883333212E-3</v>
      </c>
      <c r="EZ71" s="11">
        <v>2.9034823914668262E-3</v>
      </c>
      <c r="FA71" s="11">
        <v>4.6230859664026208E-2</v>
      </c>
      <c r="FB71" s="11">
        <v>1.4619117153615625E-2</v>
      </c>
      <c r="FC71" s="11">
        <v>4.4069614744394964E-3</v>
      </c>
      <c r="FD71" s="11">
        <v>1.3499034178129353E-2</v>
      </c>
      <c r="FE71" s="11">
        <v>0</v>
      </c>
      <c r="FF71" s="11">
        <v>2.0290216861282512E-3</v>
      </c>
      <c r="FG71" s="11">
        <v>0</v>
      </c>
      <c r="FH71" s="11">
        <v>0</v>
      </c>
      <c r="FI71" s="11">
        <v>0</v>
      </c>
      <c r="FJ71" s="11">
        <v>4.2303712715856517E-3</v>
      </c>
      <c r="FK71" s="11">
        <v>0</v>
      </c>
      <c r="FL71" s="11">
        <v>2.4824837681751309E-3</v>
      </c>
      <c r="FM71" s="11">
        <v>1.284123789262765E-3</v>
      </c>
      <c r="FN71" s="11">
        <v>0</v>
      </c>
      <c r="FO71" s="11">
        <v>0.79719247654053715</v>
      </c>
      <c r="FP71" s="11">
        <v>0</v>
      </c>
      <c r="FQ71" s="11">
        <v>4.6978478848546121</v>
      </c>
      <c r="FR71" s="11">
        <v>0.20040633234984859</v>
      </c>
      <c r="FS71" s="11">
        <v>9.4797971585902599E-2</v>
      </c>
      <c r="FT71" s="11">
        <v>0</v>
      </c>
      <c r="FU71" s="11">
        <v>2.9894004940371068E-2</v>
      </c>
      <c r="FV71" s="11">
        <v>5.3803960736162684E-4</v>
      </c>
      <c r="FW71" s="11">
        <v>6.6332338112741484E-4</v>
      </c>
      <c r="FX71" s="11">
        <v>1.4467906601989435E-2</v>
      </c>
      <c r="FY71" s="11">
        <v>0</v>
      </c>
      <c r="FZ71" s="11">
        <v>5.9989598654572806E-4</v>
      </c>
      <c r="GA71" s="11">
        <v>9.1188771515011091E-2</v>
      </c>
      <c r="GB71" s="11">
        <v>4.6709382719329793E-4</v>
      </c>
      <c r="GC71" s="11">
        <v>0</v>
      </c>
      <c r="GD71" s="11">
        <v>0</v>
      </c>
      <c r="GE71" s="11">
        <v>0</v>
      </c>
      <c r="GF71" s="11">
        <v>0</v>
      </c>
      <c r="GG71" s="11">
        <v>6.9927318814731923E-2</v>
      </c>
      <c r="GH71" s="11">
        <v>5.25143745340517E-4</v>
      </c>
      <c r="GI71" s="11">
        <v>0</v>
      </c>
      <c r="GJ71" s="11">
        <v>0</v>
      </c>
      <c r="GK71" s="11">
        <v>1.6062677307483031E-4</v>
      </c>
      <c r="GL71" s="11">
        <v>3.8981356210900423E-3</v>
      </c>
      <c r="GM71" s="11">
        <v>0</v>
      </c>
      <c r="GN71" s="11">
        <v>1.9393437829817925E-6</v>
      </c>
      <c r="GO71" s="11">
        <v>7.9380479921382953E-3</v>
      </c>
      <c r="GP71" s="11">
        <v>0</v>
      </c>
      <c r="GQ71" s="11">
        <v>3.5105872383958941E-4</v>
      </c>
      <c r="GR71" s="11">
        <v>0</v>
      </c>
      <c r="GS71" s="11">
        <v>0.18737495021944339</v>
      </c>
      <c r="GT71" s="11">
        <v>0</v>
      </c>
      <c r="GU71" s="11">
        <v>1.5798463835190203E-3</v>
      </c>
      <c r="GV71" s="11">
        <v>0</v>
      </c>
      <c r="GW71" s="11">
        <v>0</v>
      </c>
      <c r="GX71" s="11">
        <v>0</v>
      </c>
      <c r="GY71" s="11">
        <v>0</v>
      </c>
      <c r="GZ71" s="11">
        <v>0</v>
      </c>
      <c r="HA71" s="11">
        <v>0</v>
      </c>
      <c r="HB71" s="11">
        <v>0</v>
      </c>
      <c r="HC71" s="11">
        <v>2.8065237823126231E-3</v>
      </c>
      <c r="HD71" s="11">
        <v>0</v>
      </c>
      <c r="HE71" s="11">
        <v>0</v>
      </c>
      <c r="HF71" s="11">
        <v>0</v>
      </c>
      <c r="HG71" s="11">
        <v>7.4005909366560996E-5</v>
      </c>
      <c r="HH71" s="11">
        <v>1.7639189651402806E-3</v>
      </c>
      <c r="HI71" s="11">
        <v>6.5015526149337843E-3</v>
      </c>
      <c r="HJ71" s="11">
        <v>0</v>
      </c>
      <c r="HK71" s="11">
        <v>6.5328493886040724E-4</v>
      </c>
      <c r="HL71" s="11">
        <v>0</v>
      </c>
      <c r="HM71" s="11">
        <v>0</v>
      </c>
      <c r="HN71" s="11">
        <v>2.6424133980547382E-2</v>
      </c>
      <c r="HO71" s="11">
        <v>5.2371585608606943E-3</v>
      </c>
      <c r="HP71" s="11">
        <v>0</v>
      </c>
      <c r="HQ71" s="11">
        <v>0</v>
      </c>
      <c r="HR71" s="11">
        <v>0</v>
      </c>
      <c r="HS71" s="11">
        <v>0</v>
      </c>
      <c r="HT71" s="11">
        <v>0</v>
      </c>
      <c r="HU71" s="11">
        <v>0</v>
      </c>
      <c r="HV71" s="11">
        <v>0</v>
      </c>
      <c r="HW71" s="11">
        <v>5.9826484261499453E-3</v>
      </c>
      <c r="HX71" s="11">
        <v>0</v>
      </c>
      <c r="HY71" s="11">
        <v>0</v>
      </c>
      <c r="HZ71" s="11">
        <v>0</v>
      </c>
      <c r="IA71" s="11">
        <v>0</v>
      </c>
      <c r="IB71" s="11">
        <v>0</v>
      </c>
      <c r="IC71" s="11">
        <v>0</v>
      </c>
      <c r="ID71" s="11">
        <v>0</v>
      </c>
      <c r="IE71" s="11">
        <v>0</v>
      </c>
      <c r="IF71" s="11">
        <v>0</v>
      </c>
      <c r="IG71" s="11">
        <v>0</v>
      </c>
      <c r="IH71" s="11">
        <v>0</v>
      </c>
      <c r="II71" s="11">
        <v>0</v>
      </c>
      <c r="IJ71" s="11">
        <v>0</v>
      </c>
      <c r="IK71" s="11">
        <v>5.9959984070221948</v>
      </c>
      <c r="IL71" s="11">
        <v>0</v>
      </c>
      <c r="IM71" s="11">
        <v>0</v>
      </c>
      <c r="IN71" s="11">
        <v>0.91003882408089964</v>
      </c>
      <c r="IO71" s="11">
        <v>0.20804968367788104</v>
      </c>
      <c r="IP71" s="11">
        <v>1.466987105180393E-2</v>
      </c>
      <c r="IQ71" s="11">
        <v>0</v>
      </c>
      <c r="IR71" s="11">
        <v>0</v>
      </c>
      <c r="IS71" s="11">
        <v>7.2139243025734056E-3</v>
      </c>
      <c r="IT71" s="11">
        <v>0</v>
      </c>
      <c r="IU71" s="11">
        <v>0</v>
      </c>
      <c r="IV71" s="11">
        <v>0</v>
      </c>
      <c r="IW71" s="11">
        <v>0</v>
      </c>
      <c r="IX71" s="11">
        <v>0</v>
      </c>
      <c r="IY71" s="11">
        <v>0</v>
      </c>
      <c r="IZ71" s="11">
        <v>0</v>
      </c>
      <c r="JA71" s="11">
        <v>0</v>
      </c>
      <c r="JB71" s="11">
        <v>0</v>
      </c>
      <c r="JC71" s="11">
        <v>0</v>
      </c>
      <c r="JD71" s="11">
        <v>0</v>
      </c>
      <c r="JE71" s="11">
        <v>0</v>
      </c>
      <c r="JF71" s="11">
        <v>0</v>
      </c>
      <c r="JG71" s="11">
        <v>0</v>
      </c>
      <c r="JH71" s="11">
        <v>0</v>
      </c>
      <c r="JI71" s="11">
        <v>0</v>
      </c>
      <c r="JJ71" s="11">
        <v>0</v>
      </c>
      <c r="JK71" s="11">
        <v>2.1386677613943517E-4</v>
      </c>
      <c r="JL71" s="11">
        <v>0</v>
      </c>
      <c r="JM71" s="11">
        <v>0</v>
      </c>
      <c r="JN71" s="11">
        <v>0</v>
      </c>
      <c r="JO71" s="11">
        <v>0</v>
      </c>
      <c r="JP71" s="11">
        <v>0</v>
      </c>
      <c r="JQ71" s="11">
        <v>0</v>
      </c>
      <c r="JR71" s="11">
        <v>0</v>
      </c>
      <c r="JS71" s="11">
        <v>0</v>
      </c>
      <c r="JT71" s="11">
        <v>0</v>
      </c>
      <c r="JU71" s="11">
        <v>0</v>
      </c>
      <c r="JV71" s="11">
        <v>0</v>
      </c>
      <c r="JW71" s="11">
        <v>0</v>
      </c>
      <c r="JX71" s="11">
        <v>0</v>
      </c>
      <c r="JY71" s="11">
        <v>0</v>
      </c>
      <c r="JZ71" s="11">
        <v>0</v>
      </c>
      <c r="KA71" s="11">
        <v>0</v>
      </c>
      <c r="KB71" s="11">
        <v>0</v>
      </c>
      <c r="KC71" s="11">
        <v>0</v>
      </c>
      <c r="KD71" s="11">
        <v>0</v>
      </c>
      <c r="KE71" s="11">
        <v>0</v>
      </c>
      <c r="KF71" s="11">
        <v>3260.7768525978809</v>
      </c>
      <c r="KG71" s="11">
        <v>0</v>
      </c>
      <c r="KH71" s="11">
        <v>0</v>
      </c>
      <c r="KI71" s="11">
        <v>0</v>
      </c>
      <c r="KJ71" s="11">
        <v>0</v>
      </c>
      <c r="KK71" s="11">
        <v>3162.829345143954</v>
      </c>
      <c r="KL71" s="11">
        <v>0</v>
      </c>
      <c r="KM71" s="11">
        <v>0</v>
      </c>
      <c r="KN71" s="11">
        <v>0</v>
      </c>
      <c r="KO71" s="11">
        <v>0</v>
      </c>
      <c r="KP71" s="11">
        <v>0</v>
      </c>
      <c r="KQ71" s="11">
        <v>0</v>
      </c>
      <c r="KR71" s="11">
        <v>1.9734396211073423E-4</v>
      </c>
      <c r="KS71" s="11">
        <v>0</v>
      </c>
      <c r="KT71" s="11">
        <v>5.2053674217677299</v>
      </c>
      <c r="KU71" s="11">
        <v>0</v>
      </c>
      <c r="KV71" s="11">
        <v>0</v>
      </c>
      <c r="KW71" s="11">
        <v>0</v>
      </c>
      <c r="KX71" s="11">
        <v>0</v>
      </c>
      <c r="KY71" s="11">
        <v>20.64899984722847</v>
      </c>
      <c r="KZ71" s="11">
        <v>0</v>
      </c>
      <c r="LA71" s="11">
        <v>0</v>
      </c>
      <c r="LB71" s="11">
        <v>0</v>
      </c>
      <c r="LC71" s="11">
        <v>0</v>
      </c>
      <c r="LD71" s="11">
        <v>1.5688553924186711E-4</v>
      </c>
      <c r="LE71" s="11">
        <v>1.5218058196494143E-3</v>
      </c>
      <c r="LF71" s="11">
        <v>0</v>
      </c>
      <c r="LG71" s="11">
        <v>0</v>
      </c>
      <c r="LH71" s="11">
        <v>1.0474317121721389E-2</v>
      </c>
      <c r="LI71" s="11">
        <v>0</v>
      </c>
      <c r="LJ71" s="11">
        <v>0</v>
      </c>
      <c r="LK71" s="11">
        <v>0</v>
      </c>
      <c r="LL71" s="11">
        <v>0</v>
      </c>
      <c r="LM71" s="11">
        <v>0</v>
      </c>
      <c r="LN71" s="11">
        <v>0</v>
      </c>
      <c r="LO71" s="11">
        <v>0</v>
      </c>
      <c r="LP71" s="11">
        <v>0</v>
      </c>
      <c r="LQ71" s="11">
        <v>5.0270511886425719E-4</v>
      </c>
      <c r="LR71" s="11">
        <v>0</v>
      </c>
      <c r="LS71" s="11">
        <v>0</v>
      </c>
      <c r="LT71" s="11">
        <v>43.501703741015668</v>
      </c>
      <c r="LU71" s="11">
        <v>0</v>
      </c>
      <c r="LV71" s="11">
        <v>0</v>
      </c>
      <c r="LW71" s="11">
        <v>0</v>
      </c>
      <c r="LX71" s="11">
        <v>0</v>
      </c>
      <c r="LY71" s="11">
        <v>9.049162548395653E-3</v>
      </c>
      <c r="LZ71" s="11">
        <v>0</v>
      </c>
      <c r="MA71" s="11">
        <v>0</v>
      </c>
      <c r="MB71" s="11">
        <v>1.411972880743759E-4</v>
      </c>
      <c r="MC71" s="11">
        <v>0</v>
      </c>
      <c r="MD71" s="11">
        <v>0</v>
      </c>
      <c r="ME71" s="11">
        <v>0</v>
      </c>
      <c r="MF71" s="11">
        <v>1.0941300919865011E-3</v>
      </c>
      <c r="MG71" s="11">
        <v>0</v>
      </c>
      <c r="MH71" s="11">
        <v>1.4811444827254549E-4</v>
      </c>
      <c r="MI71" s="11">
        <v>0</v>
      </c>
      <c r="MJ71" s="11">
        <v>0</v>
      </c>
      <c r="MK71" s="11">
        <v>20.238072677662998</v>
      </c>
      <c r="ML71" s="11">
        <v>0</v>
      </c>
      <c r="MM71" s="11">
        <v>8.7400435864327741E-5</v>
      </c>
      <c r="MN71" s="11">
        <v>0.16076218542882539</v>
      </c>
      <c r="MO71" s="11">
        <v>394.2590332088688</v>
      </c>
      <c r="MP71" s="11">
        <v>0</v>
      </c>
      <c r="MQ71" s="11">
        <v>0</v>
      </c>
      <c r="MR71" s="11">
        <v>0</v>
      </c>
      <c r="MS71" s="11">
        <v>0</v>
      </c>
      <c r="MT71" s="11">
        <v>0</v>
      </c>
      <c r="MU71" s="11">
        <v>0</v>
      </c>
      <c r="MV71" s="11">
        <v>0</v>
      </c>
      <c r="MW71" s="11">
        <v>0</v>
      </c>
      <c r="MX71" s="11">
        <v>0</v>
      </c>
      <c r="MY71" s="11">
        <v>1.2646904285687757E-3</v>
      </c>
      <c r="MZ71" s="11">
        <v>0</v>
      </c>
      <c r="NA71" s="11">
        <v>0</v>
      </c>
      <c r="NB71" s="11">
        <v>0</v>
      </c>
      <c r="NC71" s="11">
        <v>0</v>
      </c>
      <c r="ND71" s="11">
        <v>1.0716132202922297E-3</v>
      </c>
      <c r="NE71" s="11">
        <v>0</v>
      </c>
      <c r="NF71" s="11">
        <v>0</v>
      </c>
      <c r="NG71" s="11">
        <v>0</v>
      </c>
      <c r="NH71" s="11">
        <v>0</v>
      </c>
      <c r="NI71" s="11">
        <v>0</v>
      </c>
      <c r="NJ71" s="11">
        <v>0</v>
      </c>
      <c r="NK71" s="11">
        <v>0</v>
      </c>
      <c r="NL71" s="11">
        <v>0</v>
      </c>
      <c r="NM71" s="11">
        <v>0</v>
      </c>
      <c r="NN71" s="11">
        <v>0</v>
      </c>
      <c r="NO71" s="11">
        <v>0</v>
      </c>
      <c r="NP71" s="11">
        <v>0</v>
      </c>
      <c r="NQ71" s="11">
        <v>0</v>
      </c>
      <c r="NR71" s="11">
        <v>0</v>
      </c>
      <c r="NS71" s="11">
        <v>3.6596669964735032E-4</v>
      </c>
      <c r="NT71" s="11">
        <v>0</v>
      </c>
      <c r="NU71" s="11">
        <v>0</v>
      </c>
      <c r="NV71" s="11">
        <v>0</v>
      </c>
      <c r="NW71" s="11">
        <v>0</v>
      </c>
      <c r="NX71" s="11">
        <v>0.37840419824239452</v>
      </c>
      <c r="NY71" s="11">
        <v>0</v>
      </c>
      <c r="NZ71" s="11">
        <v>0</v>
      </c>
      <c r="OA71" s="11">
        <v>0</v>
      </c>
      <c r="OB71" s="11">
        <v>2.3650262390149661E-2</v>
      </c>
      <c r="OC71" s="11">
        <v>0</v>
      </c>
      <c r="OD71" s="11">
        <v>0</v>
      </c>
      <c r="OE71" s="11">
        <v>0</v>
      </c>
      <c r="OF71" s="11">
        <v>7.8117212759052141E-5</v>
      </c>
      <c r="OG71" s="11">
        <v>0</v>
      </c>
      <c r="OH71" s="11">
        <v>2.9501417686773998E-3</v>
      </c>
      <c r="OI71" s="11">
        <v>0</v>
      </c>
      <c r="OJ71" s="11">
        <v>0</v>
      </c>
      <c r="OK71" s="11">
        <v>4.2507351723443599E-4</v>
      </c>
      <c r="OL71" s="11">
        <v>1.6722427432547986E-3</v>
      </c>
      <c r="OM71" s="11">
        <v>2.9034823914668262E-3</v>
      </c>
      <c r="ON71" s="11">
        <v>0</v>
      </c>
      <c r="OO71" s="11">
        <v>0</v>
      </c>
      <c r="OP71" s="11">
        <v>0</v>
      </c>
      <c r="OQ71" s="11">
        <v>0</v>
      </c>
      <c r="OR71" s="11">
        <v>0</v>
      </c>
      <c r="OS71" s="11">
        <v>1.3621222492766599E-2</v>
      </c>
      <c r="OT71" s="11">
        <v>0</v>
      </c>
      <c r="OU71" s="11">
        <v>0</v>
      </c>
      <c r="OV71" s="11">
        <v>0</v>
      </c>
      <c r="OW71" s="11">
        <v>0</v>
      </c>
      <c r="OX71" s="11">
        <v>0</v>
      </c>
      <c r="OY71" s="11">
        <v>0</v>
      </c>
      <c r="OZ71" s="11">
        <v>0</v>
      </c>
      <c r="PA71" s="11">
        <v>0</v>
      </c>
      <c r="PB71" s="11">
        <v>0</v>
      </c>
      <c r="PC71" s="11">
        <v>0</v>
      </c>
      <c r="PD71" s="11">
        <v>0</v>
      </c>
      <c r="PE71" s="11">
        <v>0</v>
      </c>
      <c r="PF71" s="11">
        <v>0</v>
      </c>
      <c r="PG71" s="11">
        <v>0</v>
      </c>
      <c r="PH71" s="11">
        <v>1.5040538173464896E-2</v>
      </c>
      <c r="PI71" s="11">
        <v>0</v>
      </c>
      <c r="PJ71" s="11">
        <v>37.634920009310918</v>
      </c>
      <c r="PK71" s="11">
        <v>0</v>
      </c>
      <c r="PL71" s="11">
        <v>0</v>
      </c>
      <c r="PM71" s="11">
        <v>0</v>
      </c>
      <c r="PN71" s="11">
        <v>0</v>
      </c>
      <c r="PO71" s="11">
        <v>0.97603176077622567</v>
      </c>
      <c r="PP71" s="11">
        <v>0</v>
      </c>
      <c r="PQ71" s="11">
        <v>0</v>
      </c>
      <c r="PR71" s="11">
        <v>0</v>
      </c>
      <c r="PS71" s="11">
        <v>0</v>
      </c>
      <c r="PT71" s="11">
        <v>0</v>
      </c>
      <c r="PU71" s="11">
        <v>0</v>
      </c>
      <c r="PV71" s="11">
        <v>0</v>
      </c>
      <c r="PW71" s="11">
        <v>0</v>
      </c>
      <c r="PX71" s="11">
        <v>0</v>
      </c>
      <c r="PY71" s="11">
        <v>0</v>
      </c>
      <c r="PZ71" s="11">
        <v>0</v>
      </c>
      <c r="QA71" s="11">
        <v>0</v>
      </c>
      <c r="QB71" s="11">
        <v>0</v>
      </c>
      <c r="QC71" s="11">
        <v>0</v>
      </c>
      <c r="QD71" s="11">
        <v>0</v>
      </c>
      <c r="QE71" s="11">
        <v>0</v>
      </c>
      <c r="QF71" s="11">
        <v>0</v>
      </c>
      <c r="QG71" s="11">
        <v>0</v>
      </c>
      <c r="QH71" s="11">
        <v>0</v>
      </c>
      <c r="QI71" s="11">
        <v>426.97269443838172</v>
      </c>
      <c r="QJ71" s="11">
        <v>0</v>
      </c>
      <c r="QK71" s="11">
        <v>0</v>
      </c>
      <c r="QL71" s="11">
        <v>0</v>
      </c>
      <c r="QM71" s="11">
        <v>0</v>
      </c>
      <c r="QN71" s="11">
        <v>6.4829051910118076E-5</v>
      </c>
      <c r="QO71" s="11">
        <v>0</v>
      </c>
      <c r="QP71" s="11">
        <v>0</v>
      </c>
      <c r="QQ71" s="11">
        <v>0</v>
      </c>
      <c r="QR71" s="11">
        <v>0</v>
      </c>
      <c r="QS71" s="11">
        <v>0</v>
      </c>
      <c r="QT71" s="11">
        <v>0</v>
      </c>
      <c r="QU71" s="11">
        <v>0</v>
      </c>
      <c r="QV71" s="11">
        <v>0</v>
      </c>
      <c r="QW71" s="11">
        <v>0</v>
      </c>
      <c r="QX71" s="11">
        <v>0</v>
      </c>
      <c r="QY71" s="11">
        <v>0</v>
      </c>
      <c r="QZ71" s="11">
        <v>0</v>
      </c>
      <c r="RA71" s="11">
        <v>5.2916306974842831E-4</v>
      </c>
      <c r="RB71" s="11">
        <v>3.0562960224082537E-3</v>
      </c>
      <c r="RC71" s="11">
        <v>0</v>
      </c>
      <c r="RD71" s="11">
        <v>0</v>
      </c>
      <c r="RE71" s="11">
        <v>0</v>
      </c>
      <c r="RF71" s="11">
        <v>0</v>
      </c>
      <c r="RG71" s="11">
        <v>0</v>
      </c>
      <c r="RH71" s="11">
        <v>0</v>
      </c>
      <c r="RI71" s="11">
        <v>0</v>
      </c>
      <c r="RJ71" s="11">
        <v>0</v>
      </c>
      <c r="RK71" s="11">
        <v>0</v>
      </c>
      <c r="RL71" s="11">
        <v>1.7687282160093774E-4</v>
      </c>
      <c r="RM71" s="11">
        <v>8.9866554168016033E-3</v>
      </c>
      <c r="RN71" s="11">
        <v>0</v>
      </c>
      <c r="RO71" s="11">
        <v>0</v>
      </c>
      <c r="RP71" s="11">
        <v>0</v>
      </c>
      <c r="RQ71" s="11">
        <v>0</v>
      </c>
      <c r="RR71" s="11">
        <v>0</v>
      </c>
      <c r="RS71" s="11">
        <v>0</v>
      </c>
      <c r="RT71" s="11">
        <v>0</v>
      </c>
      <c r="RU71" s="11">
        <v>0</v>
      </c>
      <c r="RV71" s="11">
        <v>0</v>
      </c>
      <c r="RW71" s="11">
        <v>0</v>
      </c>
      <c r="RX71" s="11">
        <v>0</v>
      </c>
      <c r="RY71" s="11">
        <v>2.1312685330414135E-4</v>
      </c>
      <c r="RZ71" s="11">
        <v>0</v>
      </c>
      <c r="SA71" s="11">
        <v>0</v>
      </c>
      <c r="SB71" s="11">
        <v>0</v>
      </c>
      <c r="SC71" s="11">
        <v>0</v>
      </c>
      <c r="SD71" s="11">
        <v>0</v>
      </c>
      <c r="SE71" s="11">
        <v>0</v>
      </c>
      <c r="SF71" s="11">
        <v>0</v>
      </c>
      <c r="SG71" s="11">
        <v>0</v>
      </c>
      <c r="SH71" s="11">
        <v>0</v>
      </c>
      <c r="SI71" s="11">
        <v>0</v>
      </c>
      <c r="SJ71" s="11">
        <v>0</v>
      </c>
      <c r="SK71" s="11">
        <v>0</v>
      </c>
      <c r="SL71" s="11">
        <v>0</v>
      </c>
      <c r="SM71" s="11">
        <v>0</v>
      </c>
      <c r="SN71" s="11">
        <v>0</v>
      </c>
      <c r="SO71" s="11">
        <v>0</v>
      </c>
      <c r="SP71" s="11">
        <v>0</v>
      </c>
      <c r="SQ71" s="11">
        <v>0</v>
      </c>
      <c r="SR71" s="11">
        <v>0</v>
      </c>
      <c r="SS71" s="11">
        <v>0</v>
      </c>
      <c r="ST71" s="11">
        <v>0</v>
      </c>
      <c r="SU71" s="11">
        <v>0</v>
      </c>
      <c r="SV71" s="11">
        <v>0</v>
      </c>
      <c r="SW71" s="11">
        <v>0</v>
      </c>
      <c r="SX71" s="11">
        <v>0</v>
      </c>
      <c r="SY71" s="11">
        <v>0</v>
      </c>
      <c r="SZ71" s="11">
        <v>0</v>
      </c>
      <c r="TA71" s="11">
        <v>0</v>
      </c>
      <c r="TB71" s="11">
        <v>1.9314875517222917E-4</v>
      </c>
      <c r="TC71" s="11">
        <v>1.9666120386932376E-4</v>
      </c>
      <c r="TD71" s="11">
        <v>0</v>
      </c>
      <c r="TE71" s="11">
        <v>0</v>
      </c>
      <c r="TF71" s="11">
        <v>0</v>
      </c>
      <c r="TG71" s="11">
        <v>0</v>
      </c>
      <c r="TH71" s="11">
        <v>0</v>
      </c>
      <c r="TI71" s="11">
        <v>0</v>
      </c>
      <c r="TJ71" s="11">
        <v>0</v>
      </c>
      <c r="TK71" s="11">
        <v>0</v>
      </c>
      <c r="TL71" s="11">
        <v>0</v>
      </c>
      <c r="TM71" s="11">
        <v>0</v>
      </c>
      <c r="TN71" s="11">
        <v>0</v>
      </c>
      <c r="TO71" s="11">
        <v>0</v>
      </c>
      <c r="TP71" s="11">
        <v>0</v>
      </c>
      <c r="TQ71" s="11">
        <v>2.3160083816132439E-5</v>
      </c>
      <c r="TR71" s="11">
        <v>0</v>
      </c>
      <c r="TS71" s="11">
        <v>0</v>
      </c>
      <c r="TT71" s="11">
        <v>0</v>
      </c>
      <c r="TU71" s="11">
        <v>163.71015440351087</v>
      </c>
      <c r="TV71" s="11">
        <v>0</v>
      </c>
      <c r="TW71" s="11">
        <v>0</v>
      </c>
      <c r="TX71" s="11">
        <v>0</v>
      </c>
      <c r="TY71" s="11">
        <v>0</v>
      </c>
      <c r="TZ71" s="11">
        <v>0</v>
      </c>
      <c r="UA71" s="11">
        <v>0</v>
      </c>
      <c r="UB71" s="11">
        <v>0</v>
      </c>
      <c r="UC71" s="11">
        <v>1.6479955873080403E-4</v>
      </c>
      <c r="UD71" s="11">
        <v>0</v>
      </c>
      <c r="UE71" s="11">
        <v>0</v>
      </c>
      <c r="UF71" s="11">
        <v>0</v>
      </c>
      <c r="UG71" s="11">
        <v>0</v>
      </c>
      <c r="UH71" s="11">
        <v>6.971980668864454E-6</v>
      </c>
      <c r="UI71" s="11">
        <v>0</v>
      </c>
      <c r="UJ71" s="11">
        <v>0</v>
      </c>
      <c r="UK71" s="11">
        <v>0</v>
      </c>
      <c r="UL71" s="11">
        <v>0</v>
      </c>
      <c r="UM71" s="11">
        <v>0</v>
      </c>
      <c r="UN71" s="11">
        <v>0</v>
      </c>
      <c r="UO71" s="11">
        <v>0</v>
      </c>
      <c r="UP71" s="11">
        <v>2.5985600157552789E-4</v>
      </c>
      <c r="UQ71" s="11">
        <v>0</v>
      </c>
      <c r="UR71" s="11">
        <v>0</v>
      </c>
      <c r="US71" s="11">
        <v>0</v>
      </c>
      <c r="UT71" s="11">
        <v>0</v>
      </c>
      <c r="UU71" s="11">
        <v>0</v>
      </c>
      <c r="UV71" s="11">
        <v>0</v>
      </c>
      <c r="UW71" s="11">
        <v>0</v>
      </c>
      <c r="UX71" s="11">
        <v>0</v>
      </c>
      <c r="UY71" s="11">
        <v>0</v>
      </c>
      <c r="UZ71" s="11">
        <v>0</v>
      </c>
      <c r="VA71" s="11">
        <v>0</v>
      </c>
      <c r="VB71" s="11">
        <v>0</v>
      </c>
      <c r="VC71" s="11">
        <v>0</v>
      </c>
      <c r="VD71" s="11">
        <v>0</v>
      </c>
      <c r="VE71" s="11">
        <v>0</v>
      </c>
      <c r="VF71" s="11">
        <v>0</v>
      </c>
      <c r="VG71" s="11">
        <v>0</v>
      </c>
      <c r="VH71" s="11">
        <v>0</v>
      </c>
      <c r="VI71" s="11">
        <v>0.10889427401778204</v>
      </c>
      <c r="VJ71" s="11">
        <v>0</v>
      </c>
      <c r="VK71" s="11">
        <v>0</v>
      </c>
      <c r="VL71" s="11">
        <v>0</v>
      </c>
      <c r="VM71" s="11">
        <v>2.5276282314118273E-3</v>
      </c>
      <c r="VN71" s="11">
        <v>0</v>
      </c>
      <c r="VO71" s="11">
        <v>0</v>
      </c>
      <c r="VP71" s="11">
        <v>0</v>
      </c>
      <c r="VQ71" s="11">
        <v>0</v>
      </c>
      <c r="VR71" s="11">
        <v>2.1790697545726983E-4</v>
      </c>
      <c r="VS71" s="11">
        <v>1.7578162691279547E-3</v>
      </c>
      <c r="VT71" s="11">
        <v>0</v>
      </c>
      <c r="VU71" s="11">
        <v>0</v>
      </c>
      <c r="VV71" s="11">
        <v>1.1240548061584984E-4</v>
      </c>
      <c r="VW71" s="11">
        <v>0</v>
      </c>
      <c r="VX71" s="11">
        <v>0</v>
      </c>
      <c r="VY71" s="11">
        <v>6.2757343496643268E-3</v>
      </c>
      <c r="VZ71" s="11">
        <v>0</v>
      </c>
      <c r="WA71" s="11">
        <v>0</v>
      </c>
      <c r="WB71" s="11">
        <v>0</v>
      </c>
      <c r="WC71" s="11">
        <v>0</v>
      </c>
      <c r="WD71" s="11">
        <v>0</v>
      </c>
      <c r="WE71" s="11">
        <v>0</v>
      </c>
      <c r="WF71" s="11">
        <v>0</v>
      </c>
      <c r="WG71" s="11">
        <v>0</v>
      </c>
      <c r="WH71" s="11">
        <v>0</v>
      </c>
      <c r="WI71" s="11">
        <v>0</v>
      </c>
      <c r="WJ71" s="11">
        <v>0</v>
      </c>
      <c r="WK71" s="11">
        <v>0</v>
      </c>
      <c r="WL71" s="11">
        <v>0</v>
      </c>
      <c r="WM71" s="11">
        <v>0</v>
      </c>
      <c r="WN71" s="11">
        <v>4.049411844797085E-4</v>
      </c>
      <c r="WO71" s="11">
        <v>0</v>
      </c>
      <c r="WP71" s="11">
        <v>1.3545899429917008E-2</v>
      </c>
      <c r="WQ71" s="11">
        <v>1.3516413384817935E-4</v>
      </c>
      <c r="WR71" s="11">
        <v>0</v>
      </c>
      <c r="WS71" s="11">
        <v>0</v>
      </c>
      <c r="WT71" s="11">
        <v>0</v>
      </c>
      <c r="WU71" s="11">
        <v>0</v>
      </c>
      <c r="WV71" s="11">
        <v>0</v>
      </c>
      <c r="WW71" s="11">
        <v>0</v>
      </c>
      <c r="WX71" s="11">
        <v>0</v>
      </c>
      <c r="WY71" s="11">
        <v>0</v>
      </c>
      <c r="WZ71" s="11">
        <v>0</v>
      </c>
      <c r="XA71" s="11">
        <v>0</v>
      </c>
      <c r="XB71" s="11">
        <v>1.8222392374230408E-4</v>
      </c>
      <c r="XC71" s="11">
        <v>0</v>
      </c>
      <c r="XD71" s="11">
        <v>0</v>
      </c>
      <c r="XE71" s="11">
        <v>0</v>
      </c>
      <c r="XF71" s="11">
        <v>0</v>
      </c>
      <c r="XG71" s="11">
        <v>0</v>
      </c>
      <c r="XH71" s="11">
        <v>0</v>
      </c>
      <c r="XI71" s="11">
        <v>0</v>
      </c>
      <c r="XJ71" s="11">
        <v>0</v>
      </c>
      <c r="XK71" s="11">
        <v>0</v>
      </c>
      <c r="XL71" s="11">
        <v>1964.5729163781421</v>
      </c>
      <c r="XM71" s="11">
        <v>0</v>
      </c>
      <c r="XN71" s="11">
        <v>0</v>
      </c>
      <c r="XO71" s="11">
        <v>676.52526369703207</v>
      </c>
      <c r="XP71" s="11">
        <v>0</v>
      </c>
      <c r="XQ71" s="11">
        <v>0</v>
      </c>
      <c r="XR71" s="11">
        <v>0</v>
      </c>
      <c r="XS71" s="11">
        <v>0</v>
      </c>
      <c r="XT71" s="11">
        <v>0</v>
      </c>
      <c r="XU71" s="11">
        <v>0</v>
      </c>
      <c r="XV71" s="11">
        <v>0</v>
      </c>
      <c r="XW71" s="11">
        <v>0</v>
      </c>
      <c r="XX71" s="11">
        <v>0</v>
      </c>
      <c r="XY71" s="11">
        <v>0</v>
      </c>
      <c r="XZ71" s="11">
        <v>0</v>
      </c>
      <c r="YA71" s="11">
        <v>0</v>
      </c>
      <c r="YB71" s="11">
        <v>0</v>
      </c>
      <c r="YC71" s="11">
        <v>0</v>
      </c>
      <c r="YD71" s="11">
        <v>0</v>
      </c>
      <c r="YE71" s="11">
        <v>0</v>
      </c>
      <c r="YF71" s="11">
        <v>0</v>
      </c>
      <c r="YG71" s="11">
        <v>0</v>
      </c>
      <c r="YH71" s="11">
        <v>0</v>
      </c>
      <c r="YI71" s="11">
        <v>0</v>
      </c>
      <c r="YJ71" s="11">
        <v>0</v>
      </c>
      <c r="YK71" s="11">
        <v>0</v>
      </c>
      <c r="YL71" s="11">
        <v>0</v>
      </c>
      <c r="YM71" s="11">
        <v>0</v>
      </c>
      <c r="YN71" s="11">
        <v>0</v>
      </c>
      <c r="YO71" s="11">
        <v>0</v>
      </c>
      <c r="YP71" s="11">
        <v>0</v>
      </c>
      <c r="YQ71" s="11">
        <v>0</v>
      </c>
      <c r="YR71" s="11">
        <v>0</v>
      </c>
      <c r="YS71" s="11">
        <v>0</v>
      </c>
      <c r="YT71" s="11">
        <v>0</v>
      </c>
      <c r="YU71" s="11">
        <v>0</v>
      </c>
      <c r="YV71" s="11">
        <v>0</v>
      </c>
      <c r="YW71" s="11">
        <v>0</v>
      </c>
      <c r="YX71" s="11">
        <v>0.53255410169670858</v>
      </c>
      <c r="YY71" s="11">
        <v>0</v>
      </c>
      <c r="YZ71" s="11">
        <v>0</v>
      </c>
      <c r="ZA71" s="11">
        <v>0</v>
      </c>
      <c r="ZB71" s="11">
        <v>0</v>
      </c>
      <c r="ZC71" s="11">
        <v>0</v>
      </c>
      <c r="ZD71" s="11">
        <v>0</v>
      </c>
      <c r="ZE71" s="11">
        <v>0</v>
      </c>
      <c r="ZF71" s="11">
        <v>1.2089748933959447E-3</v>
      </c>
      <c r="ZG71" s="11">
        <v>0</v>
      </c>
      <c r="ZH71" s="11">
        <v>0</v>
      </c>
      <c r="ZI71" s="11">
        <v>0</v>
      </c>
      <c r="ZJ71" s="11">
        <v>0</v>
      </c>
      <c r="ZK71" s="11">
        <v>0</v>
      </c>
      <c r="ZL71" s="11">
        <v>0</v>
      </c>
      <c r="ZM71" s="11">
        <v>0</v>
      </c>
      <c r="ZN71" s="11">
        <v>0</v>
      </c>
      <c r="ZO71" s="11">
        <v>0</v>
      </c>
      <c r="ZP71" s="11">
        <v>0</v>
      </c>
      <c r="ZQ71" s="11">
        <v>0</v>
      </c>
      <c r="ZR71" s="11">
        <v>0</v>
      </c>
      <c r="ZS71" s="11">
        <v>0</v>
      </c>
      <c r="ZT71" s="11">
        <v>0</v>
      </c>
      <c r="ZU71" s="11">
        <v>0</v>
      </c>
      <c r="ZV71" s="11">
        <v>0</v>
      </c>
      <c r="ZW71" s="11">
        <v>0</v>
      </c>
      <c r="ZX71" s="11">
        <v>0</v>
      </c>
      <c r="ZY71" s="11">
        <v>0</v>
      </c>
      <c r="ZZ71" s="11">
        <v>0</v>
      </c>
      <c r="AAA71" s="11">
        <v>0</v>
      </c>
      <c r="AAB71" s="11">
        <v>0</v>
      </c>
      <c r="AAC71" s="11">
        <v>0</v>
      </c>
      <c r="AAD71" s="11">
        <v>0</v>
      </c>
      <c r="AAE71" s="11">
        <v>0</v>
      </c>
      <c r="AAF71" s="11">
        <v>0</v>
      </c>
      <c r="AAG71" s="11">
        <v>0</v>
      </c>
      <c r="AAH71" s="11">
        <v>0</v>
      </c>
      <c r="AAI71" s="11">
        <v>0</v>
      </c>
      <c r="AAJ71" s="11">
        <v>5.8749174059758919E-6</v>
      </c>
      <c r="AAK71" s="11">
        <v>0</v>
      </c>
      <c r="AAL71" s="11">
        <v>4.7429487671681496E-3</v>
      </c>
      <c r="AAM71" s="11">
        <v>0</v>
      </c>
      <c r="AAN71" s="11">
        <v>0</v>
      </c>
      <c r="AAO71" s="11">
        <v>0</v>
      </c>
      <c r="AAP71" s="11">
        <v>0</v>
      </c>
      <c r="AAQ71" s="11">
        <v>0</v>
      </c>
      <c r="AAR71" s="11">
        <v>0</v>
      </c>
      <c r="AAS71" s="11">
        <v>0</v>
      </c>
      <c r="AAT71" s="11">
        <v>0</v>
      </c>
      <c r="AAU71" s="11">
        <v>0</v>
      </c>
      <c r="AAV71" s="11">
        <v>1.3442339859284153E-3</v>
      </c>
      <c r="AAW71" s="11">
        <v>0</v>
      </c>
      <c r="AAX71" s="11">
        <v>0</v>
      </c>
      <c r="AAY71" s="11">
        <v>0</v>
      </c>
      <c r="AAZ71" s="11">
        <v>0</v>
      </c>
      <c r="ABA71" s="11">
        <v>0</v>
      </c>
      <c r="ABB71" s="11">
        <v>0</v>
      </c>
      <c r="ABC71" s="11">
        <v>0</v>
      </c>
      <c r="ABD71" s="11">
        <v>0</v>
      </c>
      <c r="ABE71" s="11">
        <v>0.17458481655842484</v>
      </c>
      <c r="ABF71" s="11">
        <v>0</v>
      </c>
      <c r="ABG71" s="11">
        <v>0</v>
      </c>
      <c r="ABH71" s="11">
        <v>0</v>
      </c>
      <c r="ABI71" s="11">
        <v>0.97738576641080577</v>
      </c>
      <c r="ABJ71" s="11">
        <v>0</v>
      </c>
      <c r="ABK71" s="11">
        <v>0</v>
      </c>
      <c r="ABL71" s="11">
        <v>1.0438078737422663E-2</v>
      </c>
      <c r="ABM71" s="11">
        <v>0.12175053356790526</v>
      </c>
      <c r="ABN71" s="11">
        <v>0</v>
      </c>
      <c r="ABO71" s="11">
        <v>0</v>
      </c>
      <c r="ABP71" s="11">
        <v>0</v>
      </c>
      <c r="ABQ71" s="11">
        <v>0</v>
      </c>
      <c r="ABR71" s="11">
        <v>0</v>
      </c>
      <c r="ABS71" s="11">
        <v>0</v>
      </c>
      <c r="ABT71" s="11">
        <v>0</v>
      </c>
      <c r="ABU71" s="11">
        <v>2.7430563979257781E-3</v>
      </c>
      <c r="ABV71" s="11">
        <v>0</v>
      </c>
      <c r="ABW71" s="11">
        <v>0</v>
      </c>
      <c r="ABX71" s="11">
        <v>7.556469695031207E-4</v>
      </c>
      <c r="ABY71" s="11">
        <v>0</v>
      </c>
      <c r="ABZ71" s="11">
        <v>0</v>
      </c>
      <c r="ACA71" s="11">
        <v>0</v>
      </c>
      <c r="ACB71" s="11">
        <v>0</v>
      </c>
      <c r="ACC71" s="11">
        <v>0</v>
      </c>
      <c r="ACD71" s="11">
        <v>0</v>
      </c>
      <c r="ACE71" s="11">
        <v>0</v>
      </c>
      <c r="ACF71" s="11">
        <v>0</v>
      </c>
      <c r="ACG71" s="11">
        <v>0</v>
      </c>
      <c r="ACH71" s="11">
        <v>0</v>
      </c>
      <c r="ACI71" s="11">
        <v>0</v>
      </c>
      <c r="ACJ71" s="11">
        <v>0</v>
      </c>
      <c r="ACK71" s="11">
        <v>0</v>
      </c>
      <c r="ACL71" s="11">
        <v>0</v>
      </c>
      <c r="ACM71" s="11">
        <v>0</v>
      </c>
      <c r="ACN71" s="11">
        <v>0</v>
      </c>
      <c r="ACO71" s="11">
        <v>0</v>
      </c>
      <c r="ACP71" s="11">
        <v>2.0317351921668087E-4</v>
      </c>
      <c r="ACQ71" s="11">
        <v>0</v>
      </c>
      <c r="ACR71" s="11">
        <v>0</v>
      </c>
      <c r="ACS71" s="11">
        <v>0</v>
      </c>
      <c r="ACT71" s="11">
        <v>0</v>
      </c>
      <c r="ACU71" s="11">
        <v>0</v>
      </c>
      <c r="ACV71" s="11">
        <v>0</v>
      </c>
      <c r="ACW71" s="11">
        <v>0</v>
      </c>
      <c r="ACX71" s="11">
        <v>0</v>
      </c>
      <c r="ACY71" s="11">
        <v>0</v>
      </c>
      <c r="ACZ71" s="11">
        <v>0</v>
      </c>
      <c r="ADA71" s="11">
        <v>0</v>
      </c>
      <c r="ADB71" s="11">
        <v>0</v>
      </c>
      <c r="ADC71" s="11">
        <v>0</v>
      </c>
      <c r="ADD71" s="11">
        <v>6.1417103484972177E-5</v>
      </c>
      <c r="ADE71" s="11">
        <v>0</v>
      </c>
      <c r="ADF71" s="11">
        <v>0</v>
      </c>
      <c r="ADG71" s="11">
        <v>1.7348179606296995E-3</v>
      </c>
    </row>
    <row r="72" spans="1:787" x14ac:dyDescent="0.25">
      <c r="A72" s="2">
        <v>122</v>
      </c>
      <c r="B72" s="6">
        <v>210</v>
      </c>
      <c r="C72" s="6" t="s">
        <v>861</v>
      </c>
      <c r="D72" s="8">
        <v>57</v>
      </c>
      <c r="E72" s="2" t="s">
        <v>5</v>
      </c>
      <c r="F72" s="2">
        <v>69</v>
      </c>
      <c r="G72" s="2" t="s">
        <v>865</v>
      </c>
      <c r="H72" s="5">
        <v>84.7</v>
      </c>
      <c r="I72" s="5">
        <v>6473.6</v>
      </c>
      <c r="J72" s="2">
        <v>289</v>
      </c>
      <c r="K72" s="5">
        <v>3.3134328358208953</v>
      </c>
      <c r="L72" s="5">
        <v>181.34328358208955</v>
      </c>
      <c r="M72" s="20" t="s">
        <v>15</v>
      </c>
      <c r="N72" s="5" t="s">
        <v>20</v>
      </c>
      <c r="O72" s="22" t="s">
        <v>866</v>
      </c>
      <c r="P72" s="5" t="s">
        <v>855</v>
      </c>
      <c r="Q72" s="24" t="s">
        <v>1</v>
      </c>
      <c r="R72" s="24" t="s">
        <v>1</v>
      </c>
      <c r="S72" s="27" t="s">
        <v>28</v>
      </c>
      <c r="T72" s="5" t="s">
        <v>46</v>
      </c>
      <c r="U72" s="30" t="s">
        <v>34</v>
      </c>
      <c r="V72" s="31" t="s">
        <v>34</v>
      </c>
      <c r="W72" s="31">
        <v>6.484</v>
      </c>
      <c r="X72" s="31">
        <v>6.484</v>
      </c>
      <c r="Y72" s="5">
        <v>0.84799999999999998</v>
      </c>
      <c r="Z72" s="5">
        <v>151</v>
      </c>
      <c r="AA72" s="5">
        <v>38.5</v>
      </c>
      <c r="AB72" s="11">
        <v>1.30827516</v>
      </c>
      <c r="AC72" s="11">
        <v>71.133470146926413</v>
      </c>
      <c r="AD72" s="35">
        <v>258.54919583675814</v>
      </c>
      <c r="AE72" s="11">
        <v>20.594203300375945</v>
      </c>
      <c r="AF72" s="11">
        <v>10.118997664308683</v>
      </c>
      <c r="AG72" s="11">
        <v>14.34853311</v>
      </c>
      <c r="AH72" s="11">
        <v>1.3169399136792187E-2</v>
      </c>
      <c r="AI72" s="11">
        <v>6.7183996493858393E-3</v>
      </c>
      <c r="AJ72" s="11">
        <v>7.3206604367122445E-5</v>
      </c>
      <c r="AK72" s="11">
        <v>1.4271308500753764E-3</v>
      </c>
      <c r="AL72" s="11">
        <v>7.3061816238306088E-3</v>
      </c>
      <c r="AM72" s="11">
        <v>1.3890683771457819E-3</v>
      </c>
      <c r="AN72" s="11">
        <v>1.0770741827902982E-3</v>
      </c>
      <c r="AO72" s="11">
        <v>2.8483325965492925E-3</v>
      </c>
      <c r="AP72" s="11">
        <v>0</v>
      </c>
      <c r="AQ72" s="11">
        <v>9.7345724631418655E-3</v>
      </c>
      <c r="AR72" s="11">
        <v>0</v>
      </c>
      <c r="AS72" s="11">
        <v>0.34683786958962581</v>
      </c>
      <c r="AT72" s="11">
        <v>2.3721406003163813E-2</v>
      </c>
      <c r="AU72" s="11">
        <v>4.7768041025488331E-4</v>
      </c>
      <c r="AV72" s="11">
        <v>3.7948575015849922E-4</v>
      </c>
      <c r="AW72" s="11">
        <v>0</v>
      </c>
      <c r="AX72" s="11">
        <v>6.1904561203430402E-4</v>
      </c>
      <c r="AY72" s="11">
        <v>0</v>
      </c>
      <c r="AZ72" s="11">
        <v>4.1496044092189024E-5</v>
      </c>
      <c r="BA72" s="11">
        <v>3.3872573897105922E-3</v>
      </c>
      <c r="BB72" s="11">
        <v>5.1988391629899655E-2</v>
      </c>
      <c r="BC72" s="11">
        <v>0</v>
      </c>
      <c r="BD72" s="11">
        <v>3.2492744768687284E-3</v>
      </c>
      <c r="BE72" s="11">
        <v>1.3794733809923767E-3</v>
      </c>
      <c r="BF72" s="11">
        <v>0</v>
      </c>
      <c r="BG72" s="11">
        <v>4.7541569204792071E-2</v>
      </c>
      <c r="BH72" s="11">
        <v>3.1320725217846507E-3</v>
      </c>
      <c r="BI72" s="11">
        <v>4.6271299543334914E-3</v>
      </c>
      <c r="BJ72" s="11">
        <v>5.1734174814016785E-3</v>
      </c>
      <c r="BK72" s="11">
        <v>0</v>
      </c>
      <c r="BL72" s="11">
        <v>0</v>
      </c>
      <c r="BM72" s="11">
        <v>0</v>
      </c>
      <c r="BN72" s="11">
        <v>0</v>
      </c>
      <c r="BO72" s="11">
        <v>0</v>
      </c>
      <c r="BP72" s="11">
        <v>7.2205944660901156E-3</v>
      </c>
      <c r="BQ72" s="11">
        <v>5.5639814807416461E-3</v>
      </c>
      <c r="BR72" s="11">
        <v>1.5041764427117646E-5</v>
      </c>
      <c r="BS72" s="11">
        <v>0</v>
      </c>
      <c r="BT72" s="11">
        <v>8.3466051481055958E-2</v>
      </c>
      <c r="BU72" s="11">
        <v>2.7075234023810666E-5</v>
      </c>
      <c r="BV72" s="11">
        <v>9.6400839684657484E-4</v>
      </c>
      <c r="BW72" s="11">
        <v>4.43863974064726E-3</v>
      </c>
      <c r="BX72" s="11">
        <v>9.4295539171889639E-2</v>
      </c>
      <c r="BY72" s="11">
        <v>0</v>
      </c>
      <c r="BZ72" s="11">
        <v>7.7872698368794306E-3</v>
      </c>
      <c r="CA72" s="11">
        <v>0</v>
      </c>
      <c r="CB72" s="11">
        <v>0</v>
      </c>
      <c r="CC72" s="11">
        <v>3.067615401350165E-3</v>
      </c>
      <c r="CD72" s="11">
        <v>1.2969452858570777E-3</v>
      </c>
      <c r="CE72" s="11">
        <v>0</v>
      </c>
      <c r="CF72" s="11">
        <v>8.3057912795156917E-3</v>
      </c>
      <c r="CG72" s="11">
        <v>9.3574641633874054E-3</v>
      </c>
      <c r="CH72" s="11">
        <v>0</v>
      </c>
      <c r="CI72" s="11">
        <v>0</v>
      </c>
      <c r="CJ72" s="11">
        <v>7.6478048633882539E-4</v>
      </c>
      <c r="CK72" s="11">
        <v>3.4682058333446959E-2</v>
      </c>
      <c r="CL72" s="11">
        <v>2.3378615957687747E-2</v>
      </c>
      <c r="CM72" s="11">
        <v>0.35981652066822167</v>
      </c>
      <c r="CN72" s="11">
        <v>1.515840142738511E-3</v>
      </c>
      <c r="CO72" s="11">
        <v>0</v>
      </c>
      <c r="CP72" s="11">
        <v>0</v>
      </c>
      <c r="CQ72" s="11">
        <v>0</v>
      </c>
      <c r="CR72" s="11">
        <v>0</v>
      </c>
      <c r="CS72" s="11">
        <v>9.5536082050976683E-4</v>
      </c>
      <c r="CT72" s="11">
        <v>2.7781367542915642E-3</v>
      </c>
      <c r="CU72" s="11">
        <v>0</v>
      </c>
      <c r="CV72" s="11">
        <v>5.7243727496122474E-3</v>
      </c>
      <c r="CW72" s="11">
        <v>0</v>
      </c>
      <c r="CX72" s="11">
        <v>0</v>
      </c>
      <c r="CY72" s="11">
        <v>8.5397244721051535E-2</v>
      </c>
      <c r="CZ72" s="11">
        <v>0.4179300306472718</v>
      </c>
      <c r="DA72" s="11">
        <v>0</v>
      </c>
      <c r="DB72" s="11">
        <v>2.4016829529043958E-4</v>
      </c>
      <c r="DC72" s="11">
        <v>5.1839281158115049E-4</v>
      </c>
      <c r="DD72" s="11">
        <v>4.0728698489734568E-4</v>
      </c>
      <c r="DE72" s="11">
        <v>5.5214443619526227E-4</v>
      </c>
      <c r="DF72" s="11">
        <v>0</v>
      </c>
      <c r="DG72" s="11">
        <v>3.189188834115568E-2</v>
      </c>
      <c r="DH72" s="11">
        <v>0</v>
      </c>
      <c r="DI72" s="11">
        <v>1.1189840894201783E-2</v>
      </c>
      <c r="DJ72" s="11">
        <v>0</v>
      </c>
      <c r="DK72" s="11">
        <v>4.5160007098532967E-4</v>
      </c>
      <c r="DL72" s="11">
        <v>6.5482872904452935E-3</v>
      </c>
      <c r="DM72" s="11">
        <v>0.79132011383389933</v>
      </c>
      <c r="DN72" s="11">
        <v>5.7796166613949336E-5</v>
      </c>
      <c r="DO72" s="11">
        <v>0</v>
      </c>
      <c r="DP72" s="11">
        <v>0</v>
      </c>
      <c r="DQ72" s="11">
        <v>2.1661266807576338E-3</v>
      </c>
      <c r="DR72" s="11">
        <v>0</v>
      </c>
      <c r="DS72" s="11">
        <v>2.4590782065779743E-3</v>
      </c>
      <c r="DT72" s="11">
        <v>6.2594925875035469E-4</v>
      </c>
      <c r="DU72" s="11">
        <v>0</v>
      </c>
      <c r="DV72" s="11">
        <v>0</v>
      </c>
      <c r="DW72" s="11">
        <v>0</v>
      </c>
      <c r="DX72" s="11">
        <v>0.14542360129856674</v>
      </c>
      <c r="DY72" s="11">
        <v>4.9215666011518441E-3</v>
      </c>
      <c r="DZ72" s="11">
        <v>1.4124399407717479E-2</v>
      </c>
      <c r="EA72" s="11">
        <v>1.4765083580189318E-2</v>
      </c>
      <c r="EB72" s="11">
        <v>2.7819907403708226E-3</v>
      </c>
      <c r="EC72" s="11">
        <v>2.554635780624421E-3</v>
      </c>
      <c r="ED72" s="11">
        <v>0</v>
      </c>
      <c r="EE72" s="11">
        <v>0</v>
      </c>
      <c r="EF72" s="11">
        <v>0</v>
      </c>
      <c r="EG72" s="11">
        <v>0</v>
      </c>
      <c r="EH72" s="11">
        <v>1.1197041705870137E-3</v>
      </c>
      <c r="EI72" s="11">
        <v>0</v>
      </c>
      <c r="EJ72" s="11">
        <v>0</v>
      </c>
      <c r="EK72" s="11">
        <v>0</v>
      </c>
      <c r="EL72" s="11">
        <v>0.27899928565755555</v>
      </c>
      <c r="EM72" s="11">
        <v>0</v>
      </c>
      <c r="EN72" s="11">
        <v>0</v>
      </c>
      <c r="EO72" s="11">
        <v>0</v>
      </c>
      <c r="EP72" s="11">
        <v>6.9028375046521886E-2</v>
      </c>
      <c r="EQ72" s="11">
        <v>8.1461456984602085E-3</v>
      </c>
      <c r="ER72" s="11">
        <v>4.3994809757817945</v>
      </c>
      <c r="ES72" s="11">
        <v>5.629371298742308E-5</v>
      </c>
      <c r="ET72" s="11">
        <v>0</v>
      </c>
      <c r="EU72" s="11">
        <v>0</v>
      </c>
      <c r="EV72" s="11">
        <v>1.6122167464827729E-4</v>
      </c>
      <c r="EW72" s="11">
        <v>1.1936114939884093</v>
      </c>
      <c r="EX72" s="11">
        <v>8.7187276767986058E-3</v>
      </c>
      <c r="EY72" s="11">
        <v>9.3639525117198575E-3</v>
      </c>
      <c r="EZ72" s="11">
        <v>2.8503075946610004E-3</v>
      </c>
      <c r="FA72" s="11">
        <v>2.9838800122200523E-2</v>
      </c>
      <c r="FB72" s="11">
        <v>1.7668621958248396E-2</v>
      </c>
      <c r="FC72" s="11">
        <v>8.254138338666046E-3</v>
      </c>
      <c r="FD72" s="11">
        <v>2.0225698440091384E-2</v>
      </c>
      <c r="FE72" s="11">
        <v>0</v>
      </c>
      <c r="FF72" s="11">
        <v>3.7557931737603606E-3</v>
      </c>
      <c r="FG72" s="11">
        <v>0</v>
      </c>
      <c r="FH72" s="11">
        <v>0</v>
      </c>
      <c r="FI72" s="11">
        <v>6.3252285860779488E-3</v>
      </c>
      <c r="FJ72" s="11">
        <v>4.124209494176711E-3</v>
      </c>
      <c r="FK72" s="11">
        <v>0</v>
      </c>
      <c r="FL72" s="11">
        <v>4.1962994063018929E-3</v>
      </c>
      <c r="FM72" s="11">
        <v>3.1890298862705833E-3</v>
      </c>
      <c r="FN72" s="11">
        <v>4.2223486567408066E-4</v>
      </c>
      <c r="FO72" s="11">
        <v>4.5953970657388397E-2</v>
      </c>
      <c r="FP72" s="11">
        <v>0</v>
      </c>
      <c r="FQ72" s="11">
        <v>1.9963066294877079</v>
      </c>
      <c r="FR72" s="11">
        <v>0.27193492076371228</v>
      </c>
      <c r="FS72" s="11">
        <v>0.18015783909577543</v>
      </c>
      <c r="FT72" s="11">
        <v>0</v>
      </c>
      <c r="FU72" s="11">
        <v>3.10198029773452E-2</v>
      </c>
      <c r="FV72" s="11">
        <v>2.2896349797021636E-3</v>
      </c>
      <c r="FW72" s="11">
        <v>4.544261045211416E-4</v>
      </c>
      <c r="FX72" s="11">
        <v>1.4321568675795803E-2</v>
      </c>
      <c r="FY72" s="11">
        <v>0</v>
      </c>
      <c r="FZ72" s="11">
        <v>3.1756363445702493E-4</v>
      </c>
      <c r="GA72" s="11">
        <v>9.2547211601201815E-2</v>
      </c>
      <c r="GB72" s="11">
        <v>8.2243513720921087E-6</v>
      </c>
      <c r="GC72" s="11">
        <v>0</v>
      </c>
      <c r="GD72" s="11">
        <v>0</v>
      </c>
      <c r="GE72" s="11">
        <v>2.7973207992964844E-4</v>
      </c>
      <c r="GF72" s="11">
        <v>0</v>
      </c>
      <c r="GG72" s="11">
        <v>6.8504061373621736E-2</v>
      </c>
      <c r="GH72" s="11">
        <v>3.4536397862674254E-3</v>
      </c>
      <c r="GI72" s="11">
        <v>1.6122167464827729E-4</v>
      </c>
      <c r="GJ72" s="11">
        <v>0</v>
      </c>
      <c r="GK72" s="11">
        <v>8.4154808802787602E-4</v>
      </c>
      <c r="GL72" s="11">
        <v>4.9110983450578792E-4</v>
      </c>
      <c r="GM72" s="11">
        <v>0</v>
      </c>
      <c r="GN72" s="11">
        <v>2.3102447697991043E-4</v>
      </c>
      <c r="GO72" s="11">
        <v>2.0996045338497311E-3</v>
      </c>
      <c r="GP72" s="11">
        <v>0</v>
      </c>
      <c r="GQ72" s="11">
        <v>1.7291292505149344E-4</v>
      </c>
      <c r="GR72" s="11">
        <v>2.8580788384356383E-4</v>
      </c>
      <c r="GS72" s="11">
        <v>0.13261660507348649</v>
      </c>
      <c r="GT72" s="11">
        <v>0</v>
      </c>
      <c r="GU72" s="11">
        <v>5.7482293205622613E-3</v>
      </c>
      <c r="GV72" s="11">
        <v>0</v>
      </c>
      <c r="GW72" s="11">
        <v>0</v>
      </c>
      <c r="GX72" s="11">
        <v>0</v>
      </c>
      <c r="GY72" s="11">
        <v>1.4793606511084505E-5</v>
      </c>
      <c r="GZ72" s="11">
        <v>0.14847926028984473</v>
      </c>
      <c r="HA72" s="11">
        <v>0</v>
      </c>
      <c r="HB72" s="11">
        <v>0</v>
      </c>
      <c r="HC72" s="11">
        <v>1.0838684675800001E-2</v>
      </c>
      <c r="HD72" s="11">
        <v>0</v>
      </c>
      <c r="HE72" s="11">
        <v>3.5928223901249331E-3</v>
      </c>
      <c r="HF72" s="11">
        <v>0</v>
      </c>
      <c r="HG72" s="11">
        <v>4.1528956397578459E-3</v>
      </c>
      <c r="HH72" s="11">
        <v>1.9877242324019451E-3</v>
      </c>
      <c r="HI72" s="11">
        <v>1.538142879841937E-2</v>
      </c>
      <c r="HJ72" s="11">
        <v>0</v>
      </c>
      <c r="HK72" s="11">
        <v>1.2269850050698006E-3</v>
      </c>
      <c r="HL72" s="11">
        <v>0</v>
      </c>
      <c r="HM72" s="11">
        <v>0</v>
      </c>
      <c r="HN72" s="11">
        <v>0</v>
      </c>
      <c r="HO72" s="11">
        <v>1.998777132806199E-3</v>
      </c>
      <c r="HP72" s="11">
        <v>0</v>
      </c>
      <c r="HQ72" s="11">
        <v>0</v>
      </c>
      <c r="HR72" s="11">
        <v>0</v>
      </c>
      <c r="HS72" s="11">
        <v>8.8953151104540027E-4</v>
      </c>
      <c r="HT72" s="11">
        <v>1.0203878445906938E-3</v>
      </c>
      <c r="HU72" s="11">
        <v>0</v>
      </c>
      <c r="HV72" s="11">
        <v>0</v>
      </c>
      <c r="HW72" s="11">
        <v>5.0704634488412002E-3</v>
      </c>
      <c r="HX72" s="11">
        <v>0</v>
      </c>
      <c r="HY72" s="11">
        <v>0</v>
      </c>
      <c r="HZ72" s="11">
        <v>0</v>
      </c>
      <c r="IA72" s="11">
        <v>0</v>
      </c>
      <c r="IB72" s="11">
        <v>1.9067525352565412E-3</v>
      </c>
      <c r="IC72" s="11">
        <v>0</v>
      </c>
      <c r="ID72" s="11">
        <v>0</v>
      </c>
      <c r="IE72" s="11">
        <v>0</v>
      </c>
      <c r="IF72" s="11">
        <v>0</v>
      </c>
      <c r="IG72" s="11">
        <v>0</v>
      </c>
      <c r="IH72" s="11">
        <v>0</v>
      </c>
      <c r="II72" s="11">
        <v>1.3435459963172196E-4</v>
      </c>
      <c r="IJ72" s="11">
        <v>0</v>
      </c>
      <c r="IK72" s="11">
        <v>11.994767873751057</v>
      </c>
      <c r="IL72" s="11">
        <v>2.4150377040556482E-4</v>
      </c>
      <c r="IM72" s="11">
        <v>0</v>
      </c>
      <c r="IN72" s="11">
        <v>0</v>
      </c>
      <c r="IO72" s="11">
        <v>0.18028275828269022</v>
      </c>
      <c r="IP72" s="11">
        <v>1.0154488835714675E-3</v>
      </c>
      <c r="IQ72" s="11">
        <v>0</v>
      </c>
      <c r="IR72" s="11">
        <v>0</v>
      </c>
      <c r="IS72" s="11">
        <v>1.7852394814860553E-3</v>
      </c>
      <c r="IT72" s="11">
        <v>0</v>
      </c>
      <c r="IU72" s="11">
        <v>1.7100585394228259E-4</v>
      </c>
      <c r="IV72" s="11">
        <v>0</v>
      </c>
      <c r="IW72" s="11">
        <v>0</v>
      </c>
      <c r="IX72" s="11">
        <v>0</v>
      </c>
      <c r="IY72" s="11">
        <v>0</v>
      </c>
      <c r="IZ72" s="11">
        <v>0</v>
      </c>
      <c r="JA72" s="11">
        <v>0</v>
      </c>
      <c r="JB72" s="11">
        <v>1.2192937277075542E-4</v>
      </c>
      <c r="JC72" s="11">
        <v>0</v>
      </c>
      <c r="JD72" s="11">
        <v>0</v>
      </c>
      <c r="JE72" s="11">
        <v>0</v>
      </c>
      <c r="JF72" s="11">
        <v>0</v>
      </c>
      <c r="JG72" s="11">
        <v>0</v>
      </c>
      <c r="JH72" s="11">
        <v>0</v>
      </c>
      <c r="JI72" s="11">
        <v>0</v>
      </c>
      <c r="JJ72" s="11">
        <v>0</v>
      </c>
      <c r="JK72" s="11">
        <v>0</v>
      </c>
      <c r="JL72" s="11">
        <v>0</v>
      </c>
      <c r="JM72" s="11">
        <v>0</v>
      </c>
      <c r="JN72" s="11">
        <v>0</v>
      </c>
      <c r="JO72" s="11">
        <v>0</v>
      </c>
      <c r="JP72" s="11">
        <v>0</v>
      </c>
      <c r="JQ72" s="11">
        <v>0</v>
      </c>
      <c r="JR72" s="11">
        <v>0</v>
      </c>
      <c r="JS72" s="11">
        <v>0</v>
      </c>
      <c r="JT72" s="11">
        <v>0</v>
      </c>
      <c r="JU72" s="11">
        <v>0</v>
      </c>
      <c r="JV72" s="11">
        <v>0</v>
      </c>
      <c r="JW72" s="11">
        <v>0</v>
      </c>
      <c r="JX72" s="11">
        <v>0</v>
      </c>
      <c r="JY72" s="11">
        <v>0</v>
      </c>
      <c r="JZ72" s="11">
        <v>0</v>
      </c>
      <c r="KA72" s="11">
        <v>0</v>
      </c>
      <c r="KB72" s="11">
        <v>0</v>
      </c>
      <c r="KC72" s="11">
        <v>0</v>
      </c>
      <c r="KD72" s="11">
        <v>0</v>
      </c>
      <c r="KE72" s="11">
        <v>0</v>
      </c>
      <c r="KF72" s="11">
        <v>1847.4675812667231</v>
      </c>
      <c r="KG72" s="11">
        <v>0</v>
      </c>
      <c r="KH72" s="11">
        <v>0</v>
      </c>
      <c r="KI72" s="11">
        <v>0</v>
      </c>
      <c r="KJ72" s="11">
        <v>0</v>
      </c>
      <c r="KK72" s="11">
        <v>1787.0116610884018</v>
      </c>
      <c r="KL72" s="11">
        <v>0</v>
      </c>
      <c r="KM72" s="11">
        <v>0</v>
      </c>
      <c r="KN72" s="11">
        <v>0</v>
      </c>
      <c r="KO72" s="11">
        <v>0</v>
      </c>
      <c r="KP72" s="11">
        <v>0</v>
      </c>
      <c r="KQ72" s="11">
        <v>0</v>
      </c>
      <c r="KR72" s="11">
        <v>4.8200419842328742E-4</v>
      </c>
      <c r="KS72" s="11">
        <v>0</v>
      </c>
      <c r="KT72" s="11">
        <v>2.5532473949233183</v>
      </c>
      <c r="KU72" s="11">
        <v>0</v>
      </c>
      <c r="KV72" s="11">
        <v>0</v>
      </c>
      <c r="KW72" s="11">
        <v>0</v>
      </c>
      <c r="KX72" s="11">
        <v>0</v>
      </c>
      <c r="KY72" s="11">
        <v>2.0897543057217409</v>
      </c>
      <c r="KZ72" s="11">
        <v>0</v>
      </c>
      <c r="LA72" s="11">
        <v>0</v>
      </c>
      <c r="LB72" s="11">
        <v>0</v>
      </c>
      <c r="LC72" s="11">
        <v>0</v>
      </c>
      <c r="LD72" s="11">
        <v>2.795382516106696E-4</v>
      </c>
      <c r="LE72" s="11">
        <v>2.7800630794863205E-3</v>
      </c>
      <c r="LF72" s="11">
        <v>0</v>
      </c>
      <c r="LG72" s="11">
        <v>0</v>
      </c>
      <c r="LH72" s="11">
        <v>0</v>
      </c>
      <c r="LI72" s="11">
        <v>0</v>
      </c>
      <c r="LJ72" s="11">
        <v>0</v>
      </c>
      <c r="LK72" s="11">
        <v>0</v>
      </c>
      <c r="LL72" s="11">
        <v>0</v>
      </c>
      <c r="LM72" s="11">
        <v>0</v>
      </c>
      <c r="LN72" s="11">
        <v>0</v>
      </c>
      <c r="LO72" s="11">
        <v>0</v>
      </c>
      <c r="LP72" s="11">
        <v>0</v>
      </c>
      <c r="LQ72" s="11">
        <v>0</v>
      </c>
      <c r="LR72" s="11">
        <v>0</v>
      </c>
      <c r="LS72" s="11">
        <v>0</v>
      </c>
      <c r="LT72" s="11">
        <v>15.362417238668199</v>
      </c>
      <c r="LU72" s="11">
        <v>0</v>
      </c>
      <c r="LV72" s="11">
        <v>0</v>
      </c>
      <c r="LW72" s="11">
        <v>0</v>
      </c>
      <c r="LX72" s="11">
        <v>0</v>
      </c>
      <c r="LY72" s="11">
        <v>7.0916317264868318E-3</v>
      </c>
      <c r="LZ72" s="11">
        <v>0</v>
      </c>
      <c r="MA72" s="11">
        <v>0</v>
      </c>
      <c r="MB72" s="11">
        <v>0</v>
      </c>
      <c r="MC72" s="11">
        <v>0</v>
      </c>
      <c r="MD72" s="11">
        <v>0</v>
      </c>
      <c r="ME72" s="11">
        <v>1.1842501115144608E-5</v>
      </c>
      <c r="MF72" s="11">
        <v>3.2671794858513993E-4</v>
      </c>
      <c r="MG72" s="11">
        <v>3.7738725796920451E-4</v>
      </c>
      <c r="MH72" s="11">
        <v>5.1552618677208921E-4</v>
      </c>
      <c r="MI72" s="11">
        <v>0</v>
      </c>
      <c r="MJ72" s="11">
        <v>0</v>
      </c>
      <c r="MK72" s="11">
        <v>0</v>
      </c>
      <c r="ML72" s="11">
        <v>0</v>
      </c>
      <c r="MM72" s="11">
        <v>0</v>
      </c>
      <c r="MN72" s="11">
        <v>0</v>
      </c>
      <c r="MO72" s="11">
        <v>7.1469779306048595</v>
      </c>
      <c r="MP72" s="11">
        <v>5.7796166613949336E-5</v>
      </c>
      <c r="MQ72" s="11">
        <v>0</v>
      </c>
      <c r="MR72" s="11">
        <v>0</v>
      </c>
      <c r="MS72" s="11">
        <v>0</v>
      </c>
      <c r="MT72" s="11">
        <v>1.0353493288925697E-3</v>
      </c>
      <c r="MU72" s="11">
        <v>0</v>
      </c>
      <c r="MV72" s="11">
        <v>0</v>
      </c>
      <c r="MW72" s="11">
        <v>0</v>
      </c>
      <c r="MX72" s="11">
        <v>0</v>
      </c>
      <c r="MY72" s="11">
        <v>5.8160743530734002E-4</v>
      </c>
      <c r="MZ72" s="11">
        <v>1.1243145479704526E-4</v>
      </c>
      <c r="NA72" s="11">
        <v>0</v>
      </c>
      <c r="NB72" s="11">
        <v>0</v>
      </c>
      <c r="NC72" s="11">
        <v>0</v>
      </c>
      <c r="ND72" s="11">
        <v>1.2210460563226774E-3</v>
      </c>
      <c r="NE72" s="11">
        <v>0</v>
      </c>
      <c r="NF72" s="11">
        <v>0</v>
      </c>
      <c r="NG72" s="11">
        <v>0</v>
      </c>
      <c r="NH72" s="11">
        <v>0</v>
      </c>
      <c r="NI72" s="11">
        <v>0</v>
      </c>
      <c r="NJ72" s="11">
        <v>0</v>
      </c>
      <c r="NK72" s="11">
        <v>0</v>
      </c>
      <c r="NL72" s="11">
        <v>0</v>
      </c>
      <c r="NM72" s="11">
        <v>0</v>
      </c>
      <c r="NN72" s="11">
        <v>9.4220808577833988E-4</v>
      </c>
      <c r="NO72" s="11">
        <v>0</v>
      </c>
      <c r="NP72" s="11">
        <v>0</v>
      </c>
      <c r="NQ72" s="11">
        <v>0</v>
      </c>
      <c r="NR72" s="11">
        <v>0</v>
      </c>
      <c r="NS72" s="11">
        <v>3.7896003568462763E-4</v>
      </c>
      <c r="NT72" s="11">
        <v>0</v>
      </c>
      <c r="NU72" s="11">
        <v>0</v>
      </c>
      <c r="NV72" s="11">
        <v>0</v>
      </c>
      <c r="NW72" s="11">
        <v>0</v>
      </c>
      <c r="NX72" s="11">
        <v>0.28724094783390564</v>
      </c>
      <c r="NY72" s="11">
        <v>0</v>
      </c>
      <c r="NZ72" s="11">
        <v>7.3366304516597211E-3</v>
      </c>
      <c r="OA72" s="11">
        <v>3.3522218227186921E-3</v>
      </c>
      <c r="OB72" s="11">
        <v>2.6193149161781171E-2</v>
      </c>
      <c r="OC72" s="11">
        <v>0</v>
      </c>
      <c r="OD72" s="11">
        <v>0</v>
      </c>
      <c r="OE72" s="11">
        <v>0</v>
      </c>
      <c r="OF72" s="11">
        <v>3.448683452480944E-4</v>
      </c>
      <c r="OG72" s="11">
        <v>0</v>
      </c>
      <c r="OH72" s="11">
        <v>4.9011408845949945E-3</v>
      </c>
      <c r="OI72" s="11">
        <v>0</v>
      </c>
      <c r="OJ72" s="11">
        <v>0</v>
      </c>
      <c r="OK72" s="11">
        <v>3.1648072101387462E-3</v>
      </c>
      <c r="OL72" s="11">
        <v>1.3652050138466966E-3</v>
      </c>
      <c r="OM72" s="11">
        <v>2.8860926574016186E-3</v>
      </c>
      <c r="ON72" s="11">
        <v>0</v>
      </c>
      <c r="OO72" s="11">
        <v>1.3548354280844756E-3</v>
      </c>
      <c r="OP72" s="11">
        <v>0</v>
      </c>
      <c r="OQ72" s="11">
        <v>0</v>
      </c>
      <c r="OR72" s="11">
        <v>0</v>
      </c>
      <c r="OS72" s="11">
        <v>8.1461456984602085E-3</v>
      </c>
      <c r="OT72" s="11">
        <v>0</v>
      </c>
      <c r="OU72" s="11">
        <v>0</v>
      </c>
      <c r="OV72" s="11">
        <v>0</v>
      </c>
      <c r="OW72" s="11">
        <v>0</v>
      </c>
      <c r="OX72" s="11">
        <v>0</v>
      </c>
      <c r="OY72" s="11">
        <v>0</v>
      </c>
      <c r="OZ72" s="11">
        <v>0</v>
      </c>
      <c r="PA72" s="11">
        <v>0</v>
      </c>
      <c r="PB72" s="11">
        <v>4.2630970613104589E-6</v>
      </c>
      <c r="PC72" s="11">
        <v>0</v>
      </c>
      <c r="PD72" s="11">
        <v>0</v>
      </c>
      <c r="PE72" s="11">
        <v>0</v>
      </c>
      <c r="PF72" s="11">
        <v>0</v>
      </c>
      <c r="PG72" s="11">
        <v>0</v>
      </c>
      <c r="PH72" s="11">
        <v>0</v>
      </c>
      <c r="PI72" s="11">
        <v>0</v>
      </c>
      <c r="PJ72" s="11">
        <v>7.3123409161668889</v>
      </c>
      <c r="PK72" s="11">
        <v>0</v>
      </c>
      <c r="PL72" s="11">
        <v>0</v>
      </c>
      <c r="PM72" s="11">
        <v>0</v>
      </c>
      <c r="PN72" s="11">
        <v>0</v>
      </c>
      <c r="PO72" s="11">
        <v>1.7199103102427735</v>
      </c>
      <c r="PP72" s="11">
        <v>0</v>
      </c>
      <c r="PQ72" s="11">
        <v>0</v>
      </c>
      <c r="PR72" s="11">
        <v>0</v>
      </c>
      <c r="PS72" s="11">
        <v>0</v>
      </c>
      <c r="PT72" s="11">
        <v>0</v>
      </c>
      <c r="PU72" s="11">
        <v>0</v>
      </c>
      <c r="PV72" s="11">
        <v>0</v>
      </c>
      <c r="PW72" s="11">
        <v>0</v>
      </c>
      <c r="PX72" s="11">
        <v>1.2800405584100031E-2</v>
      </c>
      <c r="PY72" s="11">
        <v>0</v>
      </c>
      <c r="PZ72" s="11">
        <v>0</v>
      </c>
      <c r="QA72" s="11">
        <v>0</v>
      </c>
      <c r="QB72" s="11">
        <v>0</v>
      </c>
      <c r="QC72" s="11">
        <v>0</v>
      </c>
      <c r="QD72" s="11">
        <v>0</v>
      </c>
      <c r="QE72" s="11">
        <v>0</v>
      </c>
      <c r="QF72" s="11">
        <v>0</v>
      </c>
      <c r="QG72" s="11">
        <v>0</v>
      </c>
      <c r="QH72" s="11">
        <v>0</v>
      </c>
      <c r="QI72" s="11">
        <v>206.69122537004728</v>
      </c>
      <c r="QJ72" s="11">
        <v>0</v>
      </c>
      <c r="QK72" s="11">
        <v>0</v>
      </c>
      <c r="QL72" s="11">
        <v>0</v>
      </c>
      <c r="QM72" s="11">
        <v>0</v>
      </c>
      <c r="QN72" s="11">
        <v>1.2535102626671937E-5</v>
      </c>
      <c r="QO72" s="11">
        <v>0</v>
      </c>
      <c r="QP72" s="11">
        <v>0</v>
      </c>
      <c r="QQ72" s="11">
        <v>0</v>
      </c>
      <c r="QR72" s="11">
        <v>0</v>
      </c>
      <c r="QS72" s="11">
        <v>0</v>
      </c>
      <c r="QT72" s="11">
        <v>0</v>
      </c>
      <c r="QU72" s="11">
        <v>0</v>
      </c>
      <c r="QV72" s="11">
        <v>0</v>
      </c>
      <c r="QW72" s="11">
        <v>0</v>
      </c>
      <c r="QX72" s="11">
        <v>0</v>
      </c>
      <c r="QY72" s="11">
        <v>0</v>
      </c>
      <c r="QZ72" s="11">
        <v>0</v>
      </c>
      <c r="RA72" s="11">
        <v>3.1604228954268368E-3</v>
      </c>
      <c r="RB72" s="11">
        <v>3.0548840400233162E-3</v>
      </c>
      <c r="RC72" s="11">
        <v>0</v>
      </c>
      <c r="RD72" s="11">
        <v>0</v>
      </c>
      <c r="RE72" s="11">
        <v>0</v>
      </c>
      <c r="RF72" s="11">
        <v>0</v>
      </c>
      <c r="RG72" s="11">
        <v>0</v>
      </c>
      <c r="RH72" s="11">
        <v>0</v>
      </c>
      <c r="RI72" s="11">
        <v>0</v>
      </c>
      <c r="RJ72" s="11">
        <v>0</v>
      </c>
      <c r="RK72" s="11">
        <v>0</v>
      </c>
      <c r="RL72" s="11">
        <v>9.3565314423876993E-5</v>
      </c>
      <c r="RM72" s="11">
        <v>1.0586234543602392E-2</v>
      </c>
      <c r="RN72" s="11">
        <v>0</v>
      </c>
      <c r="RO72" s="11">
        <v>0</v>
      </c>
      <c r="RP72" s="11">
        <v>0</v>
      </c>
      <c r="RQ72" s="11">
        <v>0</v>
      </c>
      <c r="RR72" s="11">
        <v>0</v>
      </c>
      <c r="RS72" s="11">
        <v>0</v>
      </c>
      <c r="RT72" s="11">
        <v>0</v>
      </c>
      <c r="RU72" s="11">
        <v>0</v>
      </c>
      <c r="RV72" s="11">
        <v>0</v>
      </c>
      <c r="RW72" s="11">
        <v>0</v>
      </c>
      <c r="RX72" s="11">
        <v>0</v>
      </c>
      <c r="RY72" s="11">
        <v>2.0000633725156288E-4</v>
      </c>
      <c r="RZ72" s="11">
        <v>7.4956090752555452E-4</v>
      </c>
      <c r="SA72" s="11">
        <v>0</v>
      </c>
      <c r="SB72" s="11">
        <v>0</v>
      </c>
      <c r="SC72" s="11">
        <v>0</v>
      </c>
      <c r="SD72" s="11">
        <v>1.9359553950255639E-4</v>
      </c>
      <c r="SE72" s="11">
        <v>0</v>
      </c>
      <c r="SF72" s="11">
        <v>0</v>
      </c>
      <c r="SG72" s="11">
        <v>0</v>
      </c>
      <c r="SH72" s="11">
        <v>0</v>
      </c>
      <c r="SI72" s="11">
        <v>0</v>
      </c>
      <c r="SJ72" s="11">
        <v>0</v>
      </c>
      <c r="SK72" s="11">
        <v>0</v>
      </c>
      <c r="SL72" s="11">
        <v>0</v>
      </c>
      <c r="SM72" s="11">
        <v>0</v>
      </c>
      <c r="SN72" s="11">
        <v>0</v>
      </c>
      <c r="SO72" s="11">
        <v>0</v>
      </c>
      <c r="SP72" s="11">
        <v>0</v>
      </c>
      <c r="SQ72" s="11">
        <v>1.7041421863274618E-4</v>
      </c>
      <c r="SR72" s="11">
        <v>0</v>
      </c>
      <c r="SS72" s="11">
        <v>0</v>
      </c>
      <c r="ST72" s="11">
        <v>0</v>
      </c>
      <c r="SU72" s="11">
        <v>0</v>
      </c>
      <c r="SV72" s="11">
        <v>0</v>
      </c>
      <c r="SW72" s="11">
        <v>0</v>
      </c>
      <c r="SX72" s="11">
        <v>0</v>
      </c>
      <c r="SY72" s="11">
        <v>0</v>
      </c>
      <c r="SZ72" s="11">
        <v>0</v>
      </c>
      <c r="TA72" s="11">
        <v>0</v>
      </c>
      <c r="TB72" s="11">
        <v>5.8687193285308686E-4</v>
      </c>
      <c r="TC72" s="11">
        <v>2.1273327508645565E-4</v>
      </c>
      <c r="TD72" s="11">
        <v>0</v>
      </c>
      <c r="TE72" s="11">
        <v>0</v>
      </c>
      <c r="TF72" s="11">
        <v>2.2114211577695592E-5</v>
      </c>
      <c r="TG72" s="11">
        <v>0</v>
      </c>
      <c r="TH72" s="11">
        <v>0</v>
      </c>
      <c r="TI72" s="11">
        <v>0</v>
      </c>
      <c r="TJ72" s="11">
        <v>0</v>
      </c>
      <c r="TK72" s="11">
        <v>0</v>
      </c>
      <c r="TL72" s="11">
        <v>0</v>
      </c>
      <c r="TM72" s="11">
        <v>0</v>
      </c>
      <c r="TN72" s="11">
        <v>0</v>
      </c>
      <c r="TO72" s="11">
        <v>0</v>
      </c>
      <c r="TP72" s="11">
        <v>0</v>
      </c>
      <c r="TQ72" s="11">
        <v>0</v>
      </c>
      <c r="TR72" s="11">
        <v>0</v>
      </c>
      <c r="TS72" s="11">
        <v>0</v>
      </c>
      <c r="TT72" s="11">
        <v>0</v>
      </c>
      <c r="TU72" s="11">
        <v>0</v>
      </c>
      <c r="TV72" s="11">
        <v>0</v>
      </c>
      <c r="TW72" s="11">
        <v>0</v>
      </c>
      <c r="TX72" s="11">
        <v>0</v>
      </c>
      <c r="TY72" s="11">
        <v>0</v>
      </c>
      <c r="TZ72" s="11">
        <v>0</v>
      </c>
      <c r="UA72" s="11">
        <v>0</v>
      </c>
      <c r="UB72" s="11">
        <v>0</v>
      </c>
      <c r="UC72" s="11">
        <v>0</v>
      </c>
      <c r="UD72" s="11">
        <v>0</v>
      </c>
      <c r="UE72" s="11">
        <v>0</v>
      </c>
      <c r="UF72" s="11">
        <v>0</v>
      </c>
      <c r="UG72" s="11">
        <v>0</v>
      </c>
      <c r="UH72" s="11">
        <v>1.3604139574675082E-4</v>
      </c>
      <c r="UI72" s="11">
        <v>1.1785767513152017E-4</v>
      </c>
      <c r="UJ72" s="11">
        <v>0</v>
      </c>
      <c r="UK72" s="11">
        <v>0</v>
      </c>
      <c r="UL72" s="11">
        <v>0</v>
      </c>
      <c r="UM72" s="11">
        <v>0</v>
      </c>
      <c r="UN72" s="11">
        <v>0</v>
      </c>
      <c r="UO72" s="11">
        <v>0</v>
      </c>
      <c r="UP72" s="11">
        <v>4.7867475222331137E-4</v>
      </c>
      <c r="UQ72" s="11">
        <v>0</v>
      </c>
      <c r="UR72" s="11">
        <v>0</v>
      </c>
      <c r="US72" s="11">
        <v>7.0030034963793747E-5</v>
      </c>
      <c r="UT72" s="11">
        <v>0</v>
      </c>
      <c r="UU72" s="11">
        <v>0</v>
      </c>
      <c r="UV72" s="11">
        <v>0</v>
      </c>
      <c r="UW72" s="11">
        <v>0</v>
      </c>
      <c r="UX72" s="11">
        <v>0</v>
      </c>
      <c r="UY72" s="11">
        <v>1.1990583799698152E-6</v>
      </c>
      <c r="UZ72" s="11">
        <v>0</v>
      </c>
      <c r="VA72" s="11">
        <v>0</v>
      </c>
      <c r="VB72" s="11">
        <v>0</v>
      </c>
      <c r="VC72" s="11">
        <v>0</v>
      </c>
      <c r="VD72" s="11">
        <v>1.2192937277075542E-4</v>
      </c>
      <c r="VE72" s="11">
        <v>0</v>
      </c>
      <c r="VF72" s="11">
        <v>0</v>
      </c>
      <c r="VG72" s="11">
        <v>0</v>
      </c>
      <c r="VH72" s="11">
        <v>0</v>
      </c>
      <c r="VI72" s="11">
        <v>7.4859713307099271E-2</v>
      </c>
      <c r="VJ72" s="11">
        <v>0</v>
      </c>
      <c r="VK72" s="11">
        <v>0</v>
      </c>
      <c r="VL72" s="11">
        <v>0</v>
      </c>
      <c r="VM72" s="11">
        <v>6.5075641028889087E-3</v>
      </c>
      <c r="VN72" s="11">
        <v>0</v>
      </c>
      <c r="VO72" s="11">
        <v>0</v>
      </c>
      <c r="VP72" s="11">
        <v>0</v>
      </c>
      <c r="VQ72" s="11">
        <v>0</v>
      </c>
      <c r="VR72" s="11">
        <v>1.3196154901278889E-3</v>
      </c>
      <c r="VS72" s="11">
        <v>1.6325391822159055E-3</v>
      </c>
      <c r="VT72" s="11">
        <v>0</v>
      </c>
      <c r="VU72" s="11">
        <v>0</v>
      </c>
      <c r="VV72" s="11">
        <v>1.5713948233790013E-4</v>
      </c>
      <c r="VW72" s="11">
        <v>0</v>
      </c>
      <c r="VX72" s="11">
        <v>0</v>
      </c>
      <c r="VY72" s="11">
        <v>0</v>
      </c>
      <c r="VZ72" s="11">
        <v>0</v>
      </c>
      <c r="WA72" s="11">
        <v>0</v>
      </c>
      <c r="WB72" s="11">
        <v>9.7945133175098497E-5</v>
      </c>
      <c r="WC72" s="11">
        <v>0</v>
      </c>
      <c r="WD72" s="11">
        <v>0</v>
      </c>
      <c r="WE72" s="11">
        <v>0</v>
      </c>
      <c r="WF72" s="11">
        <v>0</v>
      </c>
      <c r="WG72" s="11">
        <v>0</v>
      </c>
      <c r="WH72" s="11">
        <v>0</v>
      </c>
      <c r="WI72" s="11">
        <v>0</v>
      </c>
      <c r="WJ72" s="11">
        <v>0</v>
      </c>
      <c r="WK72" s="11">
        <v>0</v>
      </c>
      <c r="WL72" s="11">
        <v>0</v>
      </c>
      <c r="WM72" s="11">
        <v>0</v>
      </c>
      <c r="WN72" s="11">
        <v>387.3068838590786</v>
      </c>
      <c r="WO72" s="11">
        <v>0</v>
      </c>
      <c r="WP72" s="11">
        <v>1.3233452729282677E-2</v>
      </c>
      <c r="WQ72" s="11">
        <v>0</v>
      </c>
      <c r="WR72" s="11">
        <v>0</v>
      </c>
      <c r="WS72" s="11">
        <v>0</v>
      </c>
      <c r="WT72" s="11">
        <v>0</v>
      </c>
      <c r="WU72" s="11">
        <v>0</v>
      </c>
      <c r="WV72" s="11">
        <v>0</v>
      </c>
      <c r="WW72" s="11">
        <v>0</v>
      </c>
      <c r="WX72" s="11">
        <v>9.0939174157988457E-6</v>
      </c>
      <c r="WY72" s="11">
        <v>0</v>
      </c>
      <c r="WZ72" s="11">
        <v>0</v>
      </c>
      <c r="XA72" s="11">
        <v>0</v>
      </c>
      <c r="XB72" s="11">
        <v>0</v>
      </c>
      <c r="XC72" s="11">
        <v>0</v>
      </c>
      <c r="XD72" s="11">
        <v>6.4084426739337381E-5</v>
      </c>
      <c r="XE72" s="11">
        <v>0</v>
      </c>
      <c r="XF72" s="11">
        <v>0</v>
      </c>
      <c r="XG72" s="11">
        <v>1.5529095565640199E-5</v>
      </c>
      <c r="XH72" s="11">
        <v>0</v>
      </c>
      <c r="XI72" s="11">
        <v>0</v>
      </c>
      <c r="XJ72" s="11">
        <v>0</v>
      </c>
      <c r="XK72" s="11">
        <v>0</v>
      </c>
      <c r="XL72" s="11">
        <v>302.82349506414539</v>
      </c>
      <c r="XM72" s="11">
        <v>0</v>
      </c>
      <c r="XN72" s="11">
        <v>0</v>
      </c>
      <c r="XO72" s="11">
        <v>0</v>
      </c>
      <c r="XP72" s="11">
        <v>0</v>
      </c>
      <c r="XQ72" s="11">
        <v>0</v>
      </c>
      <c r="XR72" s="11">
        <v>0</v>
      </c>
      <c r="XS72" s="11">
        <v>1.698246302258828E-4</v>
      </c>
      <c r="XT72" s="11">
        <v>0</v>
      </c>
      <c r="XU72" s="11">
        <v>0</v>
      </c>
      <c r="XV72" s="11">
        <v>0</v>
      </c>
      <c r="XW72" s="11">
        <v>0</v>
      </c>
      <c r="XX72" s="11">
        <v>0</v>
      </c>
      <c r="XY72" s="11">
        <v>0</v>
      </c>
      <c r="XZ72" s="11">
        <v>0</v>
      </c>
      <c r="YA72" s="11">
        <v>0</v>
      </c>
      <c r="YB72" s="11">
        <v>0</v>
      </c>
      <c r="YC72" s="11">
        <v>0</v>
      </c>
      <c r="YD72" s="11">
        <v>0</v>
      </c>
      <c r="YE72" s="11">
        <v>0</v>
      </c>
      <c r="YF72" s="11">
        <v>0</v>
      </c>
      <c r="YG72" s="11">
        <v>0</v>
      </c>
      <c r="YH72" s="11">
        <v>0</v>
      </c>
      <c r="YI72" s="11">
        <v>0</v>
      </c>
      <c r="YJ72" s="11">
        <v>0</v>
      </c>
      <c r="YK72" s="11">
        <v>0</v>
      </c>
      <c r="YL72" s="11">
        <v>0</v>
      </c>
      <c r="YM72" s="11">
        <v>0</v>
      </c>
      <c r="YN72" s="11">
        <v>0</v>
      </c>
      <c r="YO72" s="11">
        <v>0</v>
      </c>
      <c r="YP72" s="11">
        <v>0</v>
      </c>
      <c r="YQ72" s="11">
        <v>0</v>
      </c>
      <c r="YR72" s="11">
        <v>0</v>
      </c>
      <c r="YS72" s="11">
        <v>0</v>
      </c>
      <c r="YT72" s="11">
        <v>0</v>
      </c>
      <c r="YU72" s="11">
        <v>0</v>
      </c>
      <c r="YV72" s="11">
        <v>0</v>
      </c>
      <c r="YW72" s="11">
        <v>3.8295888829035292E-2</v>
      </c>
      <c r="YX72" s="11">
        <v>5.5957570760177715</v>
      </c>
      <c r="YY72" s="11">
        <v>0</v>
      </c>
      <c r="YZ72" s="11">
        <v>0</v>
      </c>
      <c r="ZA72" s="11">
        <v>0</v>
      </c>
      <c r="ZB72" s="11">
        <v>0</v>
      </c>
      <c r="ZC72" s="11">
        <v>0</v>
      </c>
      <c r="ZD72" s="11">
        <v>0</v>
      </c>
      <c r="ZE72" s="11">
        <v>0</v>
      </c>
      <c r="ZF72" s="11">
        <v>0</v>
      </c>
      <c r="ZG72" s="11">
        <v>0</v>
      </c>
      <c r="ZH72" s="11">
        <v>0</v>
      </c>
      <c r="ZI72" s="11">
        <v>0</v>
      </c>
      <c r="ZJ72" s="11">
        <v>0</v>
      </c>
      <c r="ZK72" s="11">
        <v>0</v>
      </c>
      <c r="ZL72" s="11">
        <v>0</v>
      </c>
      <c r="ZM72" s="11">
        <v>0</v>
      </c>
      <c r="ZN72" s="11">
        <v>0</v>
      </c>
      <c r="ZO72" s="11">
        <v>0</v>
      </c>
      <c r="ZP72" s="11">
        <v>0</v>
      </c>
      <c r="ZQ72" s="11">
        <v>0</v>
      </c>
      <c r="ZR72" s="11">
        <v>4.9110983450578792E-4</v>
      </c>
      <c r="ZS72" s="11">
        <v>0</v>
      </c>
      <c r="ZT72" s="11">
        <v>0</v>
      </c>
      <c r="ZU72" s="11">
        <v>6.4591007928139792</v>
      </c>
      <c r="ZV72" s="11">
        <v>0</v>
      </c>
      <c r="ZW72" s="11">
        <v>0</v>
      </c>
      <c r="ZX72" s="11">
        <v>0</v>
      </c>
      <c r="ZY72" s="11">
        <v>0</v>
      </c>
      <c r="ZZ72" s="11">
        <v>0</v>
      </c>
      <c r="AAA72" s="11">
        <v>0</v>
      </c>
      <c r="AAB72" s="11">
        <v>0</v>
      </c>
      <c r="AAC72" s="11">
        <v>0</v>
      </c>
      <c r="AAD72" s="11">
        <v>0</v>
      </c>
      <c r="AAE72" s="11">
        <v>0</v>
      </c>
      <c r="AAF72" s="11">
        <v>0</v>
      </c>
      <c r="AAG72" s="11">
        <v>0</v>
      </c>
      <c r="AAH72" s="11">
        <v>0</v>
      </c>
      <c r="AAI72" s="11">
        <v>0</v>
      </c>
      <c r="AAJ72" s="11">
        <v>0</v>
      </c>
      <c r="AAK72" s="11">
        <v>0</v>
      </c>
      <c r="AAL72" s="11">
        <v>1.9767324526726005E-3</v>
      </c>
      <c r="AAM72" s="11">
        <v>0</v>
      </c>
      <c r="AAN72" s="11">
        <v>0</v>
      </c>
      <c r="AAO72" s="11">
        <v>0</v>
      </c>
      <c r="AAP72" s="11">
        <v>0</v>
      </c>
      <c r="AAQ72" s="11">
        <v>0</v>
      </c>
      <c r="AAR72" s="11">
        <v>0</v>
      </c>
      <c r="AAS72" s="11">
        <v>0</v>
      </c>
      <c r="AAT72" s="11">
        <v>0</v>
      </c>
      <c r="AAU72" s="11">
        <v>0</v>
      </c>
      <c r="AAV72" s="11">
        <v>4.983107553305575E-4</v>
      </c>
      <c r="AAW72" s="11">
        <v>0</v>
      </c>
      <c r="AAX72" s="11">
        <v>0</v>
      </c>
      <c r="AAY72" s="11">
        <v>0</v>
      </c>
      <c r="AAZ72" s="11">
        <v>0</v>
      </c>
      <c r="ABA72" s="11">
        <v>0</v>
      </c>
      <c r="ABB72" s="11">
        <v>1.5147143099843646E-4</v>
      </c>
      <c r="ABC72" s="11">
        <v>0</v>
      </c>
      <c r="ABD72" s="11">
        <v>0</v>
      </c>
      <c r="ABE72" s="11">
        <v>5.9468167416037651E-3</v>
      </c>
      <c r="ABF72" s="11">
        <v>0</v>
      </c>
      <c r="ABG72" s="11">
        <v>1.4409754065094341E-4</v>
      </c>
      <c r="ABH72" s="11">
        <v>0</v>
      </c>
      <c r="ABI72" s="11">
        <v>1.1144511139573825</v>
      </c>
      <c r="ABJ72" s="11">
        <v>0</v>
      </c>
      <c r="ABK72" s="11">
        <v>7.2906412509157379E-4</v>
      </c>
      <c r="ABL72" s="11">
        <v>2.1963646823803182E-3</v>
      </c>
      <c r="ABM72" s="11">
        <v>0.48241053991851146</v>
      </c>
      <c r="ABN72" s="11">
        <v>0</v>
      </c>
      <c r="ABO72" s="11">
        <v>0</v>
      </c>
      <c r="ABP72" s="11">
        <v>0</v>
      </c>
      <c r="ABQ72" s="11">
        <v>0</v>
      </c>
      <c r="ABR72" s="11">
        <v>0</v>
      </c>
      <c r="ABS72" s="11">
        <v>0</v>
      </c>
      <c r="ABT72" s="11">
        <v>0</v>
      </c>
      <c r="ABU72" s="11">
        <v>1.0346834962803357E-2</v>
      </c>
      <c r="ABV72" s="11">
        <v>6.0795890492376814E-5</v>
      </c>
      <c r="ABW72" s="11">
        <v>0</v>
      </c>
      <c r="ABX72" s="11">
        <v>1.514789806478256E-3</v>
      </c>
      <c r="ABY72" s="11">
        <v>0</v>
      </c>
      <c r="ABZ72" s="11">
        <v>0</v>
      </c>
      <c r="ACA72" s="11">
        <v>0</v>
      </c>
      <c r="ACB72" s="11">
        <v>1.1868335521952496E-3</v>
      </c>
      <c r="ACC72" s="11">
        <v>0</v>
      </c>
      <c r="ACD72" s="11">
        <v>0</v>
      </c>
      <c r="ACE72" s="11">
        <v>0</v>
      </c>
      <c r="ACF72" s="11">
        <v>0</v>
      </c>
      <c r="ACG72" s="11">
        <v>0</v>
      </c>
      <c r="ACH72" s="11">
        <v>0</v>
      </c>
      <c r="ACI72" s="11">
        <v>0</v>
      </c>
      <c r="ACJ72" s="11">
        <v>0</v>
      </c>
      <c r="ACK72" s="11">
        <v>0</v>
      </c>
      <c r="ACL72" s="11">
        <v>0</v>
      </c>
      <c r="ACM72" s="11">
        <v>0</v>
      </c>
      <c r="ACN72" s="11">
        <v>0</v>
      </c>
      <c r="ACO72" s="11">
        <v>0</v>
      </c>
      <c r="ACP72" s="11">
        <v>3.1800417642263831E-4</v>
      </c>
      <c r="ACQ72" s="11">
        <v>0</v>
      </c>
      <c r="ACR72" s="11">
        <v>0</v>
      </c>
      <c r="ACS72" s="11">
        <v>0</v>
      </c>
      <c r="ACT72" s="11">
        <v>0</v>
      </c>
      <c r="ACU72" s="11">
        <v>0</v>
      </c>
      <c r="ACV72" s="11">
        <v>0</v>
      </c>
      <c r="ACW72" s="11">
        <v>0</v>
      </c>
      <c r="ACX72" s="11">
        <v>2.8167777041406954E-4</v>
      </c>
      <c r="ACY72" s="11">
        <v>1.2684315899027561E-4</v>
      </c>
      <c r="ACZ72" s="11">
        <v>0</v>
      </c>
      <c r="ADA72" s="11">
        <v>0</v>
      </c>
      <c r="ADB72" s="11">
        <v>0</v>
      </c>
      <c r="ADC72" s="11">
        <v>0</v>
      </c>
      <c r="ADD72" s="11">
        <v>3.837178059261844E-4</v>
      </c>
      <c r="ADE72" s="11">
        <v>0</v>
      </c>
      <c r="ADF72" s="11">
        <v>0</v>
      </c>
      <c r="ADG72" s="11">
        <v>3.0024029607020469E-3</v>
      </c>
    </row>
    <row r="73" spans="1:787" x14ac:dyDescent="0.25">
      <c r="A73" s="2">
        <v>124</v>
      </c>
      <c r="B73" s="6">
        <v>260</v>
      </c>
      <c r="C73" s="6" t="s">
        <v>861</v>
      </c>
      <c r="D73" s="8">
        <v>84</v>
      </c>
      <c r="E73" s="2" t="s">
        <v>5</v>
      </c>
      <c r="F73" s="2">
        <v>82</v>
      </c>
      <c r="G73" s="2" t="s">
        <v>863</v>
      </c>
      <c r="H73" s="5"/>
      <c r="I73" s="5"/>
      <c r="J73" s="2"/>
      <c r="K73" s="5"/>
      <c r="L73" s="5"/>
      <c r="M73" s="20"/>
      <c r="N73" s="5" t="s">
        <v>21</v>
      </c>
      <c r="O73" s="5" t="s">
        <v>864</v>
      </c>
      <c r="P73" s="5" t="s">
        <v>855</v>
      </c>
      <c r="Q73" s="24" t="s">
        <v>1</v>
      </c>
      <c r="R73" s="24" t="s">
        <v>1</v>
      </c>
      <c r="S73" s="27" t="s">
        <v>28</v>
      </c>
      <c r="T73" s="5" t="s">
        <v>45</v>
      </c>
      <c r="U73" s="30" t="s">
        <v>34</v>
      </c>
      <c r="V73" s="31" t="s">
        <v>34</v>
      </c>
      <c r="W73" s="31">
        <v>20.779</v>
      </c>
      <c r="X73" s="31">
        <v>20.779</v>
      </c>
      <c r="Y73" s="5">
        <v>0.96699999999999997</v>
      </c>
      <c r="Z73" s="5">
        <v>150</v>
      </c>
      <c r="AA73" s="5">
        <v>29.32</v>
      </c>
      <c r="AB73" s="11"/>
      <c r="AC73" s="11"/>
      <c r="AD73" s="35"/>
      <c r="AE73" s="11"/>
      <c r="AF73" s="11"/>
      <c r="AG73" s="11"/>
      <c r="AH73" s="11">
        <v>0</v>
      </c>
      <c r="AI73" s="11">
        <v>4.3557502650200001E-3</v>
      </c>
      <c r="AJ73" s="11">
        <v>3.4357867008568133E-5</v>
      </c>
      <c r="AK73" s="11">
        <v>2.23889098775074E-3</v>
      </c>
      <c r="AL73" s="11">
        <v>9.213723377040758E-3</v>
      </c>
      <c r="AM73" s="11">
        <v>1.8122528837329764E-3</v>
      </c>
      <c r="AN73" s="11">
        <v>2.6185792804303445E-3</v>
      </c>
      <c r="AO73" s="11">
        <v>6.2234405630823373E-4</v>
      </c>
      <c r="AP73" s="11">
        <v>0</v>
      </c>
      <c r="AQ73" s="11">
        <v>1.7615631439772222E-2</v>
      </c>
      <c r="AR73" s="11">
        <v>0</v>
      </c>
      <c r="AS73" s="11">
        <v>0.78785388604934625</v>
      </c>
      <c r="AT73" s="11">
        <v>1.8620040227719497E-2</v>
      </c>
      <c r="AU73" s="11">
        <v>0</v>
      </c>
      <c r="AV73" s="11">
        <v>3.0497952286459389E-4</v>
      </c>
      <c r="AW73" s="11">
        <v>0</v>
      </c>
      <c r="AX73" s="11">
        <v>0</v>
      </c>
      <c r="AY73" s="11">
        <v>0</v>
      </c>
      <c r="AZ73" s="11">
        <v>1.8567560570894905E-3</v>
      </c>
      <c r="BA73" s="11">
        <v>1.3782677581205891E-2</v>
      </c>
      <c r="BB73" s="11">
        <v>7.026743273616369E-2</v>
      </c>
      <c r="BC73" s="11">
        <v>0</v>
      </c>
      <c r="BD73" s="11">
        <v>3.865846314121906E-3</v>
      </c>
      <c r="BE73" s="11">
        <v>2.1238949040738574E-4</v>
      </c>
      <c r="BF73" s="11">
        <v>0</v>
      </c>
      <c r="BG73" s="11">
        <v>7.2242919159674984E-2</v>
      </c>
      <c r="BH73" s="11">
        <v>5.9413232548477029E-3</v>
      </c>
      <c r="BI73" s="11">
        <v>4.6776511899176898E-3</v>
      </c>
      <c r="BJ73" s="11">
        <v>1.5602576493147422E-3</v>
      </c>
      <c r="BK73" s="11">
        <v>0</v>
      </c>
      <c r="BL73" s="11">
        <v>0</v>
      </c>
      <c r="BM73" s="11">
        <v>0</v>
      </c>
      <c r="BN73" s="11">
        <v>0</v>
      </c>
      <c r="BO73" s="11">
        <v>0</v>
      </c>
      <c r="BP73" s="11">
        <v>0</v>
      </c>
      <c r="BQ73" s="11">
        <v>5.4747165979716636E-3</v>
      </c>
      <c r="BR73" s="11">
        <v>0</v>
      </c>
      <c r="BS73" s="11">
        <v>0</v>
      </c>
      <c r="BT73" s="11">
        <v>0.14388618641597042</v>
      </c>
      <c r="BU73" s="11">
        <v>5.3726746433297876E-5</v>
      </c>
      <c r="BV73" s="11">
        <v>5.7505995585692546E-4</v>
      </c>
      <c r="BW73" s="11">
        <v>5.6325346541415055E-3</v>
      </c>
      <c r="BX73" s="11">
        <v>0.1295876376274652</v>
      </c>
      <c r="BY73" s="11">
        <v>0</v>
      </c>
      <c r="BZ73" s="11">
        <v>7.6305353825174014E-3</v>
      </c>
      <c r="CA73" s="11">
        <v>0</v>
      </c>
      <c r="CB73" s="11">
        <v>0</v>
      </c>
      <c r="CC73" s="11">
        <v>5.9495653894658671E-3</v>
      </c>
      <c r="CD73" s="11">
        <v>1.7786520187343339E-3</v>
      </c>
      <c r="CE73" s="11">
        <v>0</v>
      </c>
      <c r="CF73" s="11">
        <v>4.1061441761238576E-3</v>
      </c>
      <c r="CG73" s="11">
        <v>1.080617678914818E-2</v>
      </c>
      <c r="CH73" s="11">
        <v>0</v>
      </c>
      <c r="CI73" s="11">
        <v>1.3229076743710708E-4</v>
      </c>
      <c r="CJ73" s="11">
        <v>9.5912069849940702E-4</v>
      </c>
      <c r="CK73" s="11">
        <v>3.8287041622021151E-2</v>
      </c>
      <c r="CL73" s="11">
        <v>2.703552158078093E-2</v>
      </c>
      <c r="CM73" s="11">
        <v>0.80162532939939501</v>
      </c>
      <c r="CN73" s="11">
        <v>3.8285133411791873E-3</v>
      </c>
      <c r="CO73" s="11">
        <v>2.6659329099020191E-5</v>
      </c>
      <c r="CP73" s="11">
        <v>0</v>
      </c>
      <c r="CQ73" s="11">
        <v>0</v>
      </c>
      <c r="CR73" s="11">
        <v>2.4363347631812781E-4</v>
      </c>
      <c r="CS73" s="11">
        <v>2.9768453717573663E-3</v>
      </c>
      <c r="CT73" s="11">
        <v>1.6583911063414857E-3</v>
      </c>
      <c r="CU73" s="11">
        <v>0</v>
      </c>
      <c r="CV73" s="11">
        <v>7.5307016229737792E-3</v>
      </c>
      <c r="CW73" s="11">
        <v>8.315392050416882E-3</v>
      </c>
      <c r="CX73" s="11">
        <v>0</v>
      </c>
      <c r="CY73" s="11">
        <v>9.1632297324325651E-2</v>
      </c>
      <c r="CZ73" s="11">
        <v>4.2186584368472035E-3</v>
      </c>
      <c r="DA73" s="11">
        <v>0</v>
      </c>
      <c r="DB73" s="11">
        <v>0</v>
      </c>
      <c r="DC73" s="11">
        <v>0</v>
      </c>
      <c r="DD73" s="11">
        <v>1.1906788028088902E-3</v>
      </c>
      <c r="DE73" s="11">
        <v>1.2894754306787125E-3</v>
      </c>
      <c r="DF73" s="11">
        <v>0</v>
      </c>
      <c r="DG73" s="11">
        <v>2.9914733068603042E-2</v>
      </c>
      <c r="DH73" s="11">
        <v>0</v>
      </c>
      <c r="DI73" s="11">
        <v>1.6493026838093248E-2</v>
      </c>
      <c r="DJ73" s="11">
        <v>0</v>
      </c>
      <c r="DK73" s="11">
        <v>3.5620613873051175E-4</v>
      </c>
      <c r="DL73" s="11">
        <v>9.5783973441653045E-3</v>
      </c>
      <c r="DM73" s="11">
        <v>0.79223481092496872</v>
      </c>
      <c r="DN73" s="11">
        <v>0</v>
      </c>
      <c r="DO73" s="11">
        <v>0</v>
      </c>
      <c r="DP73" s="11">
        <v>0</v>
      </c>
      <c r="DQ73" s="11">
        <v>4.6324785133240167E-3</v>
      </c>
      <c r="DR73" s="11">
        <v>0</v>
      </c>
      <c r="DS73" s="11">
        <v>2.23889098775074E-3</v>
      </c>
      <c r="DT73" s="11">
        <v>8.5487434540455591E-4</v>
      </c>
      <c r="DU73" s="11">
        <v>0</v>
      </c>
      <c r="DV73" s="11">
        <v>0</v>
      </c>
      <c r="DW73" s="11">
        <v>0</v>
      </c>
      <c r="DX73" s="11">
        <v>0.2655397966238433</v>
      </c>
      <c r="DY73" s="11">
        <v>1.5495573917785851E-2</v>
      </c>
      <c r="DZ73" s="11">
        <v>0</v>
      </c>
      <c r="EA73" s="11">
        <v>11.298035235078041</v>
      </c>
      <c r="EB73" s="11">
        <v>2.1806893788722131E-3</v>
      </c>
      <c r="EC73" s="11">
        <v>0</v>
      </c>
      <c r="ED73" s="11">
        <v>5.916370412257059E-4</v>
      </c>
      <c r="EE73" s="11">
        <v>0</v>
      </c>
      <c r="EF73" s="11">
        <v>0</v>
      </c>
      <c r="EG73" s="11">
        <v>0</v>
      </c>
      <c r="EH73" s="11">
        <v>3.8203700280103165E-4</v>
      </c>
      <c r="EI73" s="11">
        <v>0</v>
      </c>
      <c r="EJ73" s="11">
        <v>0</v>
      </c>
      <c r="EK73" s="11">
        <v>0</v>
      </c>
      <c r="EL73" s="11">
        <v>0.35551935264681889</v>
      </c>
      <c r="EM73" s="11">
        <v>0</v>
      </c>
      <c r="EN73" s="11">
        <v>0</v>
      </c>
      <c r="EO73" s="11">
        <v>0</v>
      </c>
      <c r="EP73" s="11">
        <v>0.10702353556830718</v>
      </c>
      <c r="EQ73" s="11">
        <v>1.7554685984869464E-2</v>
      </c>
      <c r="ER73" s="11">
        <v>4.4506004823393397</v>
      </c>
      <c r="ES73" s="11">
        <v>2.3779401087481518E-4</v>
      </c>
      <c r="ET73" s="11">
        <v>0</v>
      </c>
      <c r="EU73" s="11">
        <v>8.8134836666253096E-4</v>
      </c>
      <c r="EV73" s="11">
        <v>0</v>
      </c>
      <c r="EW73" s="11">
        <v>1.1026691630689127</v>
      </c>
      <c r="EX73" s="11">
        <v>1.2904338514620639E-2</v>
      </c>
      <c r="EY73" s="11">
        <v>1.2166010797838482E-2</v>
      </c>
      <c r="EZ73" s="11">
        <v>7.0459013936113321E-3</v>
      </c>
      <c r="FA73" s="11">
        <v>3.1336763621908674E-2</v>
      </c>
      <c r="FB73" s="11">
        <v>1.00267648247102E-2</v>
      </c>
      <c r="FC73" s="11">
        <v>8.8813826034063632E-3</v>
      </c>
      <c r="FD73" s="11">
        <v>1.8906157644051451E-2</v>
      </c>
      <c r="FE73" s="11">
        <v>0</v>
      </c>
      <c r="FF73" s="11">
        <v>1.9089565750211046E-3</v>
      </c>
      <c r="FG73" s="11">
        <v>0</v>
      </c>
      <c r="FH73" s="11">
        <v>0</v>
      </c>
      <c r="FI73" s="11">
        <v>0</v>
      </c>
      <c r="FJ73" s="11">
        <v>3.6700107391172384E-3</v>
      </c>
      <c r="FK73" s="11">
        <v>0</v>
      </c>
      <c r="FL73" s="11">
        <v>1.1025592526630424E-2</v>
      </c>
      <c r="FM73" s="11">
        <v>2.1837145526676996E-3</v>
      </c>
      <c r="FN73" s="11">
        <v>0</v>
      </c>
      <c r="FO73" s="11">
        <v>2.9584800976147334E-2</v>
      </c>
      <c r="FP73" s="11">
        <v>0</v>
      </c>
      <c r="FQ73" s="11">
        <v>0.31753774563469744</v>
      </c>
      <c r="FR73" s="11">
        <v>0.27055616113142911</v>
      </c>
      <c r="FS73" s="11">
        <v>0.1714666610738248</v>
      </c>
      <c r="FT73" s="11">
        <v>0</v>
      </c>
      <c r="FU73" s="11">
        <v>2.0760715845258026E-2</v>
      </c>
      <c r="FV73" s="11">
        <v>2.5505073966580428E-3</v>
      </c>
      <c r="FW73" s="11">
        <v>7.8773609299035753E-4</v>
      </c>
      <c r="FX73" s="11">
        <v>1.6108879981168601E-2</v>
      </c>
      <c r="FY73" s="11">
        <v>0</v>
      </c>
      <c r="FZ73" s="11">
        <v>0</v>
      </c>
      <c r="GA73" s="11">
        <v>0.12065837810896955</v>
      </c>
      <c r="GB73" s="11">
        <v>0</v>
      </c>
      <c r="GC73" s="11">
        <v>0</v>
      </c>
      <c r="GD73" s="11">
        <v>0</v>
      </c>
      <c r="GE73" s="11">
        <v>1.8121625618030429E-4</v>
      </c>
      <c r="GF73" s="11">
        <v>0</v>
      </c>
      <c r="GG73" s="11">
        <v>8.2755556899712271E-2</v>
      </c>
      <c r="GH73" s="11">
        <v>1.0605820155312562E-2</v>
      </c>
      <c r="GI73" s="11">
        <v>0</v>
      </c>
      <c r="GJ73" s="11">
        <v>0</v>
      </c>
      <c r="GK73" s="11">
        <v>2.2527892887055676E-4</v>
      </c>
      <c r="GL73" s="11">
        <v>4.2333045579874282E-3</v>
      </c>
      <c r="GM73" s="11">
        <v>0</v>
      </c>
      <c r="GN73" s="11">
        <v>1.4780677294318309E-4</v>
      </c>
      <c r="GO73" s="11">
        <v>1.5207513497298099E-3</v>
      </c>
      <c r="GP73" s="11">
        <v>0</v>
      </c>
      <c r="GQ73" s="11">
        <v>1.4397160325108421E-3</v>
      </c>
      <c r="GR73" s="11">
        <v>0</v>
      </c>
      <c r="GS73" s="11">
        <v>9.6121301954391808E-2</v>
      </c>
      <c r="GT73" s="11">
        <v>0</v>
      </c>
      <c r="GU73" s="11">
        <v>2.3731187341894861E-3</v>
      </c>
      <c r="GV73" s="11">
        <v>1.1864410947914988E-5</v>
      </c>
      <c r="GW73" s="11">
        <v>0</v>
      </c>
      <c r="GX73" s="11">
        <v>1.9873640730368337E-2</v>
      </c>
      <c r="GY73" s="11">
        <v>1.6162389140073838E-5</v>
      </c>
      <c r="GZ73" s="11">
        <v>20.154079679158386</v>
      </c>
      <c r="HA73" s="11">
        <v>0</v>
      </c>
      <c r="HB73" s="11">
        <v>0</v>
      </c>
      <c r="HC73" s="11">
        <v>4.0723348417602945E-2</v>
      </c>
      <c r="HD73" s="11">
        <v>0</v>
      </c>
      <c r="HE73" s="11">
        <v>0</v>
      </c>
      <c r="HF73" s="11">
        <v>0</v>
      </c>
      <c r="HG73" s="11">
        <v>7.264101114165338E-3</v>
      </c>
      <c r="HH73" s="11">
        <v>0</v>
      </c>
      <c r="HI73" s="11">
        <v>9.9920748537299254E-3</v>
      </c>
      <c r="HJ73" s="11">
        <v>0</v>
      </c>
      <c r="HK73" s="11">
        <v>6.6011271143951486E-4</v>
      </c>
      <c r="HL73" s="11">
        <v>0</v>
      </c>
      <c r="HM73" s="11">
        <v>0</v>
      </c>
      <c r="HN73" s="11">
        <v>0</v>
      </c>
      <c r="HO73" s="11">
        <v>1.2182888165801925E-2</v>
      </c>
      <c r="HP73" s="11">
        <v>0</v>
      </c>
      <c r="HQ73" s="11">
        <v>0</v>
      </c>
      <c r="HR73" s="11">
        <v>0</v>
      </c>
      <c r="HS73" s="11">
        <v>1.4658975561663784E-3</v>
      </c>
      <c r="HT73" s="11">
        <v>0</v>
      </c>
      <c r="HU73" s="11">
        <v>0</v>
      </c>
      <c r="HV73" s="11">
        <v>0</v>
      </c>
      <c r="HW73" s="11">
        <v>2.2373396444917122E-3</v>
      </c>
      <c r="HX73" s="11">
        <v>0</v>
      </c>
      <c r="HY73" s="11">
        <v>1.0957025395643772E-2</v>
      </c>
      <c r="HZ73" s="11">
        <v>0</v>
      </c>
      <c r="IA73" s="11">
        <v>0</v>
      </c>
      <c r="IB73" s="11">
        <v>1.6220117658025284E-3</v>
      </c>
      <c r="IC73" s="11">
        <v>0</v>
      </c>
      <c r="ID73" s="11">
        <v>0</v>
      </c>
      <c r="IE73" s="11">
        <v>0</v>
      </c>
      <c r="IF73" s="11">
        <v>0</v>
      </c>
      <c r="IG73" s="11">
        <v>0</v>
      </c>
      <c r="IH73" s="11">
        <v>0</v>
      </c>
      <c r="II73" s="11">
        <v>0</v>
      </c>
      <c r="IJ73" s="11">
        <v>0</v>
      </c>
      <c r="IK73" s="11">
        <v>142.41921543485896</v>
      </c>
      <c r="IL73" s="11">
        <v>0</v>
      </c>
      <c r="IM73" s="11">
        <v>0</v>
      </c>
      <c r="IN73" s="11">
        <v>3.9176811903477078</v>
      </c>
      <c r="IO73" s="11">
        <v>0.17325873570630199</v>
      </c>
      <c r="IP73" s="11">
        <v>0</v>
      </c>
      <c r="IQ73" s="11">
        <v>0</v>
      </c>
      <c r="IR73" s="11">
        <v>0</v>
      </c>
      <c r="IS73" s="11">
        <v>5.5858788529753569E-3</v>
      </c>
      <c r="IT73" s="11">
        <v>0</v>
      </c>
      <c r="IU73" s="11">
        <v>6.0700667426950264E-4</v>
      </c>
      <c r="IV73" s="11">
        <v>0</v>
      </c>
      <c r="IW73" s="11">
        <v>0</v>
      </c>
      <c r="IX73" s="11">
        <v>0</v>
      </c>
      <c r="IY73" s="11">
        <v>0</v>
      </c>
      <c r="IZ73" s="11">
        <v>0</v>
      </c>
      <c r="JA73" s="11">
        <v>0</v>
      </c>
      <c r="JB73" s="11">
        <v>0</v>
      </c>
      <c r="JC73" s="11">
        <v>0</v>
      </c>
      <c r="JD73" s="11">
        <v>0</v>
      </c>
      <c r="JE73" s="11">
        <v>0</v>
      </c>
      <c r="JF73" s="11">
        <v>0</v>
      </c>
      <c r="JG73" s="11">
        <v>0</v>
      </c>
      <c r="JH73" s="11">
        <v>0</v>
      </c>
      <c r="JI73" s="11">
        <v>0</v>
      </c>
      <c r="JJ73" s="11">
        <v>0</v>
      </c>
      <c r="JK73" s="11">
        <v>0</v>
      </c>
      <c r="JL73" s="11">
        <v>0</v>
      </c>
      <c r="JM73" s="11">
        <v>0</v>
      </c>
      <c r="JN73" s="11">
        <v>0</v>
      </c>
      <c r="JO73" s="11">
        <v>0</v>
      </c>
      <c r="JP73" s="11">
        <v>0</v>
      </c>
      <c r="JQ73" s="11">
        <v>0</v>
      </c>
      <c r="JR73" s="11">
        <v>0</v>
      </c>
      <c r="JS73" s="11">
        <v>0</v>
      </c>
      <c r="JT73" s="11">
        <v>0</v>
      </c>
      <c r="JU73" s="11">
        <v>0</v>
      </c>
      <c r="JV73" s="11">
        <v>0</v>
      </c>
      <c r="JW73" s="11">
        <v>0</v>
      </c>
      <c r="JX73" s="11">
        <v>0</v>
      </c>
      <c r="JY73" s="11">
        <v>0</v>
      </c>
      <c r="JZ73" s="11">
        <v>0</v>
      </c>
      <c r="KA73" s="11">
        <v>0</v>
      </c>
      <c r="KB73" s="11">
        <v>0</v>
      </c>
      <c r="KC73" s="11">
        <v>0</v>
      </c>
      <c r="KD73" s="11">
        <v>0</v>
      </c>
      <c r="KE73" s="11">
        <v>0</v>
      </c>
      <c r="KF73" s="11">
        <v>0</v>
      </c>
      <c r="KG73" s="11">
        <v>0</v>
      </c>
      <c r="KH73" s="11">
        <v>0</v>
      </c>
      <c r="KI73" s="11">
        <v>0</v>
      </c>
      <c r="KJ73" s="11">
        <v>0</v>
      </c>
      <c r="KK73" s="11">
        <v>0</v>
      </c>
      <c r="KL73" s="11">
        <v>0</v>
      </c>
      <c r="KM73" s="11">
        <v>0</v>
      </c>
      <c r="KN73" s="11">
        <v>0</v>
      </c>
      <c r="KO73" s="11">
        <v>0</v>
      </c>
      <c r="KP73" s="11">
        <v>0</v>
      </c>
      <c r="KQ73" s="11">
        <v>0</v>
      </c>
      <c r="KR73" s="11">
        <v>3.0644761451384639E-5</v>
      </c>
      <c r="KS73" s="11">
        <v>0</v>
      </c>
      <c r="KT73" s="11">
        <v>5.5442795426016627</v>
      </c>
      <c r="KU73" s="11">
        <v>0</v>
      </c>
      <c r="KV73" s="11">
        <v>0</v>
      </c>
      <c r="KW73" s="11">
        <v>0</v>
      </c>
      <c r="KX73" s="11">
        <v>0</v>
      </c>
      <c r="KY73" s="11">
        <v>0.73153561035216375</v>
      </c>
      <c r="KZ73" s="11">
        <v>0</v>
      </c>
      <c r="LA73" s="11">
        <v>0</v>
      </c>
      <c r="LB73" s="11">
        <v>0</v>
      </c>
      <c r="LC73" s="11">
        <v>0</v>
      </c>
      <c r="LD73" s="11">
        <v>2.2621778854745432E-4</v>
      </c>
      <c r="LE73" s="11">
        <v>2.2701447412463243E-3</v>
      </c>
      <c r="LF73" s="11">
        <v>0</v>
      </c>
      <c r="LG73" s="11">
        <v>0</v>
      </c>
      <c r="LH73" s="11">
        <v>0</v>
      </c>
      <c r="LI73" s="11">
        <v>0</v>
      </c>
      <c r="LJ73" s="11">
        <v>0</v>
      </c>
      <c r="LK73" s="11">
        <v>0</v>
      </c>
      <c r="LL73" s="11">
        <v>0</v>
      </c>
      <c r="LM73" s="11">
        <v>1.0208594728566083E-3</v>
      </c>
      <c r="LN73" s="11">
        <v>0</v>
      </c>
      <c r="LO73" s="11">
        <v>0</v>
      </c>
      <c r="LP73" s="11">
        <v>0</v>
      </c>
      <c r="LQ73" s="11">
        <v>0</v>
      </c>
      <c r="LR73" s="11">
        <v>0</v>
      </c>
      <c r="LS73" s="11">
        <v>0</v>
      </c>
      <c r="LT73" s="11">
        <v>2.8599699727233805</v>
      </c>
      <c r="LU73" s="11">
        <v>0</v>
      </c>
      <c r="LV73" s="11">
        <v>0</v>
      </c>
      <c r="LW73" s="11">
        <v>0</v>
      </c>
      <c r="LX73" s="11">
        <v>0</v>
      </c>
      <c r="LY73" s="11">
        <v>1.5071846634127192E-2</v>
      </c>
      <c r="LZ73" s="11">
        <v>0</v>
      </c>
      <c r="MA73" s="11">
        <v>0</v>
      </c>
      <c r="MB73" s="11">
        <v>9.9990032331586549E-3</v>
      </c>
      <c r="MC73" s="11">
        <v>0</v>
      </c>
      <c r="MD73" s="11">
        <v>0</v>
      </c>
      <c r="ME73" s="11">
        <v>0</v>
      </c>
      <c r="MF73" s="11">
        <v>1.0054102377285129E-3</v>
      </c>
      <c r="MG73" s="11">
        <v>1.6526535089849432E-3</v>
      </c>
      <c r="MH73" s="11">
        <v>0</v>
      </c>
      <c r="MI73" s="11">
        <v>0</v>
      </c>
      <c r="MJ73" s="11">
        <v>0</v>
      </c>
      <c r="MK73" s="11">
        <v>0.94605764672559556</v>
      </c>
      <c r="ML73" s="11">
        <v>0</v>
      </c>
      <c r="MM73" s="11">
        <v>0</v>
      </c>
      <c r="MN73" s="11">
        <v>0</v>
      </c>
      <c r="MO73" s="11">
        <v>0</v>
      </c>
      <c r="MP73" s="11">
        <v>0</v>
      </c>
      <c r="MQ73" s="11">
        <v>0</v>
      </c>
      <c r="MR73" s="11">
        <v>0</v>
      </c>
      <c r="MS73" s="11">
        <v>0</v>
      </c>
      <c r="MT73" s="11">
        <v>9.731838504178418E-4</v>
      </c>
      <c r="MU73" s="11">
        <v>0</v>
      </c>
      <c r="MV73" s="11">
        <v>0</v>
      </c>
      <c r="MW73" s="11">
        <v>0</v>
      </c>
      <c r="MX73" s="11">
        <v>0</v>
      </c>
      <c r="MY73" s="11">
        <v>3.4913482904562073E-3</v>
      </c>
      <c r="MZ73" s="11">
        <v>0</v>
      </c>
      <c r="NA73" s="11">
        <v>0</v>
      </c>
      <c r="NB73" s="11">
        <v>0</v>
      </c>
      <c r="NC73" s="11">
        <v>0</v>
      </c>
      <c r="ND73" s="11">
        <v>2.0658168862311801E-4</v>
      </c>
      <c r="NE73" s="11">
        <v>0</v>
      </c>
      <c r="NF73" s="11">
        <v>0</v>
      </c>
      <c r="NG73" s="11">
        <v>0</v>
      </c>
      <c r="NH73" s="11">
        <v>0</v>
      </c>
      <c r="NI73" s="11">
        <v>6.6011271143951486E-4</v>
      </c>
      <c r="NJ73" s="11">
        <v>0</v>
      </c>
      <c r="NK73" s="11">
        <v>0</v>
      </c>
      <c r="NL73" s="11">
        <v>0</v>
      </c>
      <c r="NM73" s="11">
        <v>0</v>
      </c>
      <c r="NN73" s="11">
        <v>0</v>
      </c>
      <c r="NO73" s="11">
        <v>5.1007605608605088E-4</v>
      </c>
      <c r="NP73" s="11">
        <v>1.5721211297727364E-4</v>
      </c>
      <c r="NQ73" s="11">
        <v>0</v>
      </c>
      <c r="NR73" s="11">
        <v>0</v>
      </c>
      <c r="NS73" s="11">
        <v>1.6955018747132715E-4</v>
      </c>
      <c r="NT73" s="11">
        <v>0</v>
      </c>
      <c r="NU73" s="11">
        <v>0</v>
      </c>
      <c r="NV73" s="11">
        <v>0</v>
      </c>
      <c r="NW73" s="11">
        <v>0</v>
      </c>
      <c r="NX73" s="11">
        <v>0.28361387123398851</v>
      </c>
      <c r="NY73" s="11">
        <v>0</v>
      </c>
      <c r="NZ73" s="11">
        <v>0</v>
      </c>
      <c r="OA73" s="11">
        <v>7.0651117474146755E-4</v>
      </c>
      <c r="OB73" s="11">
        <v>2.1241066279792789E-2</v>
      </c>
      <c r="OC73" s="11">
        <v>0</v>
      </c>
      <c r="OD73" s="11">
        <v>0</v>
      </c>
      <c r="OE73" s="11">
        <v>4.3430614918842699E-4</v>
      </c>
      <c r="OF73" s="11">
        <v>0</v>
      </c>
      <c r="OG73" s="11">
        <v>0</v>
      </c>
      <c r="OH73" s="11">
        <v>4.2509470377765828E-3</v>
      </c>
      <c r="OI73" s="11">
        <v>0</v>
      </c>
      <c r="OJ73" s="11">
        <v>0</v>
      </c>
      <c r="OK73" s="11">
        <v>7.5463775697253615E-3</v>
      </c>
      <c r="OL73" s="11">
        <v>0</v>
      </c>
      <c r="OM73" s="11">
        <v>2.3404473073035548E-3</v>
      </c>
      <c r="ON73" s="11">
        <v>0</v>
      </c>
      <c r="OO73" s="11">
        <v>0</v>
      </c>
      <c r="OP73" s="11">
        <v>0</v>
      </c>
      <c r="OQ73" s="11">
        <v>0</v>
      </c>
      <c r="OR73" s="11">
        <v>0</v>
      </c>
      <c r="OS73" s="11">
        <v>1.4091802787222664E-2</v>
      </c>
      <c r="OT73" s="11">
        <v>0</v>
      </c>
      <c r="OU73" s="11">
        <v>0</v>
      </c>
      <c r="OV73" s="11">
        <v>0</v>
      </c>
      <c r="OW73" s="11">
        <v>0</v>
      </c>
      <c r="OX73" s="11">
        <v>0</v>
      </c>
      <c r="OY73" s="11">
        <v>0</v>
      </c>
      <c r="OZ73" s="11">
        <v>0</v>
      </c>
      <c r="PA73" s="11">
        <v>0</v>
      </c>
      <c r="PB73" s="11">
        <v>0</v>
      </c>
      <c r="PC73" s="11">
        <v>0</v>
      </c>
      <c r="PD73" s="11">
        <v>0</v>
      </c>
      <c r="PE73" s="11">
        <v>0</v>
      </c>
      <c r="PF73" s="11">
        <v>0</v>
      </c>
      <c r="PG73" s="11">
        <v>0</v>
      </c>
      <c r="PH73" s="11">
        <v>0</v>
      </c>
      <c r="PI73" s="11">
        <v>0</v>
      </c>
      <c r="PJ73" s="11">
        <v>0</v>
      </c>
      <c r="PK73" s="11">
        <v>0</v>
      </c>
      <c r="PL73" s="11">
        <v>0</v>
      </c>
      <c r="PM73" s="11">
        <v>0</v>
      </c>
      <c r="PN73" s="11">
        <v>0</v>
      </c>
      <c r="PO73" s="11">
        <v>0.17702192977681783</v>
      </c>
      <c r="PP73" s="11">
        <v>0</v>
      </c>
      <c r="PQ73" s="11">
        <v>0</v>
      </c>
      <c r="PR73" s="11">
        <v>0</v>
      </c>
      <c r="PS73" s="11">
        <v>0</v>
      </c>
      <c r="PT73" s="11">
        <v>0</v>
      </c>
      <c r="PU73" s="11">
        <v>0</v>
      </c>
      <c r="PV73" s="11">
        <v>0</v>
      </c>
      <c r="PW73" s="11">
        <v>0</v>
      </c>
      <c r="PX73" s="11">
        <v>0</v>
      </c>
      <c r="PY73" s="11">
        <v>0</v>
      </c>
      <c r="PZ73" s="11">
        <v>0</v>
      </c>
      <c r="QA73" s="11">
        <v>0</v>
      </c>
      <c r="QB73" s="11">
        <v>0</v>
      </c>
      <c r="QC73" s="11">
        <v>1.715513494535243E-5</v>
      </c>
      <c r="QD73" s="11">
        <v>0</v>
      </c>
      <c r="QE73" s="11">
        <v>0</v>
      </c>
      <c r="QF73" s="11">
        <v>0</v>
      </c>
      <c r="QG73" s="11">
        <v>0</v>
      </c>
      <c r="QH73" s="11">
        <v>0</v>
      </c>
      <c r="QI73" s="11">
        <v>0</v>
      </c>
      <c r="QJ73" s="11">
        <v>0</v>
      </c>
      <c r="QK73" s="11">
        <v>0</v>
      </c>
      <c r="QL73" s="11">
        <v>0</v>
      </c>
      <c r="QM73" s="11">
        <v>0</v>
      </c>
      <c r="QN73" s="11">
        <v>0</v>
      </c>
      <c r="QO73" s="11">
        <v>0</v>
      </c>
      <c r="QP73" s="11">
        <v>0</v>
      </c>
      <c r="QQ73" s="11">
        <v>0</v>
      </c>
      <c r="QR73" s="11">
        <v>0</v>
      </c>
      <c r="QS73" s="11">
        <v>0</v>
      </c>
      <c r="QT73" s="11">
        <v>0</v>
      </c>
      <c r="QU73" s="11">
        <v>0</v>
      </c>
      <c r="QV73" s="11">
        <v>0</v>
      </c>
      <c r="QW73" s="11">
        <v>0</v>
      </c>
      <c r="QX73" s="11">
        <v>0</v>
      </c>
      <c r="QY73" s="11">
        <v>0</v>
      </c>
      <c r="QZ73" s="11">
        <v>0</v>
      </c>
      <c r="RA73" s="11">
        <v>2.7109232793273261E-3</v>
      </c>
      <c r="RB73" s="11">
        <v>2.4791682599723218E-2</v>
      </c>
      <c r="RC73" s="11">
        <v>0</v>
      </c>
      <c r="RD73" s="11">
        <v>0</v>
      </c>
      <c r="RE73" s="11">
        <v>0</v>
      </c>
      <c r="RF73" s="11">
        <v>0</v>
      </c>
      <c r="RG73" s="11">
        <v>0</v>
      </c>
      <c r="RH73" s="11">
        <v>0</v>
      </c>
      <c r="RI73" s="11">
        <v>0</v>
      </c>
      <c r="RJ73" s="11">
        <v>0</v>
      </c>
      <c r="RK73" s="11">
        <v>0</v>
      </c>
      <c r="RL73" s="11">
        <v>4.1748153217381531E-4</v>
      </c>
      <c r="RM73" s="11">
        <v>1.972268800175184E-2</v>
      </c>
      <c r="RN73" s="11">
        <v>0</v>
      </c>
      <c r="RO73" s="11">
        <v>0</v>
      </c>
      <c r="RP73" s="11">
        <v>0</v>
      </c>
      <c r="RQ73" s="11">
        <v>0</v>
      </c>
      <c r="RR73" s="11">
        <v>0</v>
      </c>
      <c r="RS73" s="11">
        <v>0</v>
      </c>
      <c r="RT73" s="11">
        <v>0</v>
      </c>
      <c r="RU73" s="11">
        <v>0</v>
      </c>
      <c r="RV73" s="11">
        <v>0</v>
      </c>
      <c r="RW73" s="11">
        <v>0</v>
      </c>
      <c r="RX73" s="11">
        <v>0</v>
      </c>
      <c r="RY73" s="11">
        <v>2.4875273354900472E-4</v>
      </c>
      <c r="RZ73" s="11">
        <v>0</v>
      </c>
      <c r="SA73" s="11">
        <v>0</v>
      </c>
      <c r="SB73" s="11">
        <v>0</v>
      </c>
      <c r="SC73" s="11">
        <v>0</v>
      </c>
      <c r="SD73" s="11">
        <v>0</v>
      </c>
      <c r="SE73" s="11">
        <v>0</v>
      </c>
      <c r="SF73" s="11">
        <v>0</v>
      </c>
      <c r="SG73" s="11">
        <v>0</v>
      </c>
      <c r="SH73" s="11">
        <v>0</v>
      </c>
      <c r="SI73" s="11">
        <v>0</v>
      </c>
      <c r="SJ73" s="11">
        <v>0</v>
      </c>
      <c r="SK73" s="11">
        <v>4.0268185753567348E-5</v>
      </c>
      <c r="SL73" s="11">
        <v>0</v>
      </c>
      <c r="SM73" s="11">
        <v>2.4312738112657685E-4</v>
      </c>
      <c r="SN73" s="11">
        <v>0</v>
      </c>
      <c r="SO73" s="11">
        <v>0</v>
      </c>
      <c r="SP73" s="11">
        <v>0</v>
      </c>
      <c r="SQ73" s="11">
        <v>0</v>
      </c>
      <c r="SR73" s="11">
        <v>0</v>
      </c>
      <c r="SS73" s="11">
        <v>0</v>
      </c>
      <c r="ST73" s="11">
        <v>0</v>
      </c>
      <c r="SU73" s="11">
        <v>0</v>
      </c>
      <c r="SV73" s="11">
        <v>0</v>
      </c>
      <c r="SW73" s="11">
        <v>0</v>
      </c>
      <c r="SX73" s="11">
        <v>0</v>
      </c>
      <c r="SY73" s="11">
        <v>0</v>
      </c>
      <c r="SZ73" s="11">
        <v>0</v>
      </c>
      <c r="TA73" s="11">
        <v>0</v>
      </c>
      <c r="TB73" s="11">
        <v>1.1898537731203042E-3</v>
      </c>
      <c r="TC73" s="11">
        <v>2.8219890296748035E-4</v>
      </c>
      <c r="TD73" s="11">
        <v>2.6531612854640099E-4</v>
      </c>
      <c r="TE73" s="11">
        <v>0</v>
      </c>
      <c r="TF73" s="11">
        <v>3.9031542397382426E-5</v>
      </c>
      <c r="TG73" s="11">
        <v>0</v>
      </c>
      <c r="TH73" s="11">
        <v>1.9274753093275255E-4</v>
      </c>
      <c r="TI73" s="11">
        <v>0</v>
      </c>
      <c r="TJ73" s="11">
        <v>0</v>
      </c>
      <c r="TK73" s="11">
        <v>0</v>
      </c>
      <c r="TL73" s="11">
        <v>0</v>
      </c>
      <c r="TM73" s="11">
        <v>0</v>
      </c>
      <c r="TN73" s="11">
        <v>0</v>
      </c>
      <c r="TO73" s="11">
        <v>0</v>
      </c>
      <c r="TP73" s="11">
        <v>0</v>
      </c>
      <c r="TQ73" s="11">
        <v>0</v>
      </c>
      <c r="TR73" s="11">
        <v>0</v>
      </c>
      <c r="TS73" s="11">
        <v>1.7846491455870796E-5</v>
      </c>
      <c r="TT73" s="11">
        <v>0</v>
      </c>
      <c r="TU73" s="11">
        <v>0</v>
      </c>
      <c r="TV73" s="11">
        <v>0</v>
      </c>
      <c r="TW73" s="11">
        <v>0</v>
      </c>
      <c r="TX73" s="11">
        <v>0</v>
      </c>
      <c r="TY73" s="11">
        <v>0</v>
      </c>
      <c r="TZ73" s="11">
        <v>0</v>
      </c>
      <c r="UA73" s="11">
        <v>0</v>
      </c>
      <c r="UB73" s="11">
        <v>0</v>
      </c>
      <c r="UC73" s="11">
        <v>0</v>
      </c>
      <c r="UD73" s="11">
        <v>0</v>
      </c>
      <c r="UE73" s="11">
        <v>0</v>
      </c>
      <c r="UF73" s="11">
        <v>0</v>
      </c>
      <c r="UG73" s="11">
        <v>0</v>
      </c>
      <c r="UH73" s="11">
        <v>2.2263993298822523E-4</v>
      </c>
      <c r="UI73" s="11">
        <v>0</v>
      </c>
      <c r="UJ73" s="11">
        <v>0</v>
      </c>
      <c r="UK73" s="11">
        <v>0</v>
      </c>
      <c r="UL73" s="11">
        <v>0</v>
      </c>
      <c r="UM73" s="11">
        <v>0</v>
      </c>
      <c r="UN73" s="11">
        <v>0</v>
      </c>
      <c r="UO73" s="11">
        <v>0</v>
      </c>
      <c r="UP73" s="11">
        <v>9.0990276299294278E-4</v>
      </c>
      <c r="UQ73" s="11">
        <v>0</v>
      </c>
      <c r="UR73" s="11">
        <v>0</v>
      </c>
      <c r="US73" s="11">
        <v>1.6040425136100761E-4</v>
      </c>
      <c r="UT73" s="11">
        <v>0</v>
      </c>
      <c r="UU73" s="11">
        <v>0</v>
      </c>
      <c r="UV73" s="11">
        <v>0</v>
      </c>
      <c r="UW73" s="11">
        <v>0</v>
      </c>
      <c r="UX73" s="11">
        <v>0</v>
      </c>
      <c r="UY73" s="11">
        <v>0</v>
      </c>
      <c r="UZ73" s="11">
        <v>0</v>
      </c>
      <c r="VA73" s="11">
        <v>1.5417497039901101E-6</v>
      </c>
      <c r="VB73" s="11">
        <v>0</v>
      </c>
      <c r="VC73" s="11">
        <v>0</v>
      </c>
      <c r="VD73" s="11">
        <v>0</v>
      </c>
      <c r="VE73" s="11">
        <v>0</v>
      </c>
      <c r="VF73" s="11">
        <v>0</v>
      </c>
      <c r="VG73" s="11">
        <v>0</v>
      </c>
      <c r="VH73" s="11">
        <v>0</v>
      </c>
      <c r="VI73" s="11">
        <v>7.5516101333201035E-3</v>
      </c>
      <c r="VJ73" s="11">
        <v>0</v>
      </c>
      <c r="VK73" s="11">
        <v>0</v>
      </c>
      <c r="VL73" s="11">
        <v>0</v>
      </c>
      <c r="VM73" s="11">
        <v>1.0761328487368261E-2</v>
      </c>
      <c r="VN73" s="11">
        <v>0</v>
      </c>
      <c r="VO73" s="11">
        <v>0</v>
      </c>
      <c r="VP73" s="11">
        <v>0</v>
      </c>
      <c r="VQ73" s="11">
        <v>1.7251387254427889E-4</v>
      </c>
      <c r="VR73" s="11">
        <v>1.0941300919865011E-3</v>
      </c>
      <c r="VS73" s="11">
        <v>3.3075988764161247E-3</v>
      </c>
      <c r="VT73" s="11">
        <v>0</v>
      </c>
      <c r="VU73" s="11">
        <v>0</v>
      </c>
      <c r="VV73" s="11">
        <v>7.2032125447766247E-5</v>
      </c>
      <c r="VW73" s="11">
        <v>0</v>
      </c>
      <c r="VX73" s="11">
        <v>0</v>
      </c>
      <c r="VY73" s="11">
        <v>1.0046635074203006E-4</v>
      </c>
      <c r="VZ73" s="11">
        <v>0</v>
      </c>
      <c r="WA73" s="11">
        <v>0</v>
      </c>
      <c r="WB73" s="11">
        <v>5.7185146903834646E-5</v>
      </c>
      <c r="WC73" s="11">
        <v>4.930672000437961E-3</v>
      </c>
      <c r="WD73" s="11">
        <v>0</v>
      </c>
      <c r="WE73" s="11">
        <v>0</v>
      </c>
      <c r="WF73" s="11">
        <v>0</v>
      </c>
      <c r="WG73" s="11">
        <v>0</v>
      </c>
      <c r="WH73" s="11">
        <v>0</v>
      </c>
      <c r="WI73" s="11">
        <v>0</v>
      </c>
      <c r="WJ73" s="11">
        <v>0</v>
      </c>
      <c r="WK73" s="11">
        <v>0</v>
      </c>
      <c r="WL73" s="11">
        <v>0</v>
      </c>
      <c r="WM73" s="11">
        <v>2.1386677613943517E-4</v>
      </c>
      <c r="WN73" s="11">
        <v>4.2333045579874204E-3</v>
      </c>
      <c r="WO73" s="11">
        <v>0</v>
      </c>
      <c r="WP73" s="11">
        <v>3.8152676912587041E-3</v>
      </c>
      <c r="WQ73" s="11">
        <v>0</v>
      </c>
      <c r="WR73" s="11">
        <v>0</v>
      </c>
      <c r="WS73" s="11">
        <v>1.3667149519705092E-4</v>
      </c>
      <c r="WT73" s="11">
        <v>0</v>
      </c>
      <c r="WU73" s="11">
        <v>0</v>
      </c>
      <c r="WV73" s="11">
        <v>0</v>
      </c>
      <c r="WW73" s="11">
        <v>0</v>
      </c>
      <c r="WX73" s="11">
        <v>0</v>
      </c>
      <c r="WY73" s="11">
        <v>1.1263946443527835E-4</v>
      </c>
      <c r="WZ73" s="11">
        <v>0</v>
      </c>
      <c r="XA73" s="11">
        <v>0</v>
      </c>
      <c r="XB73" s="11">
        <v>1.4012480637878459E-4</v>
      </c>
      <c r="XC73" s="11">
        <v>0</v>
      </c>
      <c r="XD73" s="11">
        <v>0</v>
      </c>
      <c r="XE73" s="11">
        <v>0</v>
      </c>
      <c r="XF73" s="11">
        <v>0</v>
      </c>
      <c r="XG73" s="11">
        <v>2.091648567168736E-5</v>
      </c>
      <c r="XH73" s="11">
        <v>0</v>
      </c>
      <c r="XI73" s="11">
        <v>0</v>
      </c>
      <c r="XJ73" s="11">
        <v>0</v>
      </c>
      <c r="XK73" s="11">
        <v>0</v>
      </c>
      <c r="XL73" s="11">
        <v>1173.8236781858589</v>
      </c>
      <c r="XM73" s="11">
        <v>0</v>
      </c>
      <c r="XN73" s="11">
        <v>0</v>
      </c>
      <c r="XO73" s="11">
        <v>0</v>
      </c>
      <c r="XP73" s="11">
        <v>0</v>
      </c>
      <c r="XQ73" s="11">
        <v>0</v>
      </c>
      <c r="XR73" s="11">
        <v>0</v>
      </c>
      <c r="XS73" s="11">
        <v>3.6243251236060798E-4</v>
      </c>
      <c r="XT73" s="11">
        <v>0</v>
      </c>
      <c r="XU73" s="11">
        <v>0</v>
      </c>
      <c r="XV73" s="11">
        <v>0</v>
      </c>
      <c r="XW73" s="11">
        <v>0</v>
      </c>
      <c r="XX73" s="11">
        <v>0</v>
      </c>
      <c r="XY73" s="11">
        <v>0</v>
      </c>
      <c r="XZ73" s="11">
        <v>0</v>
      </c>
      <c r="YA73" s="11">
        <v>0</v>
      </c>
      <c r="YB73" s="11">
        <v>0</v>
      </c>
      <c r="YC73" s="11">
        <v>0</v>
      </c>
      <c r="YD73" s="11">
        <v>0</v>
      </c>
      <c r="YE73" s="11">
        <v>0</v>
      </c>
      <c r="YF73" s="11">
        <v>0</v>
      </c>
      <c r="YG73" s="11">
        <v>0</v>
      </c>
      <c r="YH73" s="11">
        <v>0</v>
      </c>
      <c r="YI73" s="11">
        <v>3.4096897524176609E-5</v>
      </c>
      <c r="YJ73" s="11">
        <v>0</v>
      </c>
      <c r="YK73" s="11">
        <v>0</v>
      </c>
      <c r="YL73" s="11">
        <v>0</v>
      </c>
      <c r="YM73" s="11">
        <v>0</v>
      </c>
      <c r="YN73" s="11">
        <v>0</v>
      </c>
      <c r="YO73" s="11">
        <v>0</v>
      </c>
      <c r="YP73" s="11">
        <v>0</v>
      </c>
      <c r="YQ73" s="11">
        <v>0</v>
      </c>
      <c r="YR73" s="11">
        <v>0</v>
      </c>
      <c r="YS73" s="11">
        <v>1.1164016716727291E-2</v>
      </c>
      <c r="YT73" s="11">
        <v>0</v>
      </c>
      <c r="YU73" s="11">
        <v>0</v>
      </c>
      <c r="YV73" s="11">
        <v>0</v>
      </c>
      <c r="YW73" s="11">
        <v>0</v>
      </c>
      <c r="YX73" s="11">
        <v>8.3554201726816746E-4</v>
      </c>
      <c r="YY73" s="11">
        <v>0</v>
      </c>
      <c r="YZ73" s="11">
        <v>1.9037660369924873E-2</v>
      </c>
      <c r="ZA73" s="11">
        <v>0</v>
      </c>
      <c r="ZB73" s="11">
        <v>0</v>
      </c>
      <c r="ZC73" s="11">
        <v>0</v>
      </c>
      <c r="ZD73" s="11">
        <v>1.213831839824621E-6</v>
      </c>
      <c r="ZE73" s="11">
        <v>0</v>
      </c>
      <c r="ZF73" s="11">
        <v>0</v>
      </c>
      <c r="ZG73" s="11">
        <v>0</v>
      </c>
      <c r="ZH73" s="11">
        <v>0</v>
      </c>
      <c r="ZI73" s="11">
        <v>0</v>
      </c>
      <c r="ZJ73" s="11">
        <v>0</v>
      </c>
      <c r="ZK73" s="11">
        <v>0</v>
      </c>
      <c r="ZL73" s="11">
        <v>0</v>
      </c>
      <c r="ZM73" s="11">
        <v>0</v>
      </c>
      <c r="ZN73" s="11">
        <v>0</v>
      </c>
      <c r="ZO73" s="11">
        <v>0</v>
      </c>
      <c r="ZP73" s="11">
        <v>0</v>
      </c>
      <c r="ZQ73" s="11">
        <v>0</v>
      </c>
      <c r="ZR73" s="11">
        <v>0</v>
      </c>
      <c r="ZS73" s="11">
        <v>0</v>
      </c>
      <c r="ZT73" s="11">
        <v>0</v>
      </c>
      <c r="ZU73" s="11">
        <v>0</v>
      </c>
      <c r="ZV73" s="11">
        <v>6.6467102986822913E-5</v>
      </c>
      <c r="ZW73" s="11">
        <v>0</v>
      </c>
      <c r="ZX73" s="11">
        <v>0</v>
      </c>
      <c r="ZY73" s="11">
        <v>0</v>
      </c>
      <c r="ZZ73" s="11">
        <v>0</v>
      </c>
      <c r="AAA73" s="11">
        <v>0</v>
      </c>
      <c r="AAB73" s="11">
        <v>0</v>
      </c>
      <c r="AAC73" s="11">
        <v>0</v>
      </c>
      <c r="AAD73" s="11">
        <v>0</v>
      </c>
      <c r="AAE73" s="11">
        <v>1.1131996649411241E-4</v>
      </c>
      <c r="AAF73" s="11">
        <v>0</v>
      </c>
      <c r="AAG73" s="11">
        <v>0</v>
      </c>
      <c r="AAH73" s="11">
        <v>0</v>
      </c>
      <c r="AAI73" s="11">
        <v>0</v>
      </c>
      <c r="AAJ73" s="11">
        <v>0</v>
      </c>
      <c r="AAK73" s="11">
        <v>3.5448200192966182E-4</v>
      </c>
      <c r="AAL73" s="11">
        <v>1.3868235923275656E-3</v>
      </c>
      <c r="AAM73" s="11">
        <v>0</v>
      </c>
      <c r="AAN73" s="11">
        <v>0</v>
      </c>
      <c r="AAO73" s="11">
        <v>0</v>
      </c>
      <c r="AAP73" s="11">
        <v>0</v>
      </c>
      <c r="AAQ73" s="11">
        <v>0</v>
      </c>
      <c r="AAR73" s="11">
        <v>0</v>
      </c>
      <c r="AAS73" s="11">
        <v>0</v>
      </c>
      <c r="AAT73" s="11">
        <v>0</v>
      </c>
      <c r="AAU73" s="11">
        <v>0</v>
      </c>
      <c r="AAV73" s="11">
        <v>3.3792717677038134E-4</v>
      </c>
      <c r="AAW73" s="11">
        <v>0</v>
      </c>
      <c r="AAX73" s="11">
        <v>0</v>
      </c>
      <c r="AAY73" s="11">
        <v>0</v>
      </c>
      <c r="AAZ73" s="11">
        <v>0</v>
      </c>
      <c r="ABA73" s="11">
        <v>0</v>
      </c>
      <c r="ABB73" s="11">
        <v>6.1590693790588387E-4</v>
      </c>
      <c r="ABC73" s="11">
        <v>14.887194523248246</v>
      </c>
      <c r="ABD73" s="11">
        <v>0</v>
      </c>
      <c r="ABE73" s="11">
        <v>0</v>
      </c>
      <c r="ABF73" s="11">
        <v>0</v>
      </c>
      <c r="ABG73" s="11">
        <v>0</v>
      </c>
      <c r="ABH73" s="11">
        <v>0</v>
      </c>
      <c r="ABI73" s="11">
        <v>1.9118906351874843</v>
      </c>
      <c r="ABJ73" s="11">
        <v>0</v>
      </c>
      <c r="ABK73" s="11">
        <v>1.0708706919803652E-3</v>
      </c>
      <c r="ABL73" s="11">
        <v>4.1203996760471205E-3</v>
      </c>
      <c r="ABM73" s="11">
        <v>0</v>
      </c>
      <c r="ABN73" s="11">
        <v>0</v>
      </c>
      <c r="ABO73" s="11">
        <v>0</v>
      </c>
      <c r="ABP73" s="11">
        <v>0</v>
      </c>
      <c r="ABQ73" s="11">
        <v>0</v>
      </c>
      <c r="ABR73" s="11">
        <v>0</v>
      </c>
      <c r="ABS73" s="11">
        <v>0</v>
      </c>
      <c r="ABT73" s="11">
        <v>0</v>
      </c>
      <c r="ABU73" s="11">
        <v>4.5845631964115388E-3</v>
      </c>
      <c r="ABV73" s="11">
        <v>0</v>
      </c>
      <c r="ABW73" s="11">
        <v>0</v>
      </c>
      <c r="ABX73" s="11">
        <v>1.3906740191377671E-3</v>
      </c>
      <c r="ABY73" s="11">
        <v>0</v>
      </c>
      <c r="ABZ73" s="11">
        <v>0</v>
      </c>
      <c r="ACA73" s="11">
        <v>0</v>
      </c>
      <c r="ACB73" s="11">
        <v>2.8912881148770314E-4</v>
      </c>
      <c r="ACC73" s="11">
        <v>0</v>
      </c>
      <c r="ACD73" s="11">
        <v>0</v>
      </c>
      <c r="ACE73" s="11">
        <v>2.4430990904848206E-4</v>
      </c>
      <c r="ACF73" s="11">
        <v>0</v>
      </c>
      <c r="ACG73" s="11">
        <v>0</v>
      </c>
      <c r="ACH73" s="11">
        <v>0</v>
      </c>
      <c r="ACI73" s="11">
        <v>0</v>
      </c>
      <c r="ACJ73" s="11">
        <v>0</v>
      </c>
      <c r="ACK73" s="11">
        <v>0</v>
      </c>
      <c r="ACL73" s="11">
        <v>0</v>
      </c>
      <c r="ACM73" s="11">
        <v>0</v>
      </c>
      <c r="ACN73" s="11">
        <v>0</v>
      </c>
      <c r="ACO73" s="11">
        <v>0</v>
      </c>
      <c r="ACP73" s="11">
        <v>1.1131996649411241E-4</v>
      </c>
      <c r="ACQ73" s="11">
        <v>0</v>
      </c>
      <c r="ACR73" s="11">
        <v>0</v>
      </c>
      <c r="ACS73" s="11">
        <v>0</v>
      </c>
      <c r="ACT73" s="11">
        <v>0</v>
      </c>
      <c r="ACU73" s="11">
        <v>0</v>
      </c>
      <c r="ACV73" s="11">
        <v>0</v>
      </c>
      <c r="ACW73" s="11">
        <v>0</v>
      </c>
      <c r="ACX73" s="11">
        <v>0</v>
      </c>
      <c r="ACY73" s="11">
        <v>6.0781845281644213E-5</v>
      </c>
      <c r="ACZ73" s="11">
        <v>0</v>
      </c>
      <c r="ADA73" s="11">
        <v>0</v>
      </c>
      <c r="ADB73" s="11">
        <v>0</v>
      </c>
      <c r="ADC73" s="11">
        <v>0</v>
      </c>
      <c r="ADD73" s="11">
        <v>8.3554201726816746E-4</v>
      </c>
      <c r="ADE73" s="11">
        <v>0</v>
      </c>
      <c r="ADF73" s="11">
        <v>0</v>
      </c>
      <c r="ADG73" s="11">
        <v>4.3222552855166898E-3</v>
      </c>
    </row>
    <row r="74" spans="1:787" x14ac:dyDescent="0.25">
      <c r="A74" s="2">
        <v>126</v>
      </c>
      <c r="B74" s="6">
        <v>180</v>
      </c>
      <c r="C74" s="6" t="s">
        <v>861</v>
      </c>
      <c r="D74" s="7">
        <v>70</v>
      </c>
      <c r="E74" s="2" t="s">
        <v>4</v>
      </c>
      <c r="F74" s="2">
        <v>70</v>
      </c>
      <c r="G74" s="2" t="s">
        <v>864</v>
      </c>
      <c r="H74" s="5">
        <v>81.900000000000006</v>
      </c>
      <c r="I74" s="5">
        <v>32.6</v>
      </c>
      <c r="J74" s="2">
        <v>141</v>
      </c>
      <c r="K74" s="5">
        <v>4.3426573426573425</v>
      </c>
      <c r="L74" s="5">
        <v>0.35664335664335667</v>
      </c>
      <c r="M74" s="20" t="s">
        <v>15</v>
      </c>
      <c r="N74" s="5" t="s">
        <v>21</v>
      </c>
      <c r="O74" s="22" t="s">
        <v>864</v>
      </c>
      <c r="P74" s="5" t="s">
        <v>855</v>
      </c>
      <c r="Q74" s="20" t="s">
        <v>1</v>
      </c>
      <c r="R74" s="20" t="s">
        <v>1</v>
      </c>
      <c r="S74" s="27" t="s">
        <v>26</v>
      </c>
      <c r="T74" s="5" t="s">
        <v>46</v>
      </c>
      <c r="U74" s="30"/>
      <c r="V74" s="31" t="s">
        <v>33</v>
      </c>
      <c r="W74" s="31">
        <v>0</v>
      </c>
      <c r="X74" s="31"/>
      <c r="Y74" s="5">
        <v>0.93200000000000005</v>
      </c>
      <c r="Z74" s="5">
        <v>134</v>
      </c>
      <c r="AA74" s="5">
        <v>14.45</v>
      </c>
      <c r="AB74" s="11">
        <v>1.0951933439999999</v>
      </c>
      <c r="AC74" s="11">
        <v>110.95017604473449</v>
      </c>
      <c r="AD74" s="35">
        <v>426.48915417720241</v>
      </c>
      <c r="AE74" s="11">
        <v>22.943464393414722</v>
      </c>
      <c r="AF74" s="11">
        <v>8.2040499457800014</v>
      </c>
      <c r="AG74" s="11">
        <v>14.26491882</v>
      </c>
      <c r="AH74" s="11">
        <v>2.3163547028169296E-2</v>
      </c>
      <c r="AI74" s="11">
        <v>3.1816701682430273E-3</v>
      </c>
      <c r="AJ74" s="11">
        <v>1.2663817585029428E-4</v>
      </c>
      <c r="AK74" s="11">
        <v>1.9735379814194588E-3</v>
      </c>
      <c r="AL74" s="11">
        <v>4.2686630433630898E-3</v>
      </c>
      <c r="AM74" s="11">
        <v>1.101740368609873E-3</v>
      </c>
      <c r="AN74" s="11">
        <v>7.4009597974140538E-4</v>
      </c>
      <c r="AO74" s="11">
        <v>2.9649794800899997E-4</v>
      </c>
      <c r="AP74" s="11">
        <v>1.6084960348317111E-4</v>
      </c>
      <c r="AQ74" s="11">
        <v>1.4062530153023604E-2</v>
      </c>
      <c r="AR74" s="11">
        <v>0</v>
      </c>
      <c r="AS74" s="11">
        <v>0.38209413019129179</v>
      </c>
      <c r="AT74" s="11">
        <v>2.6042287723725584E-2</v>
      </c>
      <c r="AU74" s="11">
        <v>2.2953471740945469E-4</v>
      </c>
      <c r="AV74" s="11">
        <v>5.3100019084710982E-4</v>
      </c>
      <c r="AW74" s="11">
        <v>0</v>
      </c>
      <c r="AX74" s="11">
        <v>0</v>
      </c>
      <c r="AY74" s="11">
        <v>0</v>
      </c>
      <c r="AZ74" s="11">
        <v>9.8671981055367103E-5</v>
      </c>
      <c r="BA74" s="11">
        <v>7.3808362577906621E-3</v>
      </c>
      <c r="BB74" s="11">
        <v>5.9663813383732223E-2</v>
      </c>
      <c r="BC74" s="11">
        <v>0</v>
      </c>
      <c r="BD74" s="11">
        <v>8.071206153782276E-3</v>
      </c>
      <c r="BE74" s="11">
        <v>1.1280134614781103E-3</v>
      </c>
      <c r="BF74" s="11">
        <v>0</v>
      </c>
      <c r="BG74" s="11">
        <v>7.6468002570741586E-2</v>
      </c>
      <c r="BH74" s="11">
        <v>1.1086901220315469E-2</v>
      </c>
      <c r="BI74" s="11">
        <v>2.5049543022700174E-3</v>
      </c>
      <c r="BJ74" s="11">
        <v>2.9075102639971491E-3</v>
      </c>
      <c r="BK74" s="11">
        <v>1.6583084528185341E-4</v>
      </c>
      <c r="BL74" s="11">
        <v>0</v>
      </c>
      <c r="BM74" s="11">
        <v>0</v>
      </c>
      <c r="BN74" s="11">
        <v>0</v>
      </c>
      <c r="BO74" s="11">
        <v>0</v>
      </c>
      <c r="BP74" s="11">
        <v>0</v>
      </c>
      <c r="BQ74" s="11">
        <v>4.4008563613174932E-3</v>
      </c>
      <c r="BR74" s="11">
        <v>1.086518229067988E-4</v>
      </c>
      <c r="BS74" s="11">
        <v>0</v>
      </c>
      <c r="BT74" s="11">
        <v>0.10359311306099886</v>
      </c>
      <c r="BU74" s="11">
        <v>3.6620220409338796E-5</v>
      </c>
      <c r="BV74" s="11">
        <v>3.1097191358546048E-3</v>
      </c>
      <c r="BW74" s="11">
        <v>6.3677525968955095E-3</v>
      </c>
      <c r="BX74" s="11">
        <v>8.3100444261357195E-2</v>
      </c>
      <c r="BY74" s="11">
        <v>0</v>
      </c>
      <c r="BZ74" s="11">
        <v>6.8913387906029333E-3</v>
      </c>
      <c r="CA74" s="11">
        <v>0</v>
      </c>
      <c r="CB74" s="11">
        <v>0</v>
      </c>
      <c r="CC74" s="11">
        <v>6.1508435669468987E-3</v>
      </c>
      <c r="CD74" s="11">
        <v>2.2280541325555145E-3</v>
      </c>
      <c r="CE74" s="11">
        <v>0</v>
      </c>
      <c r="CF74" s="11">
        <v>4.3192603645322925E-3</v>
      </c>
      <c r="CG74" s="11">
        <v>1.7217267435572035E-2</v>
      </c>
      <c r="CH74" s="11">
        <v>0</v>
      </c>
      <c r="CI74" s="11">
        <v>7.1146080749373355E-3</v>
      </c>
      <c r="CJ74" s="11">
        <v>4.4806634878484622E-4</v>
      </c>
      <c r="CK74" s="11">
        <v>4.4409126349417481E-2</v>
      </c>
      <c r="CL74" s="11">
        <v>2.7223568504445513E-2</v>
      </c>
      <c r="CM74" s="11">
        <v>0.3142533436304572</v>
      </c>
      <c r="CN74" s="11">
        <v>1.6063477904540305E-3</v>
      </c>
      <c r="CO74" s="11">
        <v>6.7344894126179171E-6</v>
      </c>
      <c r="CP74" s="11">
        <v>0</v>
      </c>
      <c r="CQ74" s="11">
        <v>0</v>
      </c>
      <c r="CR74" s="11">
        <v>1.5907557975626158E-4</v>
      </c>
      <c r="CS74" s="11">
        <v>1.0488324918165278E-3</v>
      </c>
      <c r="CT74" s="11">
        <v>1.594146574513479E-3</v>
      </c>
      <c r="CU74" s="11">
        <v>0</v>
      </c>
      <c r="CV74" s="11">
        <v>8.3211578390110716E-3</v>
      </c>
      <c r="CW74" s="11">
        <v>0</v>
      </c>
      <c r="CX74" s="11">
        <v>1.5416728638261361E-7</v>
      </c>
      <c r="CY74" s="11">
        <v>6.7171823303468742E-2</v>
      </c>
      <c r="CZ74" s="11">
        <v>3.6300766212686386</v>
      </c>
      <c r="DA74" s="11">
        <v>0</v>
      </c>
      <c r="DB74" s="11">
        <v>6.2751088052738423E-5</v>
      </c>
      <c r="DC74" s="11">
        <v>2.1209526004653867E-4</v>
      </c>
      <c r="DD74" s="11">
        <v>1.536645401081182E-3</v>
      </c>
      <c r="DE74" s="11">
        <v>8.0540385606453274E-4</v>
      </c>
      <c r="DF74" s="11">
        <v>0</v>
      </c>
      <c r="DG74" s="11">
        <v>1.88016097812422E-2</v>
      </c>
      <c r="DH74" s="11">
        <v>0</v>
      </c>
      <c r="DI74" s="11">
        <v>2.4808872841614142E-2</v>
      </c>
      <c r="DJ74" s="11">
        <v>2.4600921885022017E-4</v>
      </c>
      <c r="DK74" s="11">
        <v>0</v>
      </c>
      <c r="DL74" s="11">
        <v>9.1691263928230706E-3</v>
      </c>
      <c r="DM74" s="11">
        <v>0.77970484261132367</v>
      </c>
      <c r="DN74" s="11">
        <v>0</v>
      </c>
      <c r="DO74" s="11">
        <v>0</v>
      </c>
      <c r="DP74" s="11">
        <v>0</v>
      </c>
      <c r="DQ74" s="11">
        <v>3.6293529893335284E-4</v>
      </c>
      <c r="DR74" s="11">
        <v>1.2929266890657282E-5</v>
      </c>
      <c r="DS74" s="11">
        <v>4.0356030768911415E-3</v>
      </c>
      <c r="DT74" s="11">
        <v>0</v>
      </c>
      <c r="DU74" s="11">
        <v>0</v>
      </c>
      <c r="DV74" s="11">
        <v>0</v>
      </c>
      <c r="DW74" s="11">
        <v>0</v>
      </c>
      <c r="DX74" s="11">
        <v>0.28048587013262094</v>
      </c>
      <c r="DY74" s="11">
        <v>4.5434376622962899E-3</v>
      </c>
      <c r="DZ74" s="11">
        <v>1.6356410655852721E-2</v>
      </c>
      <c r="EA74" s="11">
        <v>0</v>
      </c>
      <c r="EB74" s="11">
        <v>1.5831349997759915E-3</v>
      </c>
      <c r="EC74" s="11">
        <v>1.0393722018419742E-4</v>
      </c>
      <c r="ED74" s="11">
        <v>0</v>
      </c>
      <c r="EE74" s="11">
        <v>0</v>
      </c>
      <c r="EF74" s="11">
        <v>0</v>
      </c>
      <c r="EG74" s="11">
        <v>0</v>
      </c>
      <c r="EH74" s="11">
        <v>3.8309770405114691E-4</v>
      </c>
      <c r="EI74" s="11">
        <v>0</v>
      </c>
      <c r="EJ74" s="11">
        <v>0</v>
      </c>
      <c r="EK74" s="11">
        <v>0</v>
      </c>
      <c r="EL74" s="11">
        <v>0.29730177875067998</v>
      </c>
      <c r="EM74" s="11">
        <v>0</v>
      </c>
      <c r="EN74" s="11">
        <v>0</v>
      </c>
      <c r="EO74" s="11">
        <v>0</v>
      </c>
      <c r="EP74" s="11">
        <v>8.5082132281217054E-2</v>
      </c>
      <c r="EQ74" s="11">
        <v>6.5786168250657352E-3</v>
      </c>
      <c r="ER74" s="11">
        <v>3.2920813811148322</v>
      </c>
      <c r="ES74" s="11">
        <v>0</v>
      </c>
      <c r="ET74" s="11">
        <v>0</v>
      </c>
      <c r="EU74" s="11">
        <v>4.5151824474796752E-3</v>
      </c>
      <c r="EV74" s="11">
        <v>3.9800437367840703E-3</v>
      </c>
      <c r="EW74" s="11">
        <v>0.94868431514045271</v>
      </c>
      <c r="EX74" s="11">
        <v>2.8008334361543846E-2</v>
      </c>
      <c r="EY74" s="11">
        <v>1.4761672515581324E-2</v>
      </c>
      <c r="EZ74" s="11">
        <v>4.8292002379724634E-3</v>
      </c>
      <c r="FA74" s="11">
        <v>2.6296233821418134E-2</v>
      </c>
      <c r="FB74" s="11">
        <v>1.7457611532378424E-2</v>
      </c>
      <c r="FC74" s="11">
        <v>6.1551084847605046E-3</v>
      </c>
      <c r="FD74" s="11">
        <v>1.7542522219900124E-2</v>
      </c>
      <c r="FE74" s="11">
        <v>0</v>
      </c>
      <c r="FF74" s="11">
        <v>1.3717730195600001E-3</v>
      </c>
      <c r="FG74" s="11">
        <v>0</v>
      </c>
      <c r="FH74" s="11">
        <v>0</v>
      </c>
      <c r="FI74" s="11">
        <v>0</v>
      </c>
      <c r="FJ74" s="11">
        <v>6.1465816043247291E-3</v>
      </c>
      <c r="FK74" s="11">
        <v>9.2837802854474349E-4</v>
      </c>
      <c r="FL74" s="11">
        <v>3.6623870955355803E-3</v>
      </c>
      <c r="FM74" s="11">
        <v>1.7097486908091075E-3</v>
      </c>
      <c r="FN74" s="11">
        <v>0</v>
      </c>
      <c r="FO74" s="11">
        <v>1.3296071081817149</v>
      </c>
      <c r="FP74" s="11">
        <v>0</v>
      </c>
      <c r="FQ74" s="11">
        <v>0</v>
      </c>
      <c r="FR74" s="11">
        <v>0.40500173681602297</v>
      </c>
      <c r="FS74" s="11">
        <v>0.19546741078214816</v>
      </c>
      <c r="FT74" s="11">
        <v>0</v>
      </c>
      <c r="FU74" s="11">
        <v>2.9708096913431778E-2</v>
      </c>
      <c r="FV74" s="11">
        <v>1.4689489759655118E-3</v>
      </c>
      <c r="FW74" s="11">
        <v>1.4188404632789483E-4</v>
      </c>
      <c r="FX74" s="11">
        <v>1.3075410041927964E-2</v>
      </c>
      <c r="FY74" s="11">
        <v>0</v>
      </c>
      <c r="FZ74" s="11">
        <v>2.952040224202541E-4</v>
      </c>
      <c r="GA74" s="11">
        <v>0.10503921902916004</v>
      </c>
      <c r="GB74" s="11">
        <v>4.5653085827707693E-4</v>
      </c>
      <c r="GC74" s="11">
        <v>0</v>
      </c>
      <c r="GD74" s="11">
        <v>0</v>
      </c>
      <c r="GE74" s="11">
        <v>2.1297917621356386E-4</v>
      </c>
      <c r="GF74" s="11">
        <v>9.6574377586114408E-5</v>
      </c>
      <c r="GG74" s="11">
        <v>6.4793818813732473E-2</v>
      </c>
      <c r="GH74" s="11">
        <v>8.1386205391267268E-3</v>
      </c>
      <c r="GI74" s="11">
        <v>1.4346634868405388E-4</v>
      </c>
      <c r="GJ74" s="11">
        <v>0</v>
      </c>
      <c r="GK74" s="11">
        <v>3.4098596984067264E-4</v>
      </c>
      <c r="GL74" s="11">
        <v>3.788913712272397E-3</v>
      </c>
      <c r="GM74" s="11">
        <v>0</v>
      </c>
      <c r="GN74" s="11">
        <v>1.2796172796837498E-4</v>
      </c>
      <c r="GO74" s="11">
        <v>2.0889591560258689E-3</v>
      </c>
      <c r="GP74" s="11">
        <v>0</v>
      </c>
      <c r="GQ74" s="11">
        <v>6.2493770207241615E-4</v>
      </c>
      <c r="GR74" s="11">
        <v>0</v>
      </c>
      <c r="GS74" s="11">
        <v>0.6426031687346867</v>
      </c>
      <c r="GT74" s="11">
        <v>0</v>
      </c>
      <c r="GU74" s="11">
        <v>5.4331327019921331E-3</v>
      </c>
      <c r="GV74" s="11">
        <v>1.4536102265074721E-5</v>
      </c>
      <c r="GW74" s="11">
        <v>0</v>
      </c>
      <c r="GX74" s="11">
        <v>1.9970302550047649E-2</v>
      </c>
      <c r="GY74" s="11">
        <v>4.7951254826424694E-6</v>
      </c>
      <c r="GZ74" s="11">
        <v>1.7495695298116423</v>
      </c>
      <c r="HA74" s="11">
        <v>5.9204727493248764E-4</v>
      </c>
      <c r="HB74" s="11">
        <v>2.2653161046662159E-4</v>
      </c>
      <c r="HC74" s="11">
        <v>1.2250632094933411E-2</v>
      </c>
      <c r="HD74" s="11">
        <v>0</v>
      </c>
      <c r="HE74" s="11">
        <v>0</v>
      </c>
      <c r="HF74" s="11">
        <v>0</v>
      </c>
      <c r="HG74" s="11">
        <v>1.0294374622922958E-2</v>
      </c>
      <c r="HH74" s="11">
        <v>3.7004798987070263E-4</v>
      </c>
      <c r="HI74" s="11">
        <v>1.2301687133893797E-2</v>
      </c>
      <c r="HJ74" s="11">
        <v>0</v>
      </c>
      <c r="HK74" s="11">
        <v>5.2699317747644378E-3</v>
      </c>
      <c r="HL74" s="11">
        <v>0</v>
      </c>
      <c r="HM74" s="11">
        <v>0</v>
      </c>
      <c r="HN74" s="11">
        <v>0</v>
      </c>
      <c r="HO74" s="11">
        <v>0.98213959526339056</v>
      </c>
      <c r="HP74" s="11">
        <v>0</v>
      </c>
      <c r="HQ74" s="11">
        <v>0</v>
      </c>
      <c r="HR74" s="11">
        <v>3.7887248743889425E-4</v>
      </c>
      <c r="HS74" s="11">
        <v>3.5721292558589827E-3</v>
      </c>
      <c r="HT74" s="11">
        <v>1.037264830561886E-3</v>
      </c>
      <c r="HU74" s="11">
        <v>0</v>
      </c>
      <c r="HV74" s="11">
        <v>0</v>
      </c>
      <c r="HW74" s="11">
        <v>2.6459472216511038E-3</v>
      </c>
      <c r="HX74" s="11">
        <v>0</v>
      </c>
      <c r="HY74" s="11">
        <v>0</v>
      </c>
      <c r="HZ74" s="11">
        <v>0</v>
      </c>
      <c r="IA74" s="11">
        <v>0</v>
      </c>
      <c r="IB74" s="11">
        <v>2.2875198851929888E-3</v>
      </c>
      <c r="IC74" s="11">
        <v>0</v>
      </c>
      <c r="ID74" s="11">
        <v>0</v>
      </c>
      <c r="IE74" s="11">
        <v>0</v>
      </c>
      <c r="IF74" s="11">
        <v>0</v>
      </c>
      <c r="IG74" s="11">
        <v>0</v>
      </c>
      <c r="IH74" s="11">
        <v>0</v>
      </c>
      <c r="II74" s="11">
        <v>0</v>
      </c>
      <c r="IJ74" s="11">
        <v>0</v>
      </c>
      <c r="IK74" s="11">
        <v>0</v>
      </c>
      <c r="IL74" s="11">
        <v>0</v>
      </c>
      <c r="IM74" s="11">
        <v>0</v>
      </c>
      <c r="IN74" s="11">
        <v>0</v>
      </c>
      <c r="IO74" s="11">
        <v>0.14721534869937264</v>
      </c>
      <c r="IP74" s="11">
        <v>5.2043297659567426E-4</v>
      </c>
      <c r="IQ74" s="11">
        <v>0</v>
      </c>
      <c r="IR74" s="11">
        <v>3.3005635571975651E-4</v>
      </c>
      <c r="IS74" s="11">
        <v>6.8722584056440297E-3</v>
      </c>
      <c r="IT74" s="11">
        <v>1.1162903924559317E-4</v>
      </c>
      <c r="IU74" s="11">
        <v>2.7070328212965537E-4</v>
      </c>
      <c r="IV74" s="11">
        <v>0</v>
      </c>
      <c r="IW74" s="11">
        <v>0</v>
      </c>
      <c r="IX74" s="11">
        <v>0</v>
      </c>
      <c r="IY74" s="11">
        <v>0</v>
      </c>
      <c r="IZ74" s="11">
        <v>0</v>
      </c>
      <c r="JA74" s="11">
        <v>0</v>
      </c>
      <c r="JB74" s="11">
        <v>4.5243557709490745E-4</v>
      </c>
      <c r="JC74" s="11">
        <v>0</v>
      </c>
      <c r="JD74" s="11">
        <v>0</v>
      </c>
      <c r="JE74" s="11">
        <v>0</v>
      </c>
      <c r="JF74" s="11">
        <v>0</v>
      </c>
      <c r="JG74" s="11">
        <v>0</v>
      </c>
      <c r="JH74" s="11">
        <v>0</v>
      </c>
      <c r="JI74" s="11">
        <v>4.5495138149647052E-4</v>
      </c>
      <c r="JJ74" s="11">
        <v>0</v>
      </c>
      <c r="JK74" s="11">
        <v>0</v>
      </c>
      <c r="JL74" s="11">
        <v>0</v>
      </c>
      <c r="JM74" s="11">
        <v>0</v>
      </c>
      <c r="JN74" s="11">
        <v>0</v>
      </c>
      <c r="JO74" s="11">
        <v>0</v>
      </c>
      <c r="JP74" s="11">
        <v>0</v>
      </c>
      <c r="JQ74" s="11">
        <v>0</v>
      </c>
      <c r="JR74" s="11">
        <v>0</v>
      </c>
      <c r="JS74" s="11">
        <v>1.8489579051232606E-4</v>
      </c>
      <c r="JT74" s="11">
        <v>0</v>
      </c>
      <c r="JU74" s="11">
        <v>0</v>
      </c>
      <c r="JV74" s="11">
        <v>0</v>
      </c>
      <c r="JW74" s="11">
        <v>0</v>
      </c>
      <c r="JX74" s="11">
        <v>0</v>
      </c>
      <c r="JY74" s="11">
        <v>0</v>
      </c>
      <c r="JZ74" s="11">
        <v>0</v>
      </c>
      <c r="KA74" s="11">
        <v>0</v>
      </c>
      <c r="KB74" s="11">
        <v>0</v>
      </c>
      <c r="KC74" s="11">
        <v>0</v>
      </c>
      <c r="KD74" s="11">
        <v>0</v>
      </c>
      <c r="KE74" s="11">
        <v>0</v>
      </c>
      <c r="KF74" s="11">
        <v>1710.2600589892977</v>
      </c>
      <c r="KG74" s="11">
        <v>0</v>
      </c>
      <c r="KH74" s="11">
        <v>0</v>
      </c>
      <c r="KI74" s="11">
        <v>0</v>
      </c>
      <c r="KJ74" s="11">
        <v>0</v>
      </c>
      <c r="KK74" s="11">
        <v>0</v>
      </c>
      <c r="KL74" s="11">
        <v>0</v>
      </c>
      <c r="KM74" s="11">
        <v>0</v>
      </c>
      <c r="KN74" s="11">
        <v>0</v>
      </c>
      <c r="KO74" s="11">
        <v>0</v>
      </c>
      <c r="KP74" s="11">
        <v>0</v>
      </c>
      <c r="KQ74" s="11">
        <v>0</v>
      </c>
      <c r="KR74" s="11">
        <v>1.0193944328959595E-4</v>
      </c>
      <c r="KS74" s="11">
        <v>0</v>
      </c>
      <c r="KT74" s="11">
        <v>52.819546144810026</v>
      </c>
      <c r="KU74" s="11">
        <v>3.3745903479701669E-4</v>
      </c>
      <c r="KV74" s="11">
        <v>0</v>
      </c>
      <c r="KW74" s="11">
        <v>0</v>
      </c>
      <c r="KX74" s="11">
        <v>0</v>
      </c>
      <c r="KY74" s="11">
        <v>0.79608809877877884</v>
      </c>
      <c r="KZ74" s="11">
        <v>0</v>
      </c>
      <c r="LA74" s="11">
        <v>0</v>
      </c>
      <c r="LB74" s="11">
        <v>0</v>
      </c>
      <c r="LC74" s="11">
        <v>0</v>
      </c>
      <c r="LD74" s="11">
        <v>1.2707783174854852E-4</v>
      </c>
      <c r="LE74" s="11">
        <v>5.3321315710236816E-4</v>
      </c>
      <c r="LF74" s="11">
        <v>1.2022295445502321E-4</v>
      </c>
      <c r="LG74" s="11">
        <v>0</v>
      </c>
      <c r="LH74" s="11">
        <v>0</v>
      </c>
      <c r="LI74" s="11">
        <v>0</v>
      </c>
      <c r="LJ74" s="11">
        <v>0</v>
      </c>
      <c r="LK74" s="11">
        <v>0</v>
      </c>
      <c r="LL74" s="11">
        <v>0</v>
      </c>
      <c r="LM74" s="11">
        <v>1.2326065644490785E-4</v>
      </c>
      <c r="LN74" s="11">
        <v>0</v>
      </c>
      <c r="LO74" s="11">
        <v>0</v>
      </c>
      <c r="LP74" s="11">
        <v>0</v>
      </c>
      <c r="LQ74" s="11">
        <v>6.0403848658154755E-5</v>
      </c>
      <c r="LR74" s="11">
        <v>0</v>
      </c>
      <c r="LS74" s="11">
        <v>0</v>
      </c>
      <c r="LT74" s="11">
        <v>2.7467248161347908E-4</v>
      </c>
      <c r="LU74" s="11">
        <v>0</v>
      </c>
      <c r="LV74" s="11">
        <v>0</v>
      </c>
      <c r="LW74" s="11">
        <v>0</v>
      </c>
      <c r="LX74" s="11">
        <v>0</v>
      </c>
      <c r="LY74" s="11">
        <v>7.1790069021800702E-3</v>
      </c>
      <c r="LZ74" s="11">
        <v>1.1815759605636423E-4</v>
      </c>
      <c r="MA74" s="11">
        <v>0</v>
      </c>
      <c r="MB74" s="11">
        <v>0</v>
      </c>
      <c r="MC74" s="11">
        <v>0</v>
      </c>
      <c r="MD74" s="11">
        <v>0</v>
      </c>
      <c r="ME74" s="11">
        <v>0</v>
      </c>
      <c r="MF74" s="11">
        <v>4.8760481743214312E-4</v>
      </c>
      <c r="MG74" s="11">
        <v>4.9338449535486458E-4</v>
      </c>
      <c r="MH74" s="11">
        <v>2.2310338140366223E-4</v>
      </c>
      <c r="MI74" s="11">
        <v>0</v>
      </c>
      <c r="MJ74" s="11">
        <v>0</v>
      </c>
      <c r="MK74" s="11">
        <v>136.52297994646565</v>
      </c>
      <c r="ML74" s="11">
        <v>0</v>
      </c>
      <c r="MM74" s="11">
        <v>5.8101224506502566E-6</v>
      </c>
      <c r="MN74" s="11">
        <v>102.67918929311813</v>
      </c>
      <c r="MO74" s="11">
        <v>0.91509916812792746</v>
      </c>
      <c r="MP74" s="11">
        <v>9.244328769151592E-6</v>
      </c>
      <c r="MQ74" s="11">
        <v>0</v>
      </c>
      <c r="MR74" s="11">
        <v>0</v>
      </c>
      <c r="MS74" s="11">
        <v>0</v>
      </c>
      <c r="MT74" s="11">
        <v>5.4630717824009261E-4</v>
      </c>
      <c r="MU74" s="11">
        <v>0</v>
      </c>
      <c r="MV74" s="11">
        <v>5.3615140883688871E-5</v>
      </c>
      <c r="MW74" s="11">
        <v>3.3888229966877671E-3</v>
      </c>
      <c r="MX74" s="11">
        <v>7.2335927637710872E-4</v>
      </c>
      <c r="MY74" s="11">
        <v>3.3980624800563974E-4</v>
      </c>
      <c r="MZ74" s="11">
        <v>1.7698664161765036E-5</v>
      </c>
      <c r="NA74" s="11">
        <v>0</v>
      </c>
      <c r="NB74" s="11">
        <v>0</v>
      </c>
      <c r="NC74" s="11">
        <v>0</v>
      </c>
      <c r="ND74" s="11">
        <v>2.4415279347367331E-3</v>
      </c>
      <c r="NE74" s="11">
        <v>9.4465287174481348E-3</v>
      </c>
      <c r="NF74" s="11">
        <v>0</v>
      </c>
      <c r="NG74" s="11">
        <v>0</v>
      </c>
      <c r="NH74" s="11">
        <v>0</v>
      </c>
      <c r="NI74" s="11">
        <v>0</v>
      </c>
      <c r="NJ74" s="11">
        <v>0</v>
      </c>
      <c r="NK74" s="11">
        <v>0</v>
      </c>
      <c r="NL74" s="11">
        <v>0</v>
      </c>
      <c r="NM74" s="11">
        <v>0</v>
      </c>
      <c r="NN74" s="11">
        <v>1.1350157990883314E-4</v>
      </c>
      <c r="NO74" s="11">
        <v>0</v>
      </c>
      <c r="NP74" s="11">
        <v>0</v>
      </c>
      <c r="NQ74" s="11">
        <v>0</v>
      </c>
      <c r="NR74" s="11">
        <v>0</v>
      </c>
      <c r="NS74" s="11">
        <v>2.0888550431704111E-4</v>
      </c>
      <c r="NT74" s="11">
        <v>0</v>
      </c>
      <c r="NU74" s="11">
        <v>0</v>
      </c>
      <c r="NV74" s="11">
        <v>0</v>
      </c>
      <c r="NW74" s="11">
        <v>0</v>
      </c>
      <c r="NX74" s="11">
        <v>0.38958228983024973</v>
      </c>
      <c r="NY74" s="11">
        <v>0</v>
      </c>
      <c r="NZ74" s="11">
        <v>2.240443406691728E-3</v>
      </c>
      <c r="OA74" s="11">
        <v>5.8026518801607911E-4</v>
      </c>
      <c r="OB74" s="11">
        <v>1.1654250208527072E-2</v>
      </c>
      <c r="OC74" s="11">
        <v>3.7444308425100002E-4</v>
      </c>
      <c r="OD74" s="11">
        <v>0</v>
      </c>
      <c r="OE74" s="11">
        <v>0</v>
      </c>
      <c r="OF74" s="11">
        <v>6.867154296450774E-4</v>
      </c>
      <c r="OG74" s="11">
        <v>0</v>
      </c>
      <c r="OH74" s="11">
        <v>2.0904076141144974E-3</v>
      </c>
      <c r="OI74" s="11">
        <v>0</v>
      </c>
      <c r="OJ74" s="11">
        <v>0</v>
      </c>
      <c r="OK74" s="11">
        <v>4.2128141863064525E-3</v>
      </c>
      <c r="OL74" s="11">
        <v>1.8135094771615796E-3</v>
      </c>
      <c r="OM74" s="11">
        <v>3.2440235316050516E-3</v>
      </c>
      <c r="ON74" s="11">
        <v>0</v>
      </c>
      <c r="OO74" s="11">
        <v>2.0234038350781611E-3</v>
      </c>
      <c r="OP74" s="11">
        <v>3.4049661936186669E-5</v>
      </c>
      <c r="OQ74" s="11">
        <v>0</v>
      </c>
      <c r="OR74" s="11">
        <v>0</v>
      </c>
      <c r="OS74" s="11">
        <v>1.0423618513107557E-2</v>
      </c>
      <c r="OT74" s="11">
        <v>0</v>
      </c>
      <c r="OU74" s="11">
        <v>0</v>
      </c>
      <c r="OV74" s="11">
        <v>0</v>
      </c>
      <c r="OW74" s="11">
        <v>0</v>
      </c>
      <c r="OX74" s="11">
        <v>0</v>
      </c>
      <c r="OY74" s="11">
        <v>0</v>
      </c>
      <c r="OZ74" s="11">
        <v>0</v>
      </c>
      <c r="PA74" s="11">
        <v>0</v>
      </c>
      <c r="PB74" s="11">
        <v>0</v>
      </c>
      <c r="PC74" s="11">
        <v>0</v>
      </c>
      <c r="PD74" s="11">
        <v>0</v>
      </c>
      <c r="PE74" s="11">
        <v>0</v>
      </c>
      <c r="PF74" s="11">
        <v>0</v>
      </c>
      <c r="PG74" s="11">
        <v>0</v>
      </c>
      <c r="PH74" s="11">
        <v>0</v>
      </c>
      <c r="PI74" s="11">
        <v>0</v>
      </c>
      <c r="PJ74" s="11">
        <v>0</v>
      </c>
      <c r="PK74" s="11">
        <v>0</v>
      </c>
      <c r="PL74" s="11">
        <v>0</v>
      </c>
      <c r="PM74" s="11">
        <v>0</v>
      </c>
      <c r="PN74" s="11">
        <v>0</v>
      </c>
      <c r="PO74" s="11">
        <v>0</v>
      </c>
      <c r="PP74" s="11">
        <v>0</v>
      </c>
      <c r="PQ74" s="11">
        <v>0</v>
      </c>
      <c r="PR74" s="11">
        <v>0</v>
      </c>
      <c r="PS74" s="11">
        <v>0</v>
      </c>
      <c r="PT74" s="11">
        <v>0</v>
      </c>
      <c r="PU74" s="11">
        <v>0</v>
      </c>
      <c r="PV74" s="11">
        <v>0</v>
      </c>
      <c r="PW74" s="11">
        <v>0</v>
      </c>
      <c r="PX74" s="11">
        <v>0</v>
      </c>
      <c r="PY74" s="11">
        <v>0</v>
      </c>
      <c r="PZ74" s="11">
        <v>0</v>
      </c>
      <c r="QA74" s="11">
        <v>0</v>
      </c>
      <c r="QB74" s="11">
        <v>0</v>
      </c>
      <c r="QC74" s="11">
        <v>0</v>
      </c>
      <c r="QD74" s="11">
        <v>0</v>
      </c>
      <c r="QE74" s="11">
        <v>0</v>
      </c>
      <c r="QF74" s="11">
        <v>0</v>
      </c>
      <c r="QG74" s="11">
        <v>0</v>
      </c>
      <c r="QH74" s="11">
        <v>0</v>
      </c>
      <c r="QI74" s="11">
        <v>0</v>
      </c>
      <c r="QJ74" s="11">
        <v>0</v>
      </c>
      <c r="QK74" s="11">
        <v>0</v>
      </c>
      <c r="QL74" s="11">
        <v>0</v>
      </c>
      <c r="QM74" s="11">
        <v>0</v>
      </c>
      <c r="QN74" s="11">
        <v>1.8386418380657718E-5</v>
      </c>
      <c r="QO74" s="11">
        <v>0</v>
      </c>
      <c r="QP74" s="11">
        <v>0</v>
      </c>
      <c r="QQ74" s="11">
        <v>0</v>
      </c>
      <c r="QR74" s="11">
        <v>5.8548835408036093E-5</v>
      </c>
      <c r="QS74" s="11">
        <v>0</v>
      </c>
      <c r="QT74" s="11">
        <v>0</v>
      </c>
      <c r="QU74" s="11">
        <v>0</v>
      </c>
      <c r="QV74" s="11">
        <v>0</v>
      </c>
      <c r="QW74" s="11">
        <v>0</v>
      </c>
      <c r="QX74" s="11">
        <v>0</v>
      </c>
      <c r="QY74" s="11">
        <v>0</v>
      </c>
      <c r="QZ74" s="11">
        <v>0</v>
      </c>
      <c r="RA74" s="11">
        <v>2.1716389795256004E-3</v>
      </c>
      <c r="RB74" s="11">
        <v>1.8096521115757268E-4</v>
      </c>
      <c r="RC74" s="11">
        <v>0</v>
      </c>
      <c r="RD74" s="11">
        <v>0</v>
      </c>
      <c r="RE74" s="11">
        <v>0</v>
      </c>
      <c r="RF74" s="11">
        <v>0</v>
      </c>
      <c r="RG74" s="11">
        <v>0</v>
      </c>
      <c r="RH74" s="11">
        <v>0</v>
      </c>
      <c r="RI74" s="11">
        <v>0</v>
      </c>
      <c r="RJ74" s="11">
        <v>7.5557164911882219E-6</v>
      </c>
      <c r="RK74" s="11">
        <v>0</v>
      </c>
      <c r="RL74" s="11">
        <v>3.5793866142314648E-4</v>
      </c>
      <c r="RM74" s="11">
        <v>2.7035521580780857E-2</v>
      </c>
      <c r="RN74" s="11">
        <v>2.5101686278698704E-3</v>
      </c>
      <c r="RO74" s="11">
        <v>0</v>
      </c>
      <c r="RP74" s="11">
        <v>0</v>
      </c>
      <c r="RQ74" s="11">
        <v>0</v>
      </c>
      <c r="RR74" s="11">
        <v>0</v>
      </c>
      <c r="RS74" s="11">
        <v>0</v>
      </c>
      <c r="RT74" s="11">
        <v>0</v>
      </c>
      <c r="RU74" s="11">
        <v>0</v>
      </c>
      <c r="RV74" s="11">
        <v>0</v>
      </c>
      <c r="RW74" s="11">
        <v>0</v>
      </c>
      <c r="RX74" s="11">
        <v>0</v>
      </c>
      <c r="RY74" s="11">
        <v>2.8298241013292386E-4</v>
      </c>
      <c r="RZ74" s="11">
        <v>0</v>
      </c>
      <c r="SA74" s="11">
        <v>0</v>
      </c>
      <c r="SB74" s="11">
        <v>0</v>
      </c>
      <c r="SC74" s="11">
        <v>0</v>
      </c>
      <c r="SD74" s="11">
        <v>0</v>
      </c>
      <c r="SE74" s="11">
        <v>0</v>
      </c>
      <c r="SF74" s="11">
        <v>0</v>
      </c>
      <c r="SG74" s="11">
        <v>0</v>
      </c>
      <c r="SH74" s="11">
        <v>0</v>
      </c>
      <c r="SI74" s="11">
        <v>0</v>
      </c>
      <c r="SJ74" s="11">
        <v>0</v>
      </c>
      <c r="SK74" s="11">
        <v>2.4011281104156473E-4</v>
      </c>
      <c r="SL74" s="11">
        <v>0</v>
      </c>
      <c r="SM74" s="11">
        <v>0</v>
      </c>
      <c r="SN74" s="11">
        <v>0</v>
      </c>
      <c r="SO74" s="11">
        <v>0</v>
      </c>
      <c r="SP74" s="11">
        <v>0</v>
      </c>
      <c r="SQ74" s="11">
        <v>1.1815759605636423E-4</v>
      </c>
      <c r="SR74" s="11">
        <v>0</v>
      </c>
      <c r="SS74" s="11">
        <v>0</v>
      </c>
      <c r="ST74" s="11">
        <v>0</v>
      </c>
      <c r="SU74" s="11">
        <v>0</v>
      </c>
      <c r="SV74" s="11">
        <v>0</v>
      </c>
      <c r="SW74" s="11">
        <v>0</v>
      </c>
      <c r="SX74" s="11">
        <v>0</v>
      </c>
      <c r="SY74" s="11">
        <v>0</v>
      </c>
      <c r="SZ74" s="11">
        <v>3.5643536212558477E-5</v>
      </c>
      <c r="TA74" s="11">
        <v>0</v>
      </c>
      <c r="TB74" s="11">
        <v>9.0801263927066454E-4</v>
      </c>
      <c r="TC74" s="11">
        <v>6.4829051910117845E-5</v>
      </c>
      <c r="TD74" s="11">
        <v>0</v>
      </c>
      <c r="TE74" s="11">
        <v>0</v>
      </c>
      <c r="TF74" s="11">
        <v>7.8606056488636806E-5</v>
      </c>
      <c r="TG74" s="11">
        <v>0</v>
      </c>
      <c r="TH74" s="11">
        <v>0</v>
      </c>
      <c r="TI74" s="11">
        <v>0</v>
      </c>
      <c r="TJ74" s="11">
        <v>0</v>
      </c>
      <c r="TK74" s="11">
        <v>2.4823600422166874E-4</v>
      </c>
      <c r="TL74" s="11">
        <v>0</v>
      </c>
      <c r="TM74" s="11">
        <v>0</v>
      </c>
      <c r="TN74" s="11">
        <v>0</v>
      </c>
      <c r="TO74" s="11">
        <v>0</v>
      </c>
      <c r="TP74" s="11">
        <v>0</v>
      </c>
      <c r="TQ74" s="11">
        <v>0</v>
      </c>
      <c r="TR74" s="11">
        <v>0</v>
      </c>
      <c r="TS74" s="11">
        <v>0</v>
      </c>
      <c r="TT74" s="11">
        <v>0</v>
      </c>
      <c r="TU74" s="11">
        <v>0</v>
      </c>
      <c r="TV74" s="11">
        <v>0</v>
      </c>
      <c r="TW74" s="11">
        <v>0</v>
      </c>
      <c r="TX74" s="11">
        <v>0</v>
      </c>
      <c r="TY74" s="11">
        <v>0</v>
      </c>
      <c r="TZ74" s="11">
        <v>0</v>
      </c>
      <c r="UA74" s="11">
        <v>0</v>
      </c>
      <c r="UB74" s="11">
        <v>0</v>
      </c>
      <c r="UC74" s="11">
        <v>3.2915891777466821E-3</v>
      </c>
      <c r="UD74" s="11">
        <v>0</v>
      </c>
      <c r="UE74" s="11">
        <v>0</v>
      </c>
      <c r="UF74" s="11">
        <v>0</v>
      </c>
      <c r="UG74" s="11">
        <v>0</v>
      </c>
      <c r="UH74" s="11">
        <v>7.3400214782344585E-3</v>
      </c>
      <c r="UI74" s="11">
        <v>1.0835099331903029E-4</v>
      </c>
      <c r="UJ74" s="11">
        <v>0</v>
      </c>
      <c r="UK74" s="11">
        <v>0</v>
      </c>
      <c r="UL74" s="11">
        <v>1.0955933235684337E-4</v>
      </c>
      <c r="UM74" s="11">
        <v>0</v>
      </c>
      <c r="UN74" s="11">
        <v>0</v>
      </c>
      <c r="UO74" s="11">
        <v>0</v>
      </c>
      <c r="UP74" s="11">
        <v>5.9286859589601859E-4</v>
      </c>
      <c r="UQ74" s="11">
        <v>0</v>
      </c>
      <c r="UR74" s="11">
        <v>0</v>
      </c>
      <c r="US74" s="11">
        <v>2.1446056353475627E-4</v>
      </c>
      <c r="UT74" s="11">
        <v>0</v>
      </c>
      <c r="UU74" s="11">
        <v>0</v>
      </c>
      <c r="UV74" s="11">
        <v>0</v>
      </c>
      <c r="UW74" s="11">
        <v>6.3980863984187492E-5</v>
      </c>
      <c r="UX74" s="11">
        <v>0</v>
      </c>
      <c r="UY74" s="11">
        <v>0</v>
      </c>
      <c r="UZ74" s="11">
        <v>0</v>
      </c>
      <c r="VA74" s="11">
        <v>1.2419168372812551E-6</v>
      </c>
      <c r="VB74" s="11">
        <v>0</v>
      </c>
      <c r="VC74" s="11">
        <v>0</v>
      </c>
      <c r="VD74" s="11">
        <v>0</v>
      </c>
      <c r="VE74" s="11">
        <v>0</v>
      </c>
      <c r="VF74" s="11">
        <v>0</v>
      </c>
      <c r="VG74" s="11">
        <v>0</v>
      </c>
      <c r="VH74" s="11">
        <v>0</v>
      </c>
      <c r="VI74" s="11">
        <v>0</v>
      </c>
      <c r="VJ74" s="11">
        <v>0</v>
      </c>
      <c r="VK74" s="11">
        <v>0</v>
      </c>
      <c r="VL74" s="11">
        <v>0</v>
      </c>
      <c r="VM74" s="11">
        <v>4.7036616454352162E-3</v>
      </c>
      <c r="VN74" s="11">
        <v>0</v>
      </c>
      <c r="VO74" s="11">
        <v>0</v>
      </c>
      <c r="VP74" s="11">
        <v>0</v>
      </c>
      <c r="VQ74" s="11">
        <v>0</v>
      </c>
      <c r="VR74" s="11">
        <v>2.2188071577864963E-3</v>
      </c>
      <c r="VS74" s="11">
        <v>1.3265806427320049E-4</v>
      </c>
      <c r="VT74" s="11">
        <v>0</v>
      </c>
      <c r="VU74" s="11">
        <v>0</v>
      </c>
      <c r="VV74" s="11">
        <v>6.5691758228604742E-4</v>
      </c>
      <c r="VW74" s="11">
        <v>0</v>
      </c>
      <c r="VX74" s="11">
        <v>1.5764074519106011E-5</v>
      </c>
      <c r="VY74" s="11">
        <v>2.3878502769710398E-4</v>
      </c>
      <c r="VZ74" s="11">
        <v>9.4063856000782257E-5</v>
      </c>
      <c r="WA74" s="11">
        <v>0</v>
      </c>
      <c r="WB74" s="11">
        <v>8.7158446025699591E-5</v>
      </c>
      <c r="WC74" s="11">
        <v>4.8932204633754927E-3</v>
      </c>
      <c r="WD74" s="11">
        <v>0</v>
      </c>
      <c r="WE74" s="11">
        <v>0</v>
      </c>
      <c r="WF74" s="11">
        <v>0</v>
      </c>
      <c r="WG74" s="11">
        <v>0</v>
      </c>
      <c r="WH74" s="11">
        <v>0</v>
      </c>
      <c r="WI74" s="11">
        <v>0</v>
      </c>
      <c r="WJ74" s="11">
        <v>0</v>
      </c>
      <c r="WK74" s="11">
        <v>0</v>
      </c>
      <c r="WL74" s="11">
        <v>0</v>
      </c>
      <c r="WM74" s="11">
        <v>0</v>
      </c>
      <c r="WN74" s="11">
        <v>5.9572251023939385E-5</v>
      </c>
      <c r="WO74" s="11">
        <v>0</v>
      </c>
      <c r="WP74" s="11">
        <v>5.0728070419136118E-3</v>
      </c>
      <c r="WQ74" s="11">
        <v>0</v>
      </c>
      <c r="WR74" s="11">
        <v>0</v>
      </c>
      <c r="WS74" s="11">
        <v>1.653717013531945E-4</v>
      </c>
      <c r="WT74" s="11">
        <v>0</v>
      </c>
      <c r="WU74" s="11">
        <v>0</v>
      </c>
      <c r="WV74" s="11">
        <v>8.4306301766592863E-5</v>
      </c>
      <c r="WW74" s="11">
        <v>0</v>
      </c>
      <c r="WX74" s="11">
        <v>0</v>
      </c>
      <c r="WY74" s="11">
        <v>0</v>
      </c>
      <c r="WZ74" s="11">
        <v>0</v>
      </c>
      <c r="XA74" s="11">
        <v>0</v>
      </c>
      <c r="XB74" s="11">
        <v>3.7002954683280559E-5</v>
      </c>
      <c r="XC74" s="11">
        <v>0</v>
      </c>
      <c r="XD74" s="11">
        <v>8.8800547363444375E-6</v>
      </c>
      <c r="XE74" s="11">
        <v>0</v>
      </c>
      <c r="XF74" s="11">
        <v>0</v>
      </c>
      <c r="XG74" s="11">
        <v>0</v>
      </c>
      <c r="XH74" s="11">
        <v>0</v>
      </c>
      <c r="XI74" s="11">
        <v>0</v>
      </c>
      <c r="XJ74" s="11">
        <v>0</v>
      </c>
      <c r="XK74" s="11">
        <v>0</v>
      </c>
      <c r="XL74" s="11">
        <v>0</v>
      </c>
      <c r="XM74" s="11">
        <v>0</v>
      </c>
      <c r="XN74" s="11">
        <v>0</v>
      </c>
      <c r="XO74" s="11">
        <v>5.7352492644460303E-2</v>
      </c>
      <c r="XP74" s="11">
        <v>0</v>
      </c>
      <c r="XQ74" s="11">
        <v>0</v>
      </c>
      <c r="XR74" s="11">
        <v>0</v>
      </c>
      <c r="XS74" s="11">
        <v>4.0522196562010865E-4</v>
      </c>
      <c r="XT74" s="11">
        <v>0</v>
      </c>
      <c r="XU74" s="11">
        <v>0</v>
      </c>
      <c r="XV74" s="11">
        <v>0</v>
      </c>
      <c r="XW74" s="11">
        <v>0</v>
      </c>
      <c r="XX74" s="11">
        <v>0</v>
      </c>
      <c r="XY74" s="11">
        <v>0</v>
      </c>
      <c r="XZ74" s="11">
        <v>0</v>
      </c>
      <c r="YA74" s="11">
        <v>0</v>
      </c>
      <c r="YB74" s="11">
        <v>0</v>
      </c>
      <c r="YC74" s="11">
        <v>0</v>
      </c>
      <c r="YD74" s="11">
        <v>0</v>
      </c>
      <c r="YE74" s="11">
        <v>0</v>
      </c>
      <c r="YF74" s="11">
        <v>0</v>
      </c>
      <c r="YG74" s="11">
        <v>0</v>
      </c>
      <c r="YH74" s="11">
        <v>0</v>
      </c>
      <c r="YI74" s="11">
        <v>0</v>
      </c>
      <c r="YJ74" s="11">
        <v>0</v>
      </c>
      <c r="YK74" s="11">
        <v>0</v>
      </c>
      <c r="YL74" s="11">
        <v>0</v>
      </c>
      <c r="YM74" s="11">
        <v>0</v>
      </c>
      <c r="YN74" s="11">
        <v>0</v>
      </c>
      <c r="YO74" s="11">
        <v>0</v>
      </c>
      <c r="YP74" s="11">
        <v>0</v>
      </c>
      <c r="YQ74" s="11">
        <v>0</v>
      </c>
      <c r="YR74" s="11">
        <v>0</v>
      </c>
      <c r="YS74" s="11">
        <v>1.5624221256499071E-3</v>
      </c>
      <c r="YT74" s="11">
        <v>0</v>
      </c>
      <c r="YU74" s="11">
        <v>0</v>
      </c>
      <c r="YV74" s="11">
        <v>0</v>
      </c>
      <c r="YW74" s="11">
        <v>0</v>
      </c>
      <c r="YX74" s="11">
        <v>0</v>
      </c>
      <c r="YY74" s="11">
        <v>0</v>
      </c>
      <c r="YZ74" s="11">
        <v>4.6356906158458236E-3</v>
      </c>
      <c r="ZA74" s="11">
        <v>0</v>
      </c>
      <c r="ZB74" s="11">
        <v>0</v>
      </c>
      <c r="ZC74" s="11">
        <v>0</v>
      </c>
      <c r="ZD74" s="11">
        <v>0</v>
      </c>
      <c r="ZE74" s="11">
        <v>0</v>
      </c>
      <c r="ZF74" s="11">
        <v>0</v>
      </c>
      <c r="ZG74" s="11">
        <v>0</v>
      </c>
      <c r="ZH74" s="11">
        <v>0</v>
      </c>
      <c r="ZI74" s="11">
        <v>0</v>
      </c>
      <c r="ZJ74" s="11">
        <v>0</v>
      </c>
      <c r="ZK74" s="11">
        <v>0</v>
      </c>
      <c r="ZL74" s="11">
        <v>2.5116587685507465E-5</v>
      </c>
      <c r="ZM74" s="11">
        <v>0</v>
      </c>
      <c r="ZN74" s="11">
        <v>0</v>
      </c>
      <c r="ZO74" s="11">
        <v>0</v>
      </c>
      <c r="ZP74" s="11">
        <v>0</v>
      </c>
      <c r="ZQ74" s="11">
        <v>0</v>
      </c>
      <c r="ZR74" s="11">
        <v>0</v>
      </c>
      <c r="ZS74" s="11">
        <v>0</v>
      </c>
      <c r="ZT74" s="11">
        <v>0</v>
      </c>
      <c r="ZU74" s="11">
        <v>1.5059901975213579E-4</v>
      </c>
      <c r="ZV74" s="11">
        <v>0</v>
      </c>
      <c r="ZW74" s="11">
        <v>0</v>
      </c>
      <c r="ZX74" s="11">
        <v>0</v>
      </c>
      <c r="ZY74" s="11">
        <v>0</v>
      </c>
      <c r="ZZ74" s="11">
        <v>0</v>
      </c>
      <c r="AAA74" s="11">
        <v>0</v>
      </c>
      <c r="AAB74" s="11">
        <v>0</v>
      </c>
      <c r="AAC74" s="11">
        <v>0</v>
      </c>
      <c r="AAD74" s="11">
        <v>0</v>
      </c>
      <c r="AAE74" s="11">
        <v>2.7087748329757569E-5</v>
      </c>
      <c r="AAF74" s="11">
        <v>0</v>
      </c>
      <c r="AAG74" s="11">
        <v>0</v>
      </c>
      <c r="AAH74" s="11">
        <v>0</v>
      </c>
      <c r="AAI74" s="11">
        <v>0</v>
      </c>
      <c r="AAJ74" s="11">
        <v>0</v>
      </c>
      <c r="AAK74" s="11">
        <v>2.5013594312324239E-4</v>
      </c>
      <c r="AAL74" s="11">
        <v>4.7823256718111711E-4</v>
      </c>
      <c r="AAM74" s="11">
        <v>0</v>
      </c>
      <c r="AAN74" s="11">
        <v>4.0212400870792772E-5</v>
      </c>
      <c r="AAO74" s="11">
        <v>8.1209047917522382E-5</v>
      </c>
      <c r="AAP74" s="11">
        <v>0</v>
      </c>
      <c r="AAQ74" s="11">
        <v>0</v>
      </c>
      <c r="AAR74" s="11">
        <v>0</v>
      </c>
      <c r="AAS74" s="11">
        <v>0</v>
      </c>
      <c r="AAT74" s="11">
        <v>0</v>
      </c>
      <c r="AAU74" s="11">
        <v>0</v>
      </c>
      <c r="AAV74" s="11">
        <v>7.8392323116792222E-4</v>
      </c>
      <c r="AAW74" s="11">
        <v>0</v>
      </c>
      <c r="AAX74" s="11">
        <v>0</v>
      </c>
      <c r="AAY74" s="11">
        <v>0</v>
      </c>
      <c r="AAZ74" s="11">
        <v>0</v>
      </c>
      <c r="ABA74" s="11">
        <v>0</v>
      </c>
      <c r="ABB74" s="11">
        <v>4.0917340559958417E-4</v>
      </c>
      <c r="ABC74" s="11">
        <v>9.6799527137543322</v>
      </c>
      <c r="ABD74" s="11">
        <v>0</v>
      </c>
      <c r="ABE74" s="11">
        <v>4.4653841227110785E-3</v>
      </c>
      <c r="ABF74" s="11">
        <v>0</v>
      </c>
      <c r="ABG74" s="11">
        <v>0</v>
      </c>
      <c r="ABH74" s="11">
        <v>0</v>
      </c>
      <c r="ABI74" s="11">
        <v>1.660940048181788</v>
      </c>
      <c r="ABJ74" s="11">
        <v>0</v>
      </c>
      <c r="ABK74" s="11">
        <v>5.4555036038682553E-4</v>
      </c>
      <c r="ABL74" s="11">
        <v>0</v>
      </c>
      <c r="ABM74" s="11">
        <v>0</v>
      </c>
      <c r="ABN74" s="11">
        <v>0</v>
      </c>
      <c r="ABO74" s="11">
        <v>0</v>
      </c>
      <c r="ABP74" s="11">
        <v>0</v>
      </c>
      <c r="ABQ74" s="11">
        <v>9.1242904969060555E-4</v>
      </c>
      <c r="ABR74" s="11">
        <v>0</v>
      </c>
      <c r="ABS74" s="11">
        <v>0</v>
      </c>
      <c r="ABT74" s="11">
        <v>0</v>
      </c>
      <c r="ABU74" s="11">
        <v>6.345721846533081E-3</v>
      </c>
      <c r="ABV74" s="11">
        <v>6.1077477262120285E-5</v>
      </c>
      <c r="ABW74" s="11">
        <v>0</v>
      </c>
      <c r="ABX74" s="11">
        <v>2.4773269518083307E-3</v>
      </c>
      <c r="ABY74" s="11">
        <v>0</v>
      </c>
      <c r="ABZ74" s="11">
        <v>0</v>
      </c>
      <c r="ACA74" s="11">
        <v>0</v>
      </c>
      <c r="ACB74" s="11">
        <v>9.7516103082171359E-5</v>
      </c>
      <c r="ACC74" s="11">
        <v>0</v>
      </c>
      <c r="ACD74" s="11">
        <v>0</v>
      </c>
      <c r="ACE74" s="11">
        <v>0</v>
      </c>
      <c r="ACF74" s="11">
        <v>0</v>
      </c>
      <c r="ACG74" s="11">
        <v>1.5461073305650104E-5</v>
      </c>
      <c r="ACH74" s="11">
        <v>0</v>
      </c>
      <c r="ACI74" s="11">
        <v>0</v>
      </c>
      <c r="ACJ74" s="11">
        <v>0</v>
      </c>
      <c r="ACK74" s="11">
        <v>0</v>
      </c>
      <c r="ACL74" s="11">
        <v>0</v>
      </c>
      <c r="ACM74" s="11">
        <v>0</v>
      </c>
      <c r="ACN74" s="11">
        <v>0</v>
      </c>
      <c r="ACO74" s="11">
        <v>0</v>
      </c>
      <c r="ACP74" s="11">
        <v>1.5112186167449265E-4</v>
      </c>
      <c r="ACQ74" s="11">
        <v>0</v>
      </c>
      <c r="ACR74" s="11">
        <v>0</v>
      </c>
      <c r="ACS74" s="11">
        <v>0</v>
      </c>
      <c r="ACT74" s="11">
        <v>0</v>
      </c>
      <c r="ACU74" s="11">
        <v>0</v>
      </c>
      <c r="ACV74" s="11">
        <v>0</v>
      </c>
      <c r="ACW74" s="11">
        <v>3.8414220382838675E-5</v>
      </c>
      <c r="ACX74" s="11">
        <v>0</v>
      </c>
      <c r="ACY74" s="11">
        <v>1.6366120502689661E-4</v>
      </c>
      <c r="ACZ74" s="11">
        <v>0</v>
      </c>
      <c r="ADA74" s="11">
        <v>0</v>
      </c>
      <c r="ADB74" s="11">
        <v>0</v>
      </c>
      <c r="ADC74" s="11">
        <v>0</v>
      </c>
      <c r="ADD74" s="11">
        <v>5.0375155239324148E-4</v>
      </c>
      <c r="ADE74" s="11">
        <v>0</v>
      </c>
      <c r="ADF74" s="11">
        <v>0</v>
      </c>
      <c r="ADG74" s="11">
        <v>2.5206298641636321E-3</v>
      </c>
    </row>
    <row r="75" spans="1:787" x14ac:dyDescent="0.25">
      <c r="A75" s="2">
        <v>127</v>
      </c>
      <c r="B75" s="6">
        <v>883</v>
      </c>
      <c r="C75" s="6" t="s">
        <v>1</v>
      </c>
      <c r="D75" s="7">
        <v>0</v>
      </c>
      <c r="E75" s="2" t="s">
        <v>4</v>
      </c>
      <c r="F75" s="2">
        <v>47</v>
      </c>
      <c r="G75" s="2" t="s">
        <v>863</v>
      </c>
      <c r="H75" s="5">
        <v>246.3</v>
      </c>
      <c r="I75" s="5">
        <v>9.6</v>
      </c>
      <c r="J75" s="2">
        <v>249</v>
      </c>
      <c r="K75" s="5">
        <f>6260/3770</f>
        <v>1.6604774535809019</v>
      </c>
      <c r="L75" s="5">
        <f>293000/3770</f>
        <v>77.718832891246677</v>
      </c>
      <c r="M75" s="20" t="s">
        <v>15</v>
      </c>
      <c r="N75" s="5" t="s">
        <v>20</v>
      </c>
      <c r="O75" s="22" t="s">
        <v>864</v>
      </c>
      <c r="P75" s="5" t="s">
        <v>855</v>
      </c>
      <c r="Q75" s="20" t="s">
        <v>1</v>
      </c>
      <c r="R75" s="20" t="s">
        <v>2</v>
      </c>
      <c r="S75" s="27" t="s">
        <v>26</v>
      </c>
      <c r="T75" s="5" t="s">
        <v>44</v>
      </c>
      <c r="U75" s="30" t="s">
        <v>33</v>
      </c>
      <c r="V75" s="31" t="s">
        <v>33</v>
      </c>
      <c r="W75" s="31">
        <v>0</v>
      </c>
      <c r="X75" s="31"/>
      <c r="Y75" s="5"/>
      <c r="Z75" s="5"/>
      <c r="AA75" s="5"/>
      <c r="AB75" s="11">
        <v>0.34341439499999998</v>
      </c>
      <c r="AC75" s="11">
        <v>86.420742967695773</v>
      </c>
      <c r="AD75" s="35">
        <v>374.38357867428721</v>
      </c>
      <c r="AE75" s="11">
        <v>22.104464370649296</v>
      </c>
      <c r="AF75" s="11">
        <v>8.8258043472559766</v>
      </c>
      <c r="AG75" s="11">
        <v>11.078200069999999</v>
      </c>
      <c r="AH75" s="11">
        <v>2.458632641729892E-2</v>
      </c>
      <c r="AI75" s="11">
        <v>2.5646896980940489E-3</v>
      </c>
      <c r="AJ75" s="11">
        <v>2.5397955725634387E-4</v>
      </c>
      <c r="AK75" s="11">
        <v>5.2009828642045714E-3</v>
      </c>
      <c r="AL75" s="11">
        <v>7.7962712421800777E-3</v>
      </c>
      <c r="AM75" s="11">
        <v>2.3130304919016255E-3</v>
      </c>
      <c r="AN75" s="11">
        <v>1.6299009397566597E-3</v>
      </c>
      <c r="AO75" s="11">
        <v>1.5875304726256257E-3</v>
      </c>
      <c r="AP75" s="11">
        <v>2.3664302171266254E-4</v>
      </c>
      <c r="AQ75" s="11">
        <v>2.2987605403995869E-2</v>
      </c>
      <c r="AR75" s="11">
        <v>0</v>
      </c>
      <c r="AS75" s="11">
        <v>0.29565775006103573</v>
      </c>
      <c r="AT75" s="11">
        <v>2.3798261557863434E-2</v>
      </c>
      <c r="AU75" s="11">
        <v>1.0026265094921871E-3</v>
      </c>
      <c r="AV75" s="11">
        <v>5.1113783299539819E-4</v>
      </c>
      <c r="AW75" s="11">
        <v>0</v>
      </c>
      <c r="AX75" s="11">
        <v>0</v>
      </c>
      <c r="AY75" s="11">
        <v>0</v>
      </c>
      <c r="AZ75" s="11">
        <v>4.4156948421341708E-5</v>
      </c>
      <c r="BA75" s="11">
        <v>6.0200867840500515E-3</v>
      </c>
      <c r="BB75" s="11">
        <v>6.6800374450687955E-2</v>
      </c>
      <c r="BC75" s="11">
        <v>0</v>
      </c>
      <c r="BD75" s="11">
        <v>8.4081259748699996E-3</v>
      </c>
      <c r="BE75" s="11">
        <v>1.4557718621083212E-3</v>
      </c>
      <c r="BF75" s="11">
        <v>0</v>
      </c>
      <c r="BG75" s="11">
        <v>5.179655653049945E-2</v>
      </c>
      <c r="BH75" s="11">
        <v>5.1507563066108056E-3</v>
      </c>
      <c r="BI75" s="11">
        <v>2.4670454332925773E-3</v>
      </c>
      <c r="BJ75" s="11">
        <v>3.3745903479701696E-4</v>
      </c>
      <c r="BK75" s="11">
        <v>1.9355081460212009E-4</v>
      </c>
      <c r="BL75" s="11">
        <v>0</v>
      </c>
      <c r="BM75" s="11">
        <v>0</v>
      </c>
      <c r="BN75" s="11">
        <v>0</v>
      </c>
      <c r="BO75" s="11">
        <v>1.1831561376144486E-5</v>
      </c>
      <c r="BP75" s="11">
        <v>0</v>
      </c>
      <c r="BQ75" s="11">
        <v>6.4925457937003743E-3</v>
      </c>
      <c r="BR75" s="11">
        <v>1.5601021280058643E-5</v>
      </c>
      <c r="BS75" s="11">
        <v>0</v>
      </c>
      <c r="BT75" s="11">
        <v>0.16391275177695599</v>
      </c>
      <c r="BU75" s="11">
        <v>9.3414109486246916E-5</v>
      </c>
      <c r="BV75" s="11">
        <v>9.3160112358159938E-4</v>
      </c>
      <c r="BW75" s="11">
        <v>3.8099822715923484E-3</v>
      </c>
      <c r="BX75" s="11">
        <v>9.9649059567567089E-2</v>
      </c>
      <c r="BY75" s="11">
        <v>0</v>
      </c>
      <c r="BZ75" s="11">
        <v>7.5778274245447957E-3</v>
      </c>
      <c r="CA75" s="11">
        <v>0</v>
      </c>
      <c r="CB75" s="11">
        <v>0</v>
      </c>
      <c r="CC75" s="11">
        <v>2.9954739446740103E-3</v>
      </c>
      <c r="CD75" s="11">
        <v>2.7794208227238191E-3</v>
      </c>
      <c r="CE75" s="11">
        <v>0</v>
      </c>
      <c r="CF75" s="11">
        <v>6.0956678138570537E-3</v>
      </c>
      <c r="CG75" s="11">
        <v>1.2140738574750764E-2</v>
      </c>
      <c r="CH75" s="11">
        <v>0</v>
      </c>
      <c r="CI75" s="11">
        <v>0.3852855541792034</v>
      </c>
      <c r="CJ75" s="11">
        <v>6.1548017167137976E-4</v>
      </c>
      <c r="CK75" s="11">
        <v>6.3022028430912161E-2</v>
      </c>
      <c r="CL75" s="11">
        <v>2.7204705103003879E-2</v>
      </c>
      <c r="CM75" s="11">
        <v>0.32264062261294507</v>
      </c>
      <c r="CN75" s="11">
        <v>5.1080912052217141E-3</v>
      </c>
      <c r="CO75" s="11">
        <v>1.2803769138147975E-6</v>
      </c>
      <c r="CP75" s="11">
        <v>0</v>
      </c>
      <c r="CQ75" s="11">
        <v>0</v>
      </c>
      <c r="CR75" s="11">
        <v>0</v>
      </c>
      <c r="CS75" s="11">
        <v>1.5721994875412546E-3</v>
      </c>
      <c r="CT75" s="11">
        <v>2.7583093835639783E-3</v>
      </c>
      <c r="CU75" s="11">
        <v>0</v>
      </c>
      <c r="CV75" s="11">
        <v>8.2009115908052085E-3</v>
      </c>
      <c r="CW75" s="11">
        <v>0</v>
      </c>
      <c r="CX75" s="11">
        <v>1.9940649197022086E-4</v>
      </c>
      <c r="CY75" s="11">
        <v>8.6449414313185272E-2</v>
      </c>
      <c r="CZ75" s="11">
        <v>1.7826209917939411</v>
      </c>
      <c r="DA75" s="11">
        <v>0</v>
      </c>
      <c r="DB75" s="11">
        <v>0</v>
      </c>
      <c r="DC75" s="11">
        <v>3.9964315507363534E-4</v>
      </c>
      <c r="DD75" s="11">
        <v>2.6904662135590719E-2</v>
      </c>
      <c r="DE75" s="11">
        <v>6.258046504688449E-4</v>
      </c>
      <c r="DF75" s="11">
        <v>6.9097833380778591E-5</v>
      </c>
      <c r="DG75" s="11">
        <v>2.0674553748564365E-2</v>
      </c>
      <c r="DH75" s="11">
        <v>0</v>
      </c>
      <c r="DI75" s="11">
        <v>1.3611784252222762E-2</v>
      </c>
      <c r="DJ75" s="11">
        <v>8.2518201602784652E-4</v>
      </c>
      <c r="DK75" s="11">
        <v>5.7185146903834551E-5</v>
      </c>
      <c r="DL75" s="11">
        <v>7.4994473518664615E-3</v>
      </c>
      <c r="DM75" s="11">
        <v>0.88392753106367017</v>
      </c>
      <c r="DN75" s="11">
        <v>0</v>
      </c>
      <c r="DO75" s="11">
        <v>0</v>
      </c>
      <c r="DP75" s="11">
        <v>4.4036883710070772E-4</v>
      </c>
      <c r="DQ75" s="11">
        <v>5.4444423386229238E-3</v>
      </c>
      <c r="DR75" s="11">
        <v>0</v>
      </c>
      <c r="DS75" s="11">
        <v>1.2156974954904E-3</v>
      </c>
      <c r="DT75" s="11">
        <v>8.0596231300064159E-4</v>
      </c>
      <c r="DU75" s="11">
        <v>0</v>
      </c>
      <c r="DV75" s="11">
        <v>0</v>
      </c>
      <c r="DW75" s="11">
        <v>0</v>
      </c>
      <c r="DX75" s="11">
        <v>0.21139307184437889</v>
      </c>
      <c r="DY75" s="11">
        <v>2.4062462371987449E-3</v>
      </c>
      <c r="DZ75" s="11">
        <v>0</v>
      </c>
      <c r="EA75" s="11">
        <v>0.5234051409872873</v>
      </c>
      <c r="EB75" s="11">
        <v>2.4012477876066063E-3</v>
      </c>
      <c r="EC75" s="11">
        <v>0</v>
      </c>
      <c r="ED75" s="11">
        <v>0</v>
      </c>
      <c r="EE75" s="11">
        <v>0</v>
      </c>
      <c r="EF75" s="11">
        <v>0</v>
      </c>
      <c r="EG75" s="11">
        <v>0</v>
      </c>
      <c r="EH75" s="11">
        <v>7.7420325840848059E-4</v>
      </c>
      <c r="EI75" s="11">
        <v>0</v>
      </c>
      <c r="EJ75" s="11">
        <v>0</v>
      </c>
      <c r="EK75" s="11">
        <v>0</v>
      </c>
      <c r="EL75" s="11">
        <v>0.32443469173479594</v>
      </c>
      <c r="EM75" s="11">
        <v>0</v>
      </c>
      <c r="EN75" s="11">
        <v>0</v>
      </c>
      <c r="EO75" s="11">
        <v>0</v>
      </c>
      <c r="EP75" s="11">
        <v>0.15539370861299237</v>
      </c>
      <c r="EQ75" s="11">
        <v>3.8446604523473232E-2</v>
      </c>
      <c r="ER75" s="11">
        <v>3.3682518144336635</v>
      </c>
      <c r="ES75" s="11">
        <v>8.2862099775966565E-4</v>
      </c>
      <c r="ET75" s="11">
        <v>0</v>
      </c>
      <c r="EU75" s="11">
        <v>2.3258922839159524E-3</v>
      </c>
      <c r="EV75" s="11">
        <v>0</v>
      </c>
      <c r="EW75" s="11">
        <v>0.976031760776224</v>
      </c>
      <c r="EX75" s="11">
        <v>2.188369251386257E-2</v>
      </c>
      <c r="EY75" s="11">
        <v>1.9915009801863479E-2</v>
      </c>
      <c r="EZ75" s="11">
        <v>7.7800761960504488E-3</v>
      </c>
      <c r="FA75" s="11">
        <v>4.016269804591794E-2</v>
      </c>
      <c r="FB75" s="11">
        <v>2.7930786323649592E-2</v>
      </c>
      <c r="FC75" s="11">
        <v>7.6146846163402263E-3</v>
      </c>
      <c r="FD75" s="11">
        <v>2.8696130071903827E-2</v>
      </c>
      <c r="FE75" s="11">
        <v>0</v>
      </c>
      <c r="FF75" s="11">
        <v>4.0272199952921424E-3</v>
      </c>
      <c r="FG75" s="11">
        <v>0</v>
      </c>
      <c r="FH75" s="11">
        <v>0</v>
      </c>
      <c r="FI75" s="11">
        <v>1.0941300919865011E-3</v>
      </c>
      <c r="FJ75" s="11">
        <v>2.7678855400551108E-3</v>
      </c>
      <c r="FK75" s="11">
        <v>3.3075988764161247E-3</v>
      </c>
      <c r="FL75" s="11">
        <v>3.3537712360849803E-3</v>
      </c>
      <c r="FM75" s="11">
        <v>6.1168304395042448E-3</v>
      </c>
      <c r="FN75" s="11">
        <v>5.2402675563827743E-5</v>
      </c>
      <c r="FO75" s="11">
        <v>1.0933719615764065E-3</v>
      </c>
      <c r="FP75" s="11">
        <v>0</v>
      </c>
      <c r="FQ75" s="11">
        <v>5.6333769076483184</v>
      </c>
      <c r="FR75" s="11">
        <v>0.35724853493527325</v>
      </c>
      <c r="FS75" s="11">
        <v>0.20166043980553167</v>
      </c>
      <c r="FT75" s="11">
        <v>2.756398131657603E-3</v>
      </c>
      <c r="FU75" s="11">
        <v>1.9586453444385789E-2</v>
      </c>
      <c r="FV75" s="11">
        <v>1.0590599695733047E-3</v>
      </c>
      <c r="FW75" s="11">
        <v>4.385411976972334E-4</v>
      </c>
      <c r="FX75" s="11">
        <v>1.1549706494326883E-2</v>
      </c>
      <c r="FY75" s="11">
        <v>0</v>
      </c>
      <c r="FZ75" s="11">
        <v>0</v>
      </c>
      <c r="GA75" s="11">
        <v>0.10724631630358628</v>
      </c>
      <c r="GB75" s="11">
        <v>9.4003363584155481E-4</v>
      </c>
      <c r="GC75" s="11">
        <v>0</v>
      </c>
      <c r="GD75" s="11">
        <v>0</v>
      </c>
      <c r="GE75" s="11">
        <v>5.4290974488139956E-4</v>
      </c>
      <c r="GF75" s="11">
        <v>0</v>
      </c>
      <c r="GG75" s="11">
        <v>7.7213664820433028E-2</v>
      </c>
      <c r="GH75" s="11">
        <v>4.9340908665851503E-3</v>
      </c>
      <c r="GI75" s="11">
        <v>1.8540914182306283E-4</v>
      </c>
      <c r="GJ75" s="11">
        <v>0</v>
      </c>
      <c r="GK75" s="11">
        <v>1.4852567854419787E-4</v>
      </c>
      <c r="GL75" s="11">
        <v>2.5950894806572502E-3</v>
      </c>
      <c r="GM75" s="11">
        <v>0</v>
      </c>
      <c r="GN75" s="11">
        <v>1.9194758108894807E-4</v>
      </c>
      <c r="GO75" s="11">
        <v>8.7895194116313271E-3</v>
      </c>
      <c r="GP75" s="11">
        <v>0</v>
      </c>
      <c r="GQ75" s="11">
        <v>2.8673387969083321E-4</v>
      </c>
      <c r="GR75" s="11">
        <v>0</v>
      </c>
      <c r="GS75" s="11">
        <v>1.0174796921026874</v>
      </c>
      <c r="GT75" s="11">
        <v>0</v>
      </c>
      <c r="GU75" s="11">
        <v>5.023818294650791E-3</v>
      </c>
      <c r="GV75" s="11">
        <v>0</v>
      </c>
      <c r="GW75" s="11">
        <v>0</v>
      </c>
      <c r="GX75" s="11">
        <v>0</v>
      </c>
      <c r="GY75" s="11">
        <v>2.2792648408065497E-6</v>
      </c>
      <c r="GZ75" s="11">
        <v>0.64797048271666591</v>
      </c>
      <c r="HA75" s="11">
        <v>0</v>
      </c>
      <c r="HB75" s="11">
        <v>0</v>
      </c>
      <c r="HC75" s="11">
        <v>1.1195012893539849E-2</v>
      </c>
      <c r="HD75" s="11">
        <v>0</v>
      </c>
      <c r="HE75" s="11">
        <v>0</v>
      </c>
      <c r="HF75" s="11">
        <v>0</v>
      </c>
      <c r="HG75" s="11">
        <v>1.2225184089632996E-2</v>
      </c>
      <c r="HH75" s="11">
        <v>1.3274343150461625E-5</v>
      </c>
      <c r="HI75" s="11">
        <v>8.2465134190466086E-3</v>
      </c>
      <c r="HJ75" s="11">
        <v>0</v>
      </c>
      <c r="HK75" s="11">
        <v>1.8248580993812128E-3</v>
      </c>
      <c r="HL75" s="11">
        <v>0</v>
      </c>
      <c r="HM75" s="11">
        <v>0</v>
      </c>
      <c r="HN75" s="11">
        <v>4.1373654050103428E-4</v>
      </c>
      <c r="HO75" s="11">
        <v>0.30566006942301682</v>
      </c>
      <c r="HP75" s="11">
        <v>0</v>
      </c>
      <c r="HQ75" s="11">
        <v>0</v>
      </c>
      <c r="HR75" s="11">
        <v>7.2282202871925893E-5</v>
      </c>
      <c r="HS75" s="11">
        <v>1.0612645141856042E-3</v>
      </c>
      <c r="HT75" s="11">
        <v>7.8609974377062718E-4</v>
      </c>
      <c r="HU75" s="11">
        <v>0</v>
      </c>
      <c r="HV75" s="11">
        <v>0</v>
      </c>
      <c r="HW75" s="11">
        <v>3.0925229135596549E-3</v>
      </c>
      <c r="HX75" s="11">
        <v>1.3857935817212702E-4</v>
      </c>
      <c r="HY75" s="11">
        <v>0</v>
      </c>
      <c r="HZ75" s="11">
        <v>0</v>
      </c>
      <c r="IA75" s="11">
        <v>0</v>
      </c>
      <c r="IB75" s="11">
        <v>6.4028418662873501E-4</v>
      </c>
      <c r="IC75" s="11">
        <v>0</v>
      </c>
      <c r="ID75" s="11">
        <v>0</v>
      </c>
      <c r="IE75" s="11">
        <v>0</v>
      </c>
      <c r="IF75" s="11">
        <v>0</v>
      </c>
      <c r="IG75" s="11">
        <v>0</v>
      </c>
      <c r="IH75" s="11">
        <v>0</v>
      </c>
      <c r="II75" s="11">
        <v>0</v>
      </c>
      <c r="IJ75" s="11">
        <v>0</v>
      </c>
      <c r="IK75" s="11">
        <v>3.3352254468408064E-3</v>
      </c>
      <c r="IL75" s="11">
        <v>0</v>
      </c>
      <c r="IM75" s="11">
        <v>0</v>
      </c>
      <c r="IN75" s="11">
        <v>14.09390998603166</v>
      </c>
      <c r="IO75" s="11">
        <v>0.14609715607015575</v>
      </c>
      <c r="IP75" s="11">
        <v>6.3015746604090899E-4</v>
      </c>
      <c r="IQ75" s="11">
        <v>0</v>
      </c>
      <c r="IR75" s="11">
        <v>0</v>
      </c>
      <c r="IS75" s="11">
        <v>0</v>
      </c>
      <c r="IT75" s="11">
        <v>0</v>
      </c>
      <c r="IU75" s="11">
        <v>7.3396556546170117E-4</v>
      </c>
      <c r="IV75" s="11">
        <v>0</v>
      </c>
      <c r="IW75" s="11">
        <v>0</v>
      </c>
      <c r="IX75" s="11">
        <v>0</v>
      </c>
      <c r="IY75" s="11">
        <v>0</v>
      </c>
      <c r="IZ75" s="11">
        <v>0</v>
      </c>
      <c r="JA75" s="11">
        <v>0</v>
      </c>
      <c r="JB75" s="11">
        <v>1.4486533174518204E-4</v>
      </c>
      <c r="JC75" s="11">
        <v>0</v>
      </c>
      <c r="JD75" s="11">
        <v>0</v>
      </c>
      <c r="JE75" s="11">
        <v>0</v>
      </c>
      <c r="JF75" s="11">
        <v>0</v>
      </c>
      <c r="JG75" s="11">
        <v>0</v>
      </c>
      <c r="JH75" s="11">
        <v>0</v>
      </c>
      <c r="JI75" s="11">
        <v>0</v>
      </c>
      <c r="JJ75" s="11">
        <v>0</v>
      </c>
      <c r="JK75" s="11">
        <v>0</v>
      </c>
      <c r="JL75" s="11">
        <v>0</v>
      </c>
      <c r="JM75" s="11">
        <v>0</v>
      </c>
      <c r="JN75" s="11">
        <v>0</v>
      </c>
      <c r="JO75" s="11">
        <v>0</v>
      </c>
      <c r="JP75" s="11">
        <v>0</v>
      </c>
      <c r="JQ75" s="11">
        <v>0</v>
      </c>
      <c r="JR75" s="11">
        <v>0</v>
      </c>
      <c r="JS75" s="11">
        <v>0</v>
      </c>
      <c r="JT75" s="11">
        <v>0</v>
      </c>
      <c r="JU75" s="11">
        <v>0</v>
      </c>
      <c r="JV75" s="11">
        <v>0</v>
      </c>
      <c r="JW75" s="11">
        <v>0</v>
      </c>
      <c r="JX75" s="11">
        <v>0</v>
      </c>
      <c r="JY75" s="11">
        <v>0</v>
      </c>
      <c r="JZ75" s="11">
        <v>0</v>
      </c>
      <c r="KA75" s="11">
        <v>0</v>
      </c>
      <c r="KB75" s="11">
        <v>0</v>
      </c>
      <c r="KC75" s="11">
        <v>0</v>
      </c>
      <c r="KD75" s="11">
        <v>0</v>
      </c>
      <c r="KE75" s="11">
        <v>0</v>
      </c>
      <c r="KF75" s="11">
        <v>0</v>
      </c>
      <c r="KG75" s="11">
        <v>0</v>
      </c>
      <c r="KH75" s="11">
        <v>0</v>
      </c>
      <c r="KI75" s="11">
        <v>0</v>
      </c>
      <c r="KJ75" s="11">
        <v>0</v>
      </c>
      <c r="KK75" s="11">
        <v>218.5773348841586</v>
      </c>
      <c r="KL75" s="11">
        <v>0</v>
      </c>
      <c r="KM75" s="11">
        <v>0</v>
      </c>
      <c r="KN75" s="11">
        <v>0</v>
      </c>
      <c r="KO75" s="11">
        <v>0</v>
      </c>
      <c r="KP75" s="11">
        <v>0</v>
      </c>
      <c r="KQ75" s="11">
        <v>0</v>
      </c>
      <c r="KR75" s="11">
        <v>1.2446260778786506E-4</v>
      </c>
      <c r="KS75" s="11">
        <v>0</v>
      </c>
      <c r="KT75" s="11">
        <v>1.9958454379981001</v>
      </c>
      <c r="KU75" s="11">
        <v>1.998215775368178E-4</v>
      </c>
      <c r="KV75" s="11">
        <v>0</v>
      </c>
      <c r="KW75" s="11">
        <v>0</v>
      </c>
      <c r="KX75" s="11">
        <v>0</v>
      </c>
      <c r="KY75" s="11">
        <v>4.2781883515409751</v>
      </c>
      <c r="KZ75" s="11">
        <v>0</v>
      </c>
      <c r="LA75" s="11">
        <v>0</v>
      </c>
      <c r="LB75" s="11">
        <v>0</v>
      </c>
      <c r="LC75" s="11">
        <v>0</v>
      </c>
      <c r="LD75" s="11">
        <v>3.4694629960482445E-4</v>
      </c>
      <c r="LE75" s="11">
        <v>1.4467185527542187E-3</v>
      </c>
      <c r="LF75" s="11">
        <v>6.6932754149399705E-4</v>
      </c>
      <c r="LG75" s="11">
        <v>0</v>
      </c>
      <c r="LH75" s="11">
        <v>161.68028951626212</v>
      </c>
      <c r="LI75" s="11">
        <v>0</v>
      </c>
      <c r="LJ75" s="11">
        <v>0</v>
      </c>
      <c r="LK75" s="11">
        <v>0</v>
      </c>
      <c r="LL75" s="11">
        <v>0</v>
      </c>
      <c r="LM75" s="11">
        <v>1.7687282160093744E-4</v>
      </c>
      <c r="LN75" s="11">
        <v>0</v>
      </c>
      <c r="LO75" s="11">
        <v>0</v>
      </c>
      <c r="LP75" s="11">
        <v>0</v>
      </c>
      <c r="LQ75" s="11">
        <v>7.1832686597825103E-5</v>
      </c>
      <c r="LR75" s="11">
        <v>0</v>
      </c>
      <c r="LS75" s="11">
        <v>0</v>
      </c>
      <c r="LT75" s="11">
        <v>58.688258765098922</v>
      </c>
      <c r="LU75" s="11">
        <v>0</v>
      </c>
      <c r="LV75" s="11">
        <v>0</v>
      </c>
      <c r="LW75" s="11">
        <v>0</v>
      </c>
      <c r="LX75" s="11">
        <v>0</v>
      </c>
      <c r="LY75" s="11">
        <v>5.7828644453126864E-3</v>
      </c>
      <c r="LZ75" s="11">
        <v>0</v>
      </c>
      <c r="MA75" s="11">
        <v>0</v>
      </c>
      <c r="MB75" s="11">
        <v>1.19144502047879E-4</v>
      </c>
      <c r="MC75" s="11">
        <v>0</v>
      </c>
      <c r="MD75" s="11">
        <v>0</v>
      </c>
      <c r="ME75" s="11">
        <v>0</v>
      </c>
      <c r="MF75" s="11">
        <v>1.1009769649857654E-3</v>
      </c>
      <c r="MG75" s="11">
        <v>7.0166591631557239E-3</v>
      </c>
      <c r="MH75" s="11">
        <v>7.0549725741870075E-5</v>
      </c>
      <c r="MI75" s="11">
        <v>0</v>
      </c>
      <c r="MJ75" s="11">
        <v>0</v>
      </c>
      <c r="MK75" s="11">
        <v>0</v>
      </c>
      <c r="ML75" s="11">
        <v>0</v>
      </c>
      <c r="MM75" s="11">
        <v>1.1988411204034096E-5</v>
      </c>
      <c r="MN75" s="11">
        <v>0</v>
      </c>
      <c r="MO75" s="11">
        <v>55.215446050729994</v>
      </c>
      <c r="MP75" s="11">
        <v>0</v>
      </c>
      <c r="MQ75" s="11">
        <v>6.9989632829900001</v>
      </c>
      <c r="MR75" s="11">
        <v>0</v>
      </c>
      <c r="MS75" s="11">
        <v>0</v>
      </c>
      <c r="MT75" s="11">
        <v>1.0365461024900351E-3</v>
      </c>
      <c r="MU75" s="11">
        <v>0</v>
      </c>
      <c r="MV75" s="11">
        <v>2.2047888151909237E-5</v>
      </c>
      <c r="MW75" s="11">
        <v>0</v>
      </c>
      <c r="MX75" s="11">
        <v>0</v>
      </c>
      <c r="MY75" s="11">
        <v>1.0387037821222502E-3</v>
      </c>
      <c r="MZ75" s="11">
        <v>2.5256250490667918E-5</v>
      </c>
      <c r="NA75" s="11">
        <v>0</v>
      </c>
      <c r="NB75" s="11">
        <v>0</v>
      </c>
      <c r="NC75" s="11">
        <v>1.0509633646715131E-4</v>
      </c>
      <c r="ND75" s="11">
        <v>1.4557718621083212E-3</v>
      </c>
      <c r="NE75" s="11">
        <v>0</v>
      </c>
      <c r="NF75" s="11">
        <v>0</v>
      </c>
      <c r="NG75" s="11">
        <v>0</v>
      </c>
      <c r="NH75" s="11">
        <v>0</v>
      </c>
      <c r="NI75" s="11">
        <v>0</v>
      </c>
      <c r="NJ75" s="11">
        <v>0</v>
      </c>
      <c r="NK75" s="11">
        <v>0</v>
      </c>
      <c r="NL75" s="11">
        <v>0</v>
      </c>
      <c r="NM75" s="11">
        <v>0</v>
      </c>
      <c r="NN75" s="11">
        <v>6.7072081710430899E-4</v>
      </c>
      <c r="NO75" s="11">
        <v>0</v>
      </c>
      <c r="NP75" s="11">
        <v>5.0198368451688562E-5</v>
      </c>
      <c r="NQ75" s="11">
        <v>0</v>
      </c>
      <c r="NR75" s="11">
        <v>0</v>
      </c>
      <c r="NS75" s="11">
        <v>3.2257630632366429E-5</v>
      </c>
      <c r="NT75" s="11">
        <v>0</v>
      </c>
      <c r="NU75" s="11">
        <v>0</v>
      </c>
      <c r="NV75" s="11">
        <v>0</v>
      </c>
      <c r="NW75" s="11">
        <v>0</v>
      </c>
      <c r="NX75" s="11">
        <v>0.33587585643032447</v>
      </c>
      <c r="NY75" s="11">
        <v>0</v>
      </c>
      <c r="NZ75" s="11">
        <v>4.8258540512770625E-3</v>
      </c>
      <c r="OA75" s="11">
        <v>4.3493031962058074E-3</v>
      </c>
      <c r="OB75" s="11">
        <v>1.0423618513107566E-2</v>
      </c>
      <c r="OC75" s="11">
        <v>0</v>
      </c>
      <c r="OD75" s="11">
        <v>0</v>
      </c>
      <c r="OE75" s="11">
        <v>0</v>
      </c>
      <c r="OF75" s="11">
        <v>2.6846097395374815E-4</v>
      </c>
      <c r="OG75" s="11">
        <v>0</v>
      </c>
      <c r="OH75" s="11">
        <v>4.1490593222475447E-3</v>
      </c>
      <c r="OI75" s="11">
        <v>0</v>
      </c>
      <c r="OJ75" s="11">
        <v>0</v>
      </c>
      <c r="OK75" s="11">
        <v>8.2293830933971492E-3</v>
      </c>
      <c r="OL75" s="11">
        <v>1.031528931007674E-3</v>
      </c>
      <c r="OM75" s="11">
        <v>6.9488983870148223E-3</v>
      </c>
      <c r="ON75" s="11">
        <v>0</v>
      </c>
      <c r="OO75" s="11">
        <v>1.3498361391880681E-3</v>
      </c>
      <c r="OP75" s="11">
        <v>0</v>
      </c>
      <c r="OQ75" s="11">
        <v>0</v>
      </c>
      <c r="OR75" s="11">
        <v>0</v>
      </c>
      <c r="OS75" s="11">
        <v>1.2242143546083441E-2</v>
      </c>
      <c r="OT75" s="11">
        <v>0</v>
      </c>
      <c r="OU75" s="11">
        <v>8.8866549621526405E-5</v>
      </c>
      <c r="OV75" s="11">
        <v>0</v>
      </c>
      <c r="OW75" s="11">
        <v>0</v>
      </c>
      <c r="OX75" s="11">
        <v>0</v>
      </c>
      <c r="OY75" s="11">
        <v>0</v>
      </c>
      <c r="OZ75" s="11">
        <v>0</v>
      </c>
      <c r="PA75" s="11">
        <v>0</v>
      </c>
      <c r="PB75" s="11">
        <v>0</v>
      </c>
      <c r="PC75" s="11">
        <v>2.562529422228423E-6</v>
      </c>
      <c r="PD75" s="11">
        <v>0</v>
      </c>
      <c r="PE75" s="11">
        <v>0</v>
      </c>
      <c r="PF75" s="11">
        <v>0</v>
      </c>
      <c r="PG75" s="11">
        <v>0</v>
      </c>
      <c r="PH75" s="11">
        <v>0</v>
      </c>
      <c r="PI75" s="11">
        <v>0</v>
      </c>
      <c r="PJ75" s="11">
        <v>3.098651430875939E-5</v>
      </c>
      <c r="PK75" s="11">
        <v>0</v>
      </c>
      <c r="PL75" s="11">
        <v>1.73455858574054E-6</v>
      </c>
      <c r="PM75" s="11">
        <v>0</v>
      </c>
      <c r="PN75" s="11">
        <v>0</v>
      </c>
      <c r="PO75" s="11">
        <v>0.5958412872870229</v>
      </c>
      <c r="PP75" s="11">
        <v>0</v>
      </c>
      <c r="PQ75" s="11">
        <v>0</v>
      </c>
      <c r="PR75" s="11">
        <v>0</v>
      </c>
      <c r="PS75" s="11">
        <v>0</v>
      </c>
      <c r="PT75" s="11">
        <v>0</v>
      </c>
      <c r="PU75" s="11">
        <v>0</v>
      </c>
      <c r="PV75" s="11">
        <v>0</v>
      </c>
      <c r="PW75" s="11">
        <v>0</v>
      </c>
      <c r="PX75" s="11">
        <v>0</v>
      </c>
      <c r="PY75" s="11">
        <v>3.8652683264125319E-6</v>
      </c>
      <c r="PZ75" s="11">
        <v>0</v>
      </c>
      <c r="QA75" s="11">
        <v>0</v>
      </c>
      <c r="QB75" s="11">
        <v>0</v>
      </c>
      <c r="QC75" s="11">
        <v>5.8714318793856265E-4</v>
      </c>
      <c r="QD75" s="11">
        <v>0</v>
      </c>
      <c r="QE75" s="11">
        <v>0</v>
      </c>
      <c r="QF75" s="11">
        <v>0</v>
      </c>
      <c r="QG75" s="11">
        <v>0</v>
      </c>
      <c r="QH75" s="11">
        <v>0</v>
      </c>
      <c r="QI75" s="11">
        <v>0</v>
      </c>
      <c r="QJ75" s="11">
        <v>0</v>
      </c>
      <c r="QK75" s="11">
        <v>0</v>
      </c>
      <c r="QL75" s="11">
        <v>0</v>
      </c>
      <c r="QM75" s="11">
        <v>0</v>
      </c>
      <c r="QN75" s="11">
        <v>9.3090921219255492E-5</v>
      </c>
      <c r="QO75" s="11">
        <v>0</v>
      </c>
      <c r="QP75" s="11">
        <v>0</v>
      </c>
      <c r="QQ75" s="11">
        <v>0</v>
      </c>
      <c r="QR75" s="11">
        <v>3.4574595659534748E-4</v>
      </c>
      <c r="QS75" s="11">
        <v>0</v>
      </c>
      <c r="QT75" s="11">
        <v>0</v>
      </c>
      <c r="QU75" s="11">
        <v>0</v>
      </c>
      <c r="QV75" s="11">
        <v>0</v>
      </c>
      <c r="QW75" s="11">
        <v>0</v>
      </c>
      <c r="QX75" s="11">
        <v>0</v>
      </c>
      <c r="QY75" s="11">
        <v>0</v>
      </c>
      <c r="QZ75" s="11">
        <v>0</v>
      </c>
      <c r="RA75" s="11">
        <v>4.1347046674809883E-3</v>
      </c>
      <c r="RB75" s="11">
        <v>8.5962794293276406E-4</v>
      </c>
      <c r="RC75" s="11">
        <v>0</v>
      </c>
      <c r="RD75" s="11">
        <v>0</v>
      </c>
      <c r="RE75" s="11">
        <v>0</v>
      </c>
      <c r="RF75" s="11">
        <v>0</v>
      </c>
      <c r="RG75" s="11">
        <v>6.8203992315933451E-2</v>
      </c>
      <c r="RH75" s="11">
        <v>0</v>
      </c>
      <c r="RI75" s="11">
        <v>0</v>
      </c>
      <c r="RJ75" s="11">
        <v>6.5367275601849984E-6</v>
      </c>
      <c r="RK75" s="11">
        <v>0</v>
      </c>
      <c r="RL75" s="11">
        <v>2.6513228914118534E-4</v>
      </c>
      <c r="RM75" s="11">
        <v>1.4812921330135058E-2</v>
      </c>
      <c r="RN75" s="11">
        <v>0</v>
      </c>
      <c r="RO75" s="11">
        <v>0</v>
      </c>
      <c r="RP75" s="11">
        <v>0</v>
      </c>
      <c r="RQ75" s="11">
        <v>0</v>
      </c>
      <c r="RR75" s="11">
        <v>0</v>
      </c>
      <c r="RS75" s="11">
        <v>4.577755704607602E-5</v>
      </c>
      <c r="RT75" s="11">
        <v>0</v>
      </c>
      <c r="RU75" s="11">
        <v>0</v>
      </c>
      <c r="RV75" s="11">
        <v>0</v>
      </c>
      <c r="RW75" s="11">
        <v>0</v>
      </c>
      <c r="RX75" s="11">
        <v>0</v>
      </c>
      <c r="RY75" s="11">
        <v>7.7904808575100825E-4</v>
      </c>
      <c r="RZ75" s="11">
        <v>0</v>
      </c>
      <c r="SA75" s="11">
        <v>0</v>
      </c>
      <c r="SB75" s="11">
        <v>0</v>
      </c>
      <c r="SC75" s="11">
        <v>0</v>
      </c>
      <c r="SD75" s="11">
        <v>0</v>
      </c>
      <c r="SE75" s="11">
        <v>0</v>
      </c>
      <c r="SF75" s="11">
        <v>0</v>
      </c>
      <c r="SG75" s="11">
        <v>1.904896191830332E-4</v>
      </c>
      <c r="SH75" s="11">
        <v>0</v>
      </c>
      <c r="SI75" s="11">
        <v>0</v>
      </c>
      <c r="SJ75" s="11">
        <v>0</v>
      </c>
      <c r="SK75" s="11">
        <v>0</v>
      </c>
      <c r="SL75" s="11">
        <v>0</v>
      </c>
      <c r="SM75" s="11">
        <v>0</v>
      </c>
      <c r="SN75" s="11">
        <v>0</v>
      </c>
      <c r="SO75" s="11">
        <v>0</v>
      </c>
      <c r="SP75" s="11">
        <v>0</v>
      </c>
      <c r="SQ75" s="11">
        <v>4.2830558045626183E-5</v>
      </c>
      <c r="SR75" s="11">
        <v>0</v>
      </c>
      <c r="SS75" s="11">
        <v>0</v>
      </c>
      <c r="ST75" s="11">
        <v>0</v>
      </c>
      <c r="SU75" s="11">
        <v>1.3857245143455672E-5</v>
      </c>
      <c r="SV75" s="11">
        <v>0</v>
      </c>
      <c r="SW75" s="11">
        <v>0</v>
      </c>
      <c r="SX75" s="11">
        <v>0</v>
      </c>
      <c r="SY75" s="11">
        <v>0</v>
      </c>
      <c r="SZ75" s="11">
        <v>0</v>
      </c>
      <c r="TA75" s="11">
        <v>0</v>
      </c>
      <c r="TB75" s="11">
        <v>1.6276429827328475E-3</v>
      </c>
      <c r="TC75" s="11">
        <v>1.4587294981161899E-4</v>
      </c>
      <c r="TD75" s="11">
        <v>0</v>
      </c>
      <c r="TE75" s="11">
        <v>0</v>
      </c>
      <c r="TF75" s="11">
        <v>1.0004440416073935E-5</v>
      </c>
      <c r="TG75" s="11">
        <v>0</v>
      </c>
      <c r="TH75" s="11">
        <v>0</v>
      </c>
      <c r="TI75" s="11">
        <v>0</v>
      </c>
      <c r="TJ75" s="11">
        <v>0</v>
      </c>
      <c r="TK75" s="11">
        <v>0</v>
      </c>
      <c r="TL75" s="11">
        <v>0</v>
      </c>
      <c r="TM75" s="11">
        <v>0</v>
      </c>
      <c r="TN75" s="11">
        <v>0</v>
      </c>
      <c r="TO75" s="11">
        <v>0</v>
      </c>
      <c r="TP75" s="11">
        <v>0</v>
      </c>
      <c r="TQ75" s="11">
        <v>0</v>
      </c>
      <c r="TR75" s="11">
        <v>0</v>
      </c>
      <c r="TS75" s="11">
        <v>0</v>
      </c>
      <c r="TT75" s="11">
        <v>0</v>
      </c>
      <c r="TU75" s="11">
        <v>0</v>
      </c>
      <c r="TV75" s="11">
        <v>3.6567666568488088E-6</v>
      </c>
      <c r="TW75" s="11">
        <v>0</v>
      </c>
      <c r="TX75" s="11">
        <v>0</v>
      </c>
      <c r="TY75" s="11">
        <v>0</v>
      </c>
      <c r="TZ75" s="11">
        <v>0</v>
      </c>
      <c r="UA75" s="11">
        <v>0</v>
      </c>
      <c r="UB75" s="11">
        <v>0</v>
      </c>
      <c r="UC75" s="11">
        <v>0</v>
      </c>
      <c r="UD75" s="11">
        <v>0</v>
      </c>
      <c r="UE75" s="11">
        <v>0</v>
      </c>
      <c r="UF75" s="11">
        <v>0</v>
      </c>
      <c r="UG75" s="11">
        <v>0</v>
      </c>
      <c r="UH75" s="11">
        <v>5.8144409060298883E-5</v>
      </c>
      <c r="UI75" s="11">
        <v>0</v>
      </c>
      <c r="UJ75" s="11">
        <v>0</v>
      </c>
      <c r="UK75" s="11">
        <v>0</v>
      </c>
      <c r="UL75" s="11">
        <v>0</v>
      </c>
      <c r="UM75" s="11">
        <v>0</v>
      </c>
      <c r="UN75" s="11">
        <v>0</v>
      </c>
      <c r="UO75" s="11">
        <v>0</v>
      </c>
      <c r="UP75" s="11">
        <v>7.8773609299035894E-4</v>
      </c>
      <c r="UQ75" s="11">
        <v>0</v>
      </c>
      <c r="UR75" s="11">
        <v>2.7144134324276704E-5</v>
      </c>
      <c r="US75" s="11">
        <v>4.2009405791574249E-4</v>
      </c>
      <c r="UT75" s="11">
        <v>0</v>
      </c>
      <c r="UU75" s="11">
        <v>0</v>
      </c>
      <c r="UV75" s="11">
        <v>0</v>
      </c>
      <c r="UW75" s="11">
        <v>3.388485210048341E-5</v>
      </c>
      <c r="UX75" s="11">
        <v>0</v>
      </c>
      <c r="UY75" s="11">
        <v>1.252352308365628E-5</v>
      </c>
      <c r="UZ75" s="11">
        <v>0</v>
      </c>
      <c r="VA75" s="11">
        <v>0</v>
      </c>
      <c r="VB75" s="11">
        <v>0</v>
      </c>
      <c r="VC75" s="11">
        <v>0</v>
      </c>
      <c r="VD75" s="11">
        <v>0</v>
      </c>
      <c r="VE75" s="11">
        <v>0</v>
      </c>
      <c r="VF75" s="11">
        <v>0</v>
      </c>
      <c r="VG75" s="11">
        <v>0</v>
      </c>
      <c r="VH75" s="11">
        <v>0</v>
      </c>
      <c r="VI75" s="11">
        <v>0.1946561727654153</v>
      </c>
      <c r="VJ75" s="11">
        <v>0</v>
      </c>
      <c r="VK75" s="11">
        <v>0</v>
      </c>
      <c r="VL75" s="11">
        <v>1.6955018747132715E-4</v>
      </c>
      <c r="VM75" s="11">
        <v>1.303017255976505E-2</v>
      </c>
      <c r="VN75" s="11">
        <v>0</v>
      </c>
      <c r="VO75" s="11">
        <v>0</v>
      </c>
      <c r="VP75" s="11">
        <v>0</v>
      </c>
      <c r="VQ75" s="11">
        <v>0</v>
      </c>
      <c r="VR75" s="11">
        <v>1.9089565750211031E-3</v>
      </c>
      <c r="VS75" s="11">
        <v>3.1054111365194327E-3</v>
      </c>
      <c r="VT75" s="11">
        <v>2.1594149174906304E-5</v>
      </c>
      <c r="VU75" s="11">
        <v>0</v>
      </c>
      <c r="VV75" s="11">
        <v>8.7582369055585032E-5</v>
      </c>
      <c r="VW75" s="11">
        <v>0</v>
      </c>
      <c r="VX75" s="11">
        <v>0</v>
      </c>
      <c r="VY75" s="11">
        <v>2.1386677613943517E-4</v>
      </c>
      <c r="VZ75" s="11">
        <v>0</v>
      </c>
      <c r="WA75" s="11">
        <v>0</v>
      </c>
      <c r="WB75" s="11">
        <v>7.7523863680346015E-5</v>
      </c>
      <c r="WC75" s="11">
        <v>0</v>
      </c>
      <c r="WD75" s="11">
        <v>0</v>
      </c>
      <c r="WE75" s="11">
        <v>0</v>
      </c>
      <c r="WF75" s="11">
        <v>0</v>
      </c>
      <c r="WG75" s="11">
        <v>0</v>
      </c>
      <c r="WH75" s="11">
        <v>0</v>
      </c>
      <c r="WI75" s="11">
        <v>0</v>
      </c>
      <c r="WJ75" s="11">
        <v>0</v>
      </c>
      <c r="WK75" s="11">
        <v>0</v>
      </c>
      <c r="WL75" s="11">
        <v>2.9498477083281634E-5</v>
      </c>
      <c r="WM75" s="11">
        <v>1.2876248987647224E-4</v>
      </c>
      <c r="WN75" s="11">
        <v>0</v>
      </c>
      <c r="WO75" s="11">
        <v>0</v>
      </c>
      <c r="WP75" s="11">
        <v>1.3508394239185383E-2</v>
      </c>
      <c r="WQ75" s="11">
        <v>9.8199275429537887E-4</v>
      </c>
      <c r="WR75" s="11">
        <v>0</v>
      </c>
      <c r="WS75" s="11">
        <v>1.0835099331903049E-4</v>
      </c>
      <c r="WT75" s="11">
        <v>0</v>
      </c>
      <c r="WU75" s="11">
        <v>0</v>
      </c>
      <c r="WV75" s="11">
        <v>9.4390422052651111E-5</v>
      </c>
      <c r="WW75" s="11">
        <v>0</v>
      </c>
      <c r="WX75" s="11">
        <v>0</v>
      </c>
      <c r="WY75" s="11">
        <v>0</v>
      </c>
      <c r="WZ75" s="11">
        <v>0</v>
      </c>
      <c r="XA75" s="11">
        <v>0</v>
      </c>
      <c r="XB75" s="11">
        <v>0</v>
      </c>
      <c r="XC75" s="11">
        <v>0</v>
      </c>
      <c r="XD75" s="11">
        <v>2.2385562482478179E-6</v>
      </c>
      <c r="XE75" s="11">
        <v>0</v>
      </c>
      <c r="XF75" s="11">
        <v>0</v>
      </c>
      <c r="XG75" s="11">
        <v>0</v>
      </c>
      <c r="XH75" s="11">
        <v>0</v>
      </c>
      <c r="XI75" s="11">
        <v>0</v>
      </c>
      <c r="XJ75" s="11">
        <v>0</v>
      </c>
      <c r="XK75" s="11">
        <v>0</v>
      </c>
      <c r="XL75" s="11">
        <v>0</v>
      </c>
      <c r="XM75" s="11">
        <v>0</v>
      </c>
      <c r="XN75" s="11">
        <v>11.96708606689911</v>
      </c>
      <c r="XO75" s="11">
        <v>1.6155215552192157</v>
      </c>
      <c r="XP75" s="11">
        <v>0</v>
      </c>
      <c r="XQ75" s="11">
        <v>0</v>
      </c>
      <c r="XR75" s="11">
        <v>0</v>
      </c>
      <c r="XS75" s="11">
        <v>2.197270336409939E-4</v>
      </c>
      <c r="XT75" s="11">
        <v>0</v>
      </c>
      <c r="XU75" s="11">
        <v>0</v>
      </c>
      <c r="XV75" s="11">
        <v>0</v>
      </c>
      <c r="XW75" s="11">
        <v>0</v>
      </c>
      <c r="XX75" s="11">
        <v>0</v>
      </c>
      <c r="XY75" s="11">
        <v>0</v>
      </c>
      <c r="XZ75" s="11">
        <v>0</v>
      </c>
      <c r="YA75" s="11">
        <v>0</v>
      </c>
      <c r="YB75" s="11">
        <v>0</v>
      </c>
      <c r="YC75" s="11">
        <v>0</v>
      </c>
      <c r="YD75" s="11">
        <v>0</v>
      </c>
      <c r="YE75" s="11">
        <v>0</v>
      </c>
      <c r="YF75" s="11">
        <v>0</v>
      </c>
      <c r="YG75" s="11">
        <v>0</v>
      </c>
      <c r="YH75" s="11">
        <v>0</v>
      </c>
      <c r="YI75" s="11">
        <v>7.6619540810229534E-4</v>
      </c>
      <c r="YJ75" s="11">
        <v>0</v>
      </c>
      <c r="YK75" s="11">
        <v>0</v>
      </c>
      <c r="YL75" s="11">
        <v>0</v>
      </c>
      <c r="YM75" s="11">
        <v>0</v>
      </c>
      <c r="YN75" s="11">
        <v>0</v>
      </c>
      <c r="YO75" s="11">
        <v>0</v>
      </c>
      <c r="YP75" s="11">
        <v>0</v>
      </c>
      <c r="YQ75" s="11">
        <v>0</v>
      </c>
      <c r="YR75" s="11">
        <v>0</v>
      </c>
      <c r="YS75" s="11">
        <v>0</v>
      </c>
      <c r="YT75" s="11">
        <v>0</v>
      </c>
      <c r="YU75" s="11">
        <v>0</v>
      </c>
      <c r="YV75" s="11">
        <v>0</v>
      </c>
      <c r="YW75" s="11">
        <v>0</v>
      </c>
      <c r="YX75" s="11">
        <v>3.7547383575934262E-4</v>
      </c>
      <c r="YY75" s="11">
        <v>0</v>
      </c>
      <c r="YZ75" s="11">
        <v>0</v>
      </c>
      <c r="ZA75" s="11">
        <v>0</v>
      </c>
      <c r="ZB75" s="11">
        <v>0</v>
      </c>
      <c r="ZC75" s="11">
        <v>9.0742869681697085E-3</v>
      </c>
      <c r="ZD75" s="11">
        <v>0</v>
      </c>
      <c r="ZE75" s="11">
        <v>0</v>
      </c>
      <c r="ZF75" s="11">
        <v>0</v>
      </c>
      <c r="ZG75" s="11">
        <v>0</v>
      </c>
      <c r="ZH75" s="11">
        <v>0</v>
      </c>
      <c r="ZI75" s="11">
        <v>0</v>
      </c>
      <c r="ZJ75" s="11">
        <v>0</v>
      </c>
      <c r="ZK75" s="11">
        <v>0</v>
      </c>
      <c r="ZL75" s="11">
        <v>0</v>
      </c>
      <c r="ZM75" s="11">
        <v>0</v>
      </c>
      <c r="ZN75" s="11">
        <v>0</v>
      </c>
      <c r="ZO75" s="11">
        <v>0</v>
      </c>
      <c r="ZP75" s="11">
        <v>0</v>
      </c>
      <c r="ZQ75" s="11">
        <v>0</v>
      </c>
      <c r="ZR75" s="11">
        <v>0</v>
      </c>
      <c r="ZS75" s="11">
        <v>0</v>
      </c>
      <c r="ZT75" s="11">
        <v>0</v>
      </c>
      <c r="ZU75" s="11">
        <v>1.5238410020771635E-4</v>
      </c>
      <c r="ZV75" s="11">
        <v>0</v>
      </c>
      <c r="ZW75" s="11">
        <v>0</v>
      </c>
      <c r="ZX75" s="11">
        <v>0</v>
      </c>
      <c r="ZY75" s="11">
        <v>0</v>
      </c>
      <c r="ZZ75" s="11">
        <v>0</v>
      </c>
      <c r="AAA75" s="11">
        <v>0</v>
      </c>
      <c r="AAB75" s="11">
        <v>0</v>
      </c>
      <c r="AAC75" s="11">
        <v>0</v>
      </c>
      <c r="AAD75" s="11">
        <v>0</v>
      </c>
      <c r="AAE75" s="11">
        <v>5.383858430158547E-5</v>
      </c>
      <c r="AAF75" s="11">
        <v>0</v>
      </c>
      <c r="AAG75" s="11">
        <v>0</v>
      </c>
      <c r="AAH75" s="11">
        <v>0</v>
      </c>
      <c r="AAI75" s="11">
        <v>0</v>
      </c>
      <c r="AAJ75" s="11">
        <v>0</v>
      </c>
      <c r="AAK75" s="11">
        <v>0</v>
      </c>
      <c r="AAL75" s="11">
        <v>5.8514099000944548E-3</v>
      </c>
      <c r="AAM75" s="11">
        <v>0</v>
      </c>
      <c r="AAN75" s="11">
        <v>0</v>
      </c>
      <c r="AAO75" s="11">
        <v>0</v>
      </c>
      <c r="AAP75" s="11">
        <v>0</v>
      </c>
      <c r="AAQ75" s="11">
        <v>0</v>
      </c>
      <c r="AAR75" s="11">
        <v>0</v>
      </c>
      <c r="AAS75" s="11">
        <v>0</v>
      </c>
      <c r="AAT75" s="11">
        <v>0</v>
      </c>
      <c r="AAU75" s="11">
        <v>0</v>
      </c>
      <c r="AAV75" s="11">
        <v>3.7184783684161658E-4</v>
      </c>
      <c r="AAW75" s="11">
        <v>0</v>
      </c>
      <c r="AAX75" s="11">
        <v>0</v>
      </c>
      <c r="AAY75" s="11">
        <v>0</v>
      </c>
      <c r="AAZ75" s="11">
        <v>3.4196678164398066E-2</v>
      </c>
      <c r="ABA75" s="11">
        <v>0</v>
      </c>
      <c r="ABB75" s="11">
        <v>1.351641338481791E-4</v>
      </c>
      <c r="ABC75" s="11">
        <v>0.88331505148146461</v>
      </c>
      <c r="ABD75" s="11">
        <v>0</v>
      </c>
      <c r="ABE75" s="11">
        <v>0</v>
      </c>
      <c r="ABF75" s="11">
        <v>0</v>
      </c>
      <c r="ABG75" s="11">
        <v>0</v>
      </c>
      <c r="ABH75" s="11">
        <v>0</v>
      </c>
      <c r="ABI75" s="11">
        <v>1.368883813091837</v>
      </c>
      <c r="ABJ75" s="11">
        <v>0</v>
      </c>
      <c r="ABK75" s="11">
        <v>3.6774669595552087E-4</v>
      </c>
      <c r="ABL75" s="11">
        <v>0</v>
      </c>
      <c r="ABM75" s="11">
        <v>3.2106294980592628E-2</v>
      </c>
      <c r="ABN75" s="11">
        <v>0</v>
      </c>
      <c r="ABO75" s="11">
        <v>0</v>
      </c>
      <c r="ABP75" s="11">
        <v>0</v>
      </c>
      <c r="ABQ75" s="11">
        <v>0</v>
      </c>
      <c r="ABR75" s="11">
        <v>0</v>
      </c>
      <c r="ABS75" s="11">
        <v>0</v>
      </c>
      <c r="ABT75" s="11">
        <v>0</v>
      </c>
      <c r="ABU75" s="11">
        <v>4.9170202090033496E-3</v>
      </c>
      <c r="ABV75" s="11">
        <v>7.5981093468149957E-5</v>
      </c>
      <c r="ABW75" s="11">
        <v>0</v>
      </c>
      <c r="ABX75" s="11">
        <v>3.0415026994596171E-3</v>
      </c>
      <c r="ABY75" s="11">
        <v>0</v>
      </c>
      <c r="ABZ75" s="11">
        <v>0</v>
      </c>
      <c r="ACA75" s="11">
        <v>0</v>
      </c>
      <c r="ACB75" s="11">
        <v>4.7295810020831457E-4</v>
      </c>
      <c r="ACC75" s="11">
        <v>0</v>
      </c>
      <c r="ACD75" s="11">
        <v>0</v>
      </c>
      <c r="ACE75" s="11">
        <v>0</v>
      </c>
      <c r="ACF75" s="11">
        <v>0</v>
      </c>
      <c r="ACG75" s="11">
        <v>0</v>
      </c>
      <c r="ACH75" s="11">
        <v>0</v>
      </c>
      <c r="ACI75" s="11">
        <v>0</v>
      </c>
      <c r="ACJ75" s="11">
        <v>0</v>
      </c>
      <c r="ACK75" s="11">
        <v>0</v>
      </c>
      <c r="ACL75" s="11">
        <v>0</v>
      </c>
      <c r="ACM75" s="11">
        <v>0</v>
      </c>
      <c r="ACN75" s="11">
        <v>0</v>
      </c>
      <c r="ACO75" s="11">
        <v>0</v>
      </c>
      <c r="ACP75" s="11">
        <v>1.8799735699122862E-4</v>
      </c>
      <c r="ACQ75" s="11">
        <v>0</v>
      </c>
      <c r="ACR75" s="11">
        <v>0</v>
      </c>
      <c r="ACS75" s="11">
        <v>0</v>
      </c>
      <c r="ACT75" s="11">
        <v>0</v>
      </c>
      <c r="ACU75" s="11">
        <v>0</v>
      </c>
      <c r="ACV75" s="11">
        <v>0</v>
      </c>
      <c r="ACW75" s="11">
        <v>0</v>
      </c>
      <c r="ACX75" s="11">
        <v>0</v>
      </c>
      <c r="ACY75" s="11">
        <v>1.7835014386543898E-4</v>
      </c>
      <c r="ACZ75" s="11">
        <v>0</v>
      </c>
      <c r="ADA75" s="11">
        <v>0</v>
      </c>
      <c r="ADB75" s="11">
        <v>0</v>
      </c>
      <c r="ADC75" s="11">
        <v>0</v>
      </c>
      <c r="ADD75" s="11">
        <v>1.598492948100055E-4</v>
      </c>
      <c r="ADE75" s="11">
        <v>0</v>
      </c>
      <c r="ADF75" s="11">
        <v>0</v>
      </c>
      <c r="ADG75" s="11">
        <v>2.6459472216511081E-3</v>
      </c>
    </row>
    <row r="76" spans="1:787" x14ac:dyDescent="0.25">
      <c r="A76" s="2">
        <v>129</v>
      </c>
      <c r="B76" s="6">
        <v>248</v>
      </c>
      <c r="C76" s="6" t="s">
        <v>861</v>
      </c>
      <c r="D76" s="8">
        <v>146</v>
      </c>
      <c r="E76" s="2" t="s">
        <v>5</v>
      </c>
      <c r="F76" s="2">
        <v>69</v>
      </c>
      <c r="G76" s="2" t="s">
        <v>864</v>
      </c>
      <c r="H76" s="5">
        <v>40.200000000000003</v>
      </c>
      <c r="I76" s="5">
        <v>666.6</v>
      </c>
      <c r="J76" s="2">
        <v>127</v>
      </c>
      <c r="K76" s="5">
        <v>2.1402439024390243</v>
      </c>
      <c r="L76" s="5">
        <v>124.39024390243902</v>
      </c>
      <c r="M76" s="20" t="s">
        <v>16</v>
      </c>
      <c r="N76" s="5" t="s">
        <v>20</v>
      </c>
      <c r="O76" s="5" t="s">
        <v>864</v>
      </c>
      <c r="P76" s="5" t="s">
        <v>854</v>
      </c>
      <c r="Q76" s="24" t="s">
        <v>1</v>
      </c>
      <c r="R76" s="24" t="s">
        <v>1</v>
      </c>
      <c r="S76" s="27" t="s">
        <v>25</v>
      </c>
      <c r="T76" s="5" t="s">
        <v>45</v>
      </c>
      <c r="U76" s="30" t="s">
        <v>34</v>
      </c>
      <c r="V76" s="31" t="s">
        <v>34</v>
      </c>
      <c r="W76" s="31">
        <v>3.798</v>
      </c>
      <c r="X76" s="31">
        <v>3.798</v>
      </c>
      <c r="Y76" s="5">
        <v>0.42099999999999999</v>
      </c>
      <c r="Z76" s="5">
        <v>143</v>
      </c>
      <c r="AA76" s="5">
        <v>10.5</v>
      </c>
      <c r="AB76" s="11">
        <v>0.44067457599999998</v>
      </c>
      <c r="AC76" s="11">
        <v>90.76637596007977</v>
      </c>
      <c r="AD76" s="35">
        <v>468.37530760884124</v>
      </c>
      <c r="AE76" s="11">
        <v>76.130204372509723</v>
      </c>
      <c r="AF76" s="11">
        <v>17.190483651478452</v>
      </c>
      <c r="AG76" s="11">
        <v>39.027794030000003</v>
      </c>
      <c r="AH76" s="11">
        <v>2.619920176347541E-2</v>
      </c>
      <c r="AI76" s="11">
        <v>6.5180975847120969E-3</v>
      </c>
      <c r="AJ76" s="11">
        <v>3.2679344518148009E-4</v>
      </c>
      <c r="AK76" s="11">
        <v>2.224453516363242E-3</v>
      </c>
      <c r="AL76" s="11">
        <v>2.0483339601053844E-3</v>
      </c>
      <c r="AM76" s="11">
        <v>9.1411713632865484E-4</v>
      </c>
      <c r="AN76" s="11">
        <v>0</v>
      </c>
      <c r="AO76" s="11">
        <v>1.6171471394243386E-3</v>
      </c>
      <c r="AP76" s="11">
        <v>6.3877468590201836E-5</v>
      </c>
      <c r="AQ76" s="11">
        <v>1.1945960499128628E-2</v>
      </c>
      <c r="AR76" s="11">
        <v>0</v>
      </c>
      <c r="AS76" s="11">
        <v>0.85836708861547684</v>
      </c>
      <c r="AT76" s="11">
        <v>1.9514180209426923E-2</v>
      </c>
      <c r="AU76" s="11">
        <v>0</v>
      </c>
      <c r="AV76" s="11">
        <v>2.0597238857734627E-3</v>
      </c>
      <c r="AW76" s="11">
        <v>0</v>
      </c>
      <c r="AX76" s="11">
        <v>1.0551520803664183E-3</v>
      </c>
      <c r="AY76" s="11">
        <v>0</v>
      </c>
      <c r="AZ76" s="11">
        <v>2.740249280438871E-5</v>
      </c>
      <c r="BA76" s="11">
        <v>8.3887215043848534E-3</v>
      </c>
      <c r="BB76" s="11">
        <v>4.7585527254133557E-2</v>
      </c>
      <c r="BC76" s="11">
        <v>0</v>
      </c>
      <c r="BD76" s="11">
        <v>2.0754885189069642E-3</v>
      </c>
      <c r="BE76" s="11">
        <v>1.5707471379165739E-3</v>
      </c>
      <c r="BF76" s="11">
        <v>0</v>
      </c>
      <c r="BG76" s="11">
        <v>6.397564805566068E-2</v>
      </c>
      <c r="BH76" s="11">
        <v>6.2050849060770429E-3</v>
      </c>
      <c r="BI76" s="11">
        <v>3.7592658681709487E-3</v>
      </c>
      <c r="BJ76" s="11">
        <v>1.2918610915093928E-3</v>
      </c>
      <c r="BK76" s="11">
        <v>0</v>
      </c>
      <c r="BL76" s="11">
        <v>0</v>
      </c>
      <c r="BM76" s="11">
        <v>0</v>
      </c>
      <c r="BN76" s="11">
        <v>0</v>
      </c>
      <c r="BO76" s="11">
        <v>0</v>
      </c>
      <c r="BP76" s="11">
        <v>5.5000737026969946E-3</v>
      </c>
      <c r="BQ76" s="11">
        <v>5.8338607530723863E-3</v>
      </c>
      <c r="BR76" s="11">
        <v>0</v>
      </c>
      <c r="BS76" s="11">
        <v>0</v>
      </c>
      <c r="BT76" s="11">
        <v>0.10581871190666663</v>
      </c>
      <c r="BU76" s="11">
        <v>5.7689435285201563E-5</v>
      </c>
      <c r="BV76" s="11">
        <v>7.8211407473402332E-4</v>
      </c>
      <c r="BW76" s="11">
        <v>4.4396654026724117E-3</v>
      </c>
      <c r="BX76" s="11">
        <v>0.19340093392615271</v>
      </c>
      <c r="BY76" s="11">
        <v>0</v>
      </c>
      <c r="BZ76" s="11">
        <v>4.6185851016685439E-3</v>
      </c>
      <c r="CA76" s="11">
        <v>0</v>
      </c>
      <c r="CB76" s="11">
        <v>0</v>
      </c>
      <c r="CC76" s="11">
        <v>1.1862852453371259E-3</v>
      </c>
      <c r="CD76" s="11">
        <v>1.5838667325368319E-3</v>
      </c>
      <c r="CE76" s="11">
        <v>0</v>
      </c>
      <c r="CF76" s="11">
        <v>6.3662815035964038E-3</v>
      </c>
      <c r="CG76" s="11">
        <v>1.2982091740762243E-2</v>
      </c>
      <c r="CH76" s="11">
        <v>0</v>
      </c>
      <c r="CI76" s="11">
        <v>0</v>
      </c>
      <c r="CJ76" s="11">
        <v>6.7103082755529423E-4</v>
      </c>
      <c r="CK76" s="11">
        <v>3.0791301656106173E-2</v>
      </c>
      <c r="CL76" s="11">
        <v>1.7623773471013519E-2</v>
      </c>
      <c r="CM76" s="11">
        <v>0.99631003973414134</v>
      </c>
      <c r="CN76" s="11">
        <v>1.7635114603997432E-3</v>
      </c>
      <c r="CO76" s="11">
        <v>3.7382914378307535E-4</v>
      </c>
      <c r="CP76" s="11">
        <v>0</v>
      </c>
      <c r="CQ76" s="11">
        <v>0</v>
      </c>
      <c r="CR76" s="11">
        <v>2.5427313549118512E-4</v>
      </c>
      <c r="CS76" s="11">
        <v>1.9338165636235017E-3</v>
      </c>
      <c r="CT76" s="11">
        <v>1.1862852453371259E-3</v>
      </c>
      <c r="CU76" s="11">
        <v>0</v>
      </c>
      <c r="CV76" s="11">
        <v>6.9280577278374219E-3</v>
      </c>
      <c r="CW76" s="11">
        <v>1.7236310002970404E-3</v>
      </c>
      <c r="CX76" s="11">
        <v>0</v>
      </c>
      <c r="CY76" s="11">
        <v>9.2248334001835228E-2</v>
      </c>
      <c r="CZ76" s="11">
        <v>1.2758431268424342E-3</v>
      </c>
      <c r="DA76" s="11">
        <v>0</v>
      </c>
      <c r="DB76" s="11">
        <v>0</v>
      </c>
      <c r="DC76" s="11">
        <v>4.0581475235900003E-4</v>
      </c>
      <c r="DD76" s="11">
        <v>3.6562863084431966E-4</v>
      </c>
      <c r="DE76" s="11">
        <v>6.9904195526767569E-4</v>
      </c>
      <c r="DF76" s="11">
        <v>0</v>
      </c>
      <c r="DG76" s="11">
        <v>2.6823971519233651E-2</v>
      </c>
      <c r="DH76" s="11">
        <v>0</v>
      </c>
      <c r="DI76" s="11">
        <v>1.2600865733294376E-2</v>
      </c>
      <c r="DJ76" s="11">
        <v>5.1172866378663311E-4</v>
      </c>
      <c r="DK76" s="11">
        <v>8.5819597877340612E-5</v>
      </c>
      <c r="DL76" s="11">
        <v>8.6845491293635144E-3</v>
      </c>
      <c r="DM76" s="11">
        <v>0.75244950086971618</v>
      </c>
      <c r="DN76" s="11">
        <v>0</v>
      </c>
      <c r="DO76" s="11">
        <v>0</v>
      </c>
      <c r="DP76" s="11">
        <v>8.7566499847009747E-4</v>
      </c>
      <c r="DQ76" s="11">
        <v>7.3481396569308221E-4</v>
      </c>
      <c r="DR76" s="11">
        <v>0</v>
      </c>
      <c r="DS76" s="11">
        <v>1.959452976733448E-3</v>
      </c>
      <c r="DT76" s="11">
        <v>1.4304320347015608E-3</v>
      </c>
      <c r="DU76" s="11">
        <v>0</v>
      </c>
      <c r="DV76" s="11">
        <v>0</v>
      </c>
      <c r="DW76" s="11">
        <v>0</v>
      </c>
      <c r="DX76" s="11">
        <v>0.29273490136662456</v>
      </c>
      <c r="DY76" s="11">
        <v>1.4464564191911417E-2</v>
      </c>
      <c r="DZ76" s="11">
        <v>1.0962089786516591E-2</v>
      </c>
      <c r="EA76" s="11">
        <v>0</v>
      </c>
      <c r="EB76" s="11">
        <v>1.5320367996458399E-3</v>
      </c>
      <c r="EC76" s="11">
        <v>1.4107388541776593E-3</v>
      </c>
      <c r="ED76" s="11">
        <v>7.628392343294666E-4</v>
      </c>
      <c r="EE76" s="11">
        <v>0</v>
      </c>
      <c r="EF76" s="11">
        <v>0</v>
      </c>
      <c r="EG76" s="11">
        <v>0</v>
      </c>
      <c r="EH76" s="11">
        <v>2.4990487521742448E-4</v>
      </c>
      <c r="EI76" s="11">
        <v>0</v>
      </c>
      <c r="EJ76" s="11">
        <v>0</v>
      </c>
      <c r="EK76" s="11">
        <v>0</v>
      </c>
      <c r="EL76" s="11">
        <v>0.25378288214649369</v>
      </c>
      <c r="EM76" s="11">
        <v>0</v>
      </c>
      <c r="EN76" s="11">
        <v>0</v>
      </c>
      <c r="EO76" s="11">
        <v>0</v>
      </c>
      <c r="EP76" s="11">
        <v>8.6249904325608306E-2</v>
      </c>
      <c r="EQ76" s="11">
        <v>7.5708272601870607E-3</v>
      </c>
      <c r="ER76" s="11">
        <v>4.5588396534632043</v>
      </c>
      <c r="ES76" s="11">
        <v>5.7772344633411337E-4</v>
      </c>
      <c r="ET76" s="11">
        <v>0</v>
      </c>
      <c r="EU76" s="11">
        <v>1.0773230685192847E-3</v>
      </c>
      <c r="EV76" s="11">
        <v>0</v>
      </c>
      <c r="EW76" s="11">
        <v>1.1193542330307615</v>
      </c>
      <c r="EX76" s="11">
        <v>8.4295227393673382E-3</v>
      </c>
      <c r="EY76" s="11">
        <v>8.642513495710229E-3</v>
      </c>
      <c r="EZ76" s="11">
        <v>4.427373085091493E-3</v>
      </c>
      <c r="FA76" s="11">
        <v>2.3941654542369413E-2</v>
      </c>
      <c r="FB76" s="11">
        <v>8.6965968197435881E-3</v>
      </c>
      <c r="FC76" s="11">
        <v>5.4696592228361792E-3</v>
      </c>
      <c r="FD76" s="11">
        <v>1.9500658697174225E-2</v>
      </c>
      <c r="FE76" s="11">
        <v>0</v>
      </c>
      <c r="FF76" s="11">
        <v>2.5569978567521684E-3</v>
      </c>
      <c r="FG76" s="11">
        <v>0</v>
      </c>
      <c r="FH76" s="11">
        <v>0</v>
      </c>
      <c r="FI76" s="11">
        <v>0</v>
      </c>
      <c r="FJ76" s="11">
        <v>4.0542946763592299E-3</v>
      </c>
      <c r="FK76" s="11">
        <v>1.0931193681941037E-3</v>
      </c>
      <c r="FL76" s="11">
        <v>2.4716097185187168E-3</v>
      </c>
      <c r="FM76" s="11">
        <v>2.5428580899013726E-3</v>
      </c>
      <c r="FN76" s="11">
        <v>0</v>
      </c>
      <c r="FO76" s="11">
        <v>0</v>
      </c>
      <c r="FP76" s="11">
        <v>0</v>
      </c>
      <c r="FQ76" s="11">
        <v>7.9036707930236372E-2</v>
      </c>
      <c r="FR76" s="11">
        <v>0.3207823493674517</v>
      </c>
      <c r="FS76" s="11">
        <v>0.2276148621220907</v>
      </c>
      <c r="FT76" s="11">
        <v>9.5558158123178021E-4</v>
      </c>
      <c r="FU76" s="11">
        <v>3.6206544246399998E-2</v>
      </c>
      <c r="FV76" s="11">
        <v>1.86277180576351E-3</v>
      </c>
      <c r="FW76" s="11">
        <v>0</v>
      </c>
      <c r="FX76" s="11">
        <v>8.4412166429313415E-3</v>
      </c>
      <c r="FY76" s="11">
        <v>0</v>
      </c>
      <c r="FZ76" s="11">
        <v>1.093064887579466E-4</v>
      </c>
      <c r="GA76" s="11">
        <v>0.11077211564920401</v>
      </c>
      <c r="GB76" s="11">
        <v>0</v>
      </c>
      <c r="GC76" s="11">
        <v>0</v>
      </c>
      <c r="GD76" s="11">
        <v>0</v>
      </c>
      <c r="GE76" s="11">
        <v>5.6189756217635353E-5</v>
      </c>
      <c r="GF76" s="11">
        <v>0</v>
      </c>
      <c r="GG76" s="11">
        <v>6.9092200300231665E-2</v>
      </c>
      <c r="GH76" s="11">
        <v>3.0598288656399999E-3</v>
      </c>
      <c r="GI76" s="11">
        <v>0</v>
      </c>
      <c r="GJ76" s="11">
        <v>0</v>
      </c>
      <c r="GK76" s="11">
        <v>1.6822347540891187E-4</v>
      </c>
      <c r="GL76" s="11">
        <v>3.1436725485777723E-3</v>
      </c>
      <c r="GM76" s="11">
        <v>0</v>
      </c>
      <c r="GN76" s="11">
        <v>3.9761689140736285E-4</v>
      </c>
      <c r="GO76" s="11">
        <v>5.0575930271525345E-3</v>
      </c>
      <c r="GP76" s="11">
        <v>0</v>
      </c>
      <c r="GQ76" s="11">
        <v>9.4832334158361181E-4</v>
      </c>
      <c r="GR76" s="11">
        <v>0</v>
      </c>
      <c r="GS76" s="11">
        <v>3.5863663209948625E-2</v>
      </c>
      <c r="GT76" s="11">
        <v>0</v>
      </c>
      <c r="GU76" s="11">
        <v>1.3337154989220782E-3</v>
      </c>
      <c r="GV76" s="11">
        <v>0</v>
      </c>
      <c r="GW76" s="11">
        <v>0</v>
      </c>
      <c r="GX76" s="11">
        <v>4.085325276445664E-3</v>
      </c>
      <c r="GY76" s="11">
        <v>3.2429508107921336E-5</v>
      </c>
      <c r="GZ76" s="11">
        <v>0.53725044087699725</v>
      </c>
      <c r="HA76" s="11">
        <v>0</v>
      </c>
      <c r="HB76" s="11">
        <v>0</v>
      </c>
      <c r="HC76" s="11">
        <v>3.433126117721258E-2</v>
      </c>
      <c r="HD76" s="11">
        <v>0</v>
      </c>
      <c r="HE76" s="11">
        <v>0</v>
      </c>
      <c r="HF76" s="11">
        <v>4.3510965978195339E-4</v>
      </c>
      <c r="HG76" s="11">
        <v>5.4243525627236493E-3</v>
      </c>
      <c r="HH76" s="11">
        <v>0</v>
      </c>
      <c r="HI76" s="11">
        <v>2.4224232400734784E-3</v>
      </c>
      <c r="HJ76" s="11">
        <v>0</v>
      </c>
      <c r="HK76" s="11">
        <v>1.0030899283819121E-3</v>
      </c>
      <c r="HL76" s="11">
        <v>0</v>
      </c>
      <c r="HM76" s="11">
        <v>0</v>
      </c>
      <c r="HN76" s="11">
        <v>2.0074708602247303E-4</v>
      </c>
      <c r="HO76" s="11">
        <v>0</v>
      </c>
      <c r="HP76" s="11">
        <v>0</v>
      </c>
      <c r="HQ76" s="11">
        <v>0</v>
      </c>
      <c r="HR76" s="11">
        <v>0</v>
      </c>
      <c r="HS76" s="11">
        <v>1.1395395138546339E-3</v>
      </c>
      <c r="HT76" s="11">
        <v>4.7911734612016084E-4</v>
      </c>
      <c r="HU76" s="11">
        <v>0</v>
      </c>
      <c r="HV76" s="11">
        <v>0</v>
      </c>
      <c r="HW76" s="11">
        <v>2.6618899941109916E-3</v>
      </c>
      <c r="HX76" s="11">
        <v>1.0086174189974201E-4</v>
      </c>
      <c r="HY76" s="11">
        <v>0</v>
      </c>
      <c r="HZ76" s="11">
        <v>0</v>
      </c>
      <c r="IA76" s="11">
        <v>0</v>
      </c>
      <c r="IB76" s="11">
        <v>4.8749216981139727E-4</v>
      </c>
      <c r="IC76" s="11">
        <v>0</v>
      </c>
      <c r="ID76" s="11">
        <v>0</v>
      </c>
      <c r="IE76" s="11">
        <v>0</v>
      </c>
      <c r="IF76" s="11">
        <v>0</v>
      </c>
      <c r="IG76" s="11">
        <v>0</v>
      </c>
      <c r="IH76" s="11">
        <v>0</v>
      </c>
      <c r="II76" s="11">
        <v>0</v>
      </c>
      <c r="IJ76" s="11">
        <v>0</v>
      </c>
      <c r="IK76" s="11">
        <v>4.4991942840433135</v>
      </c>
      <c r="IL76" s="11">
        <v>0</v>
      </c>
      <c r="IM76" s="11">
        <v>0</v>
      </c>
      <c r="IN76" s="11">
        <v>0.18526556584502224</v>
      </c>
      <c r="IO76" s="11">
        <v>0.19286545535183597</v>
      </c>
      <c r="IP76" s="11">
        <v>2.3858822710186783E-2</v>
      </c>
      <c r="IQ76" s="11">
        <v>0</v>
      </c>
      <c r="IR76" s="11">
        <v>0</v>
      </c>
      <c r="IS76" s="11">
        <v>5.1567101320325335E-3</v>
      </c>
      <c r="IT76" s="11">
        <v>0</v>
      </c>
      <c r="IU76" s="11">
        <v>0</v>
      </c>
      <c r="IV76" s="11">
        <v>0</v>
      </c>
      <c r="IW76" s="11">
        <v>0</v>
      </c>
      <c r="IX76" s="11">
        <v>0</v>
      </c>
      <c r="IY76" s="11">
        <v>0</v>
      </c>
      <c r="IZ76" s="11">
        <v>0</v>
      </c>
      <c r="JA76" s="11">
        <v>0</v>
      </c>
      <c r="JB76" s="11">
        <v>0</v>
      </c>
      <c r="JC76" s="11">
        <v>0</v>
      </c>
      <c r="JD76" s="11">
        <v>0</v>
      </c>
      <c r="JE76" s="11">
        <v>0</v>
      </c>
      <c r="JF76" s="11">
        <v>0</v>
      </c>
      <c r="JG76" s="11">
        <v>0</v>
      </c>
      <c r="JH76" s="11">
        <v>0</v>
      </c>
      <c r="JI76" s="11">
        <v>0</v>
      </c>
      <c r="JJ76" s="11">
        <v>0</v>
      </c>
      <c r="JK76" s="11">
        <v>4.7845360861899493E-4</v>
      </c>
      <c r="JL76" s="11">
        <v>0</v>
      </c>
      <c r="JM76" s="11">
        <v>0</v>
      </c>
      <c r="JN76" s="11">
        <v>0</v>
      </c>
      <c r="JO76" s="11">
        <v>0</v>
      </c>
      <c r="JP76" s="11">
        <v>0</v>
      </c>
      <c r="JQ76" s="11">
        <v>0</v>
      </c>
      <c r="JR76" s="11">
        <v>0</v>
      </c>
      <c r="JS76" s="11">
        <v>4.3120653610569082E-4</v>
      </c>
      <c r="JT76" s="11">
        <v>0</v>
      </c>
      <c r="JU76" s="11">
        <v>0</v>
      </c>
      <c r="JV76" s="11">
        <v>0</v>
      </c>
      <c r="JW76" s="11">
        <v>0</v>
      </c>
      <c r="JX76" s="11">
        <v>0</v>
      </c>
      <c r="JY76" s="11">
        <v>0</v>
      </c>
      <c r="JZ76" s="11">
        <v>0</v>
      </c>
      <c r="KA76" s="11">
        <v>0</v>
      </c>
      <c r="KB76" s="11">
        <v>0</v>
      </c>
      <c r="KC76" s="11">
        <v>0</v>
      </c>
      <c r="KD76" s="11">
        <v>0</v>
      </c>
      <c r="KE76" s="11">
        <v>0</v>
      </c>
      <c r="KF76" s="11">
        <v>0</v>
      </c>
      <c r="KG76" s="11">
        <v>0</v>
      </c>
      <c r="KH76" s="11">
        <v>0</v>
      </c>
      <c r="KI76" s="11">
        <v>0</v>
      </c>
      <c r="KJ76" s="11">
        <v>0</v>
      </c>
      <c r="KK76" s="11">
        <v>1025.1836547623143</v>
      </c>
      <c r="KL76" s="11">
        <v>0</v>
      </c>
      <c r="KM76" s="11">
        <v>0</v>
      </c>
      <c r="KN76" s="11">
        <v>0</v>
      </c>
      <c r="KO76" s="11">
        <v>0</v>
      </c>
      <c r="KP76" s="11">
        <v>0</v>
      </c>
      <c r="KQ76" s="11">
        <v>0</v>
      </c>
      <c r="KR76" s="11">
        <v>0</v>
      </c>
      <c r="KS76" s="11">
        <v>0</v>
      </c>
      <c r="KT76" s="11">
        <v>0.56006518961106633</v>
      </c>
      <c r="KU76" s="11">
        <v>2.0638056836626176E-5</v>
      </c>
      <c r="KV76" s="11">
        <v>0</v>
      </c>
      <c r="KW76" s="11">
        <v>0</v>
      </c>
      <c r="KX76" s="11">
        <v>0</v>
      </c>
      <c r="KY76" s="11">
        <v>0</v>
      </c>
      <c r="KZ76" s="11">
        <v>0</v>
      </c>
      <c r="LA76" s="11">
        <v>0</v>
      </c>
      <c r="LB76" s="11">
        <v>0</v>
      </c>
      <c r="LC76" s="11">
        <v>0</v>
      </c>
      <c r="LD76" s="11">
        <v>2.331694933237459E-4</v>
      </c>
      <c r="LE76" s="11">
        <v>1.0065724043456679E-3</v>
      </c>
      <c r="LF76" s="11">
        <v>0</v>
      </c>
      <c r="LG76" s="11">
        <v>0</v>
      </c>
      <c r="LH76" s="11">
        <v>0</v>
      </c>
      <c r="LI76" s="11">
        <v>0</v>
      </c>
      <c r="LJ76" s="11">
        <v>0</v>
      </c>
      <c r="LK76" s="11">
        <v>0</v>
      </c>
      <c r="LL76" s="11">
        <v>0</v>
      </c>
      <c r="LM76" s="11">
        <v>1.069828132061015E-4</v>
      </c>
      <c r="LN76" s="11">
        <v>0</v>
      </c>
      <c r="LO76" s="11">
        <v>0</v>
      </c>
      <c r="LP76" s="11">
        <v>0</v>
      </c>
      <c r="LQ76" s="11">
        <v>0</v>
      </c>
      <c r="LR76" s="11">
        <v>0</v>
      </c>
      <c r="LS76" s="11">
        <v>3.0895121481483954E-4</v>
      </c>
      <c r="LT76" s="11">
        <v>7.0404452323141173</v>
      </c>
      <c r="LU76" s="11">
        <v>0</v>
      </c>
      <c r="LV76" s="11">
        <v>0</v>
      </c>
      <c r="LW76" s="11">
        <v>0</v>
      </c>
      <c r="LX76" s="11">
        <v>0</v>
      </c>
      <c r="LY76" s="11">
        <v>3.2455229351905624E-3</v>
      </c>
      <c r="LZ76" s="11">
        <v>3.5291167085547443E-5</v>
      </c>
      <c r="MA76" s="11">
        <v>0</v>
      </c>
      <c r="MB76" s="11">
        <v>6.1235957497571356E-4</v>
      </c>
      <c r="MC76" s="11">
        <v>0</v>
      </c>
      <c r="MD76" s="11">
        <v>0</v>
      </c>
      <c r="ME76" s="11">
        <v>0</v>
      </c>
      <c r="MF76" s="11">
        <v>1.4284504087137147E-3</v>
      </c>
      <c r="MG76" s="11">
        <v>3.0852321422382753E-4</v>
      </c>
      <c r="MH76" s="11">
        <v>1.2547318229526162E-4</v>
      </c>
      <c r="MI76" s="11">
        <v>0</v>
      </c>
      <c r="MJ76" s="11">
        <v>0</v>
      </c>
      <c r="MK76" s="11">
        <v>15.808917366510119</v>
      </c>
      <c r="ML76" s="11">
        <v>0</v>
      </c>
      <c r="MM76" s="11">
        <v>0</v>
      </c>
      <c r="MN76" s="11">
        <v>69.583178029378317</v>
      </c>
      <c r="MO76" s="11">
        <v>7.8103058559343013E-4</v>
      </c>
      <c r="MP76" s="11">
        <v>0</v>
      </c>
      <c r="MQ76" s="11">
        <v>0</v>
      </c>
      <c r="MR76" s="11">
        <v>0</v>
      </c>
      <c r="MS76" s="11">
        <v>0</v>
      </c>
      <c r="MT76" s="11">
        <v>1.2512577859142993E-4</v>
      </c>
      <c r="MU76" s="11">
        <v>0</v>
      </c>
      <c r="MV76" s="11">
        <v>0</v>
      </c>
      <c r="MW76" s="11">
        <v>0</v>
      </c>
      <c r="MX76" s="11">
        <v>0</v>
      </c>
      <c r="MY76" s="11">
        <v>1.1199629070725735E-3</v>
      </c>
      <c r="MZ76" s="11">
        <v>0</v>
      </c>
      <c r="NA76" s="11">
        <v>0</v>
      </c>
      <c r="NB76" s="11">
        <v>0</v>
      </c>
      <c r="NC76" s="11">
        <v>0</v>
      </c>
      <c r="ND76" s="11">
        <v>1.2856081244566743E-3</v>
      </c>
      <c r="NE76" s="11">
        <v>3.7564738160761411E-4</v>
      </c>
      <c r="NF76" s="11">
        <v>0</v>
      </c>
      <c r="NG76" s="11">
        <v>0</v>
      </c>
      <c r="NH76" s="11">
        <v>0</v>
      </c>
      <c r="NI76" s="11">
        <v>0</v>
      </c>
      <c r="NJ76" s="11">
        <v>0</v>
      </c>
      <c r="NK76" s="11">
        <v>0</v>
      </c>
      <c r="NL76" s="11">
        <v>0</v>
      </c>
      <c r="NM76" s="11">
        <v>0</v>
      </c>
      <c r="NN76" s="11">
        <v>1.528778131245352E-4</v>
      </c>
      <c r="NO76" s="11">
        <v>0</v>
      </c>
      <c r="NP76" s="11">
        <v>0</v>
      </c>
      <c r="NQ76" s="11">
        <v>0</v>
      </c>
      <c r="NR76" s="11">
        <v>1.350661979300267</v>
      </c>
      <c r="NS76" s="11">
        <v>0</v>
      </c>
      <c r="NT76" s="11">
        <v>0</v>
      </c>
      <c r="NU76" s="11">
        <v>0</v>
      </c>
      <c r="NV76" s="11">
        <v>0</v>
      </c>
      <c r="NW76" s="11">
        <v>0</v>
      </c>
      <c r="NX76" s="11">
        <v>0.29151997924808354</v>
      </c>
      <c r="NY76" s="11">
        <v>0</v>
      </c>
      <c r="NZ76" s="11">
        <v>2.4957111204268506E-3</v>
      </c>
      <c r="OA76" s="11">
        <v>1.0320057087383646E-3</v>
      </c>
      <c r="OB76" s="11">
        <v>1.521530080888024E-2</v>
      </c>
      <c r="OC76" s="11">
        <v>0</v>
      </c>
      <c r="OD76" s="11">
        <v>0</v>
      </c>
      <c r="OE76" s="11">
        <v>0</v>
      </c>
      <c r="OF76" s="11">
        <v>2.5462587735063482E-4</v>
      </c>
      <c r="OG76" s="11">
        <v>0</v>
      </c>
      <c r="OH76" s="11">
        <v>4.0881579897729167E-3</v>
      </c>
      <c r="OI76" s="11">
        <v>0</v>
      </c>
      <c r="OJ76" s="11">
        <v>0</v>
      </c>
      <c r="OK76" s="11">
        <v>4.2470201433946744E-3</v>
      </c>
      <c r="OL76" s="11">
        <v>1.2963461083283234E-3</v>
      </c>
      <c r="OM76" s="11">
        <v>1.1215165820118956E-3</v>
      </c>
      <c r="ON76" s="11">
        <v>6.0812969841739337E-4</v>
      </c>
      <c r="OO76" s="11">
        <v>8.1306970805462993E-4</v>
      </c>
      <c r="OP76" s="11">
        <v>0</v>
      </c>
      <c r="OQ76" s="11">
        <v>0</v>
      </c>
      <c r="OR76" s="11">
        <v>0</v>
      </c>
      <c r="OS76" s="11">
        <v>1.2112719893288696E-2</v>
      </c>
      <c r="OT76" s="11">
        <v>0</v>
      </c>
      <c r="OU76" s="11">
        <v>0</v>
      </c>
      <c r="OV76" s="11">
        <v>0</v>
      </c>
      <c r="OW76" s="11">
        <v>0</v>
      </c>
      <c r="OX76" s="11">
        <v>0</v>
      </c>
      <c r="OY76" s="11">
        <v>0</v>
      </c>
      <c r="OZ76" s="11">
        <v>0</v>
      </c>
      <c r="PA76" s="11">
        <v>0</v>
      </c>
      <c r="PB76" s="11">
        <v>0</v>
      </c>
      <c r="PC76" s="11">
        <v>0</v>
      </c>
      <c r="PD76" s="11">
        <v>0</v>
      </c>
      <c r="PE76" s="11">
        <v>0</v>
      </c>
      <c r="PF76" s="11">
        <v>0</v>
      </c>
      <c r="PG76" s="11">
        <v>0</v>
      </c>
      <c r="PH76" s="11">
        <v>0</v>
      </c>
      <c r="PI76" s="11">
        <v>0</v>
      </c>
      <c r="PJ76" s="11">
        <v>0</v>
      </c>
      <c r="PK76" s="11">
        <v>0</v>
      </c>
      <c r="PL76" s="11">
        <v>0</v>
      </c>
      <c r="PM76" s="11">
        <v>0</v>
      </c>
      <c r="PN76" s="11">
        <v>0</v>
      </c>
      <c r="PO76" s="11">
        <v>0</v>
      </c>
      <c r="PP76" s="11">
        <v>0</v>
      </c>
      <c r="PQ76" s="11">
        <v>0</v>
      </c>
      <c r="PR76" s="11">
        <v>0</v>
      </c>
      <c r="PS76" s="11">
        <v>0</v>
      </c>
      <c r="PT76" s="11">
        <v>0</v>
      </c>
      <c r="PU76" s="11">
        <v>0</v>
      </c>
      <c r="PV76" s="11">
        <v>0</v>
      </c>
      <c r="PW76" s="11">
        <v>0</v>
      </c>
      <c r="PX76" s="11">
        <v>0</v>
      </c>
      <c r="PY76" s="11">
        <v>0</v>
      </c>
      <c r="PZ76" s="11">
        <v>0</v>
      </c>
      <c r="QA76" s="11">
        <v>0</v>
      </c>
      <c r="QB76" s="11">
        <v>0</v>
      </c>
      <c r="QC76" s="11">
        <v>0</v>
      </c>
      <c r="QD76" s="11">
        <v>0</v>
      </c>
      <c r="QE76" s="11">
        <v>0</v>
      </c>
      <c r="QF76" s="11">
        <v>0</v>
      </c>
      <c r="QG76" s="11">
        <v>0</v>
      </c>
      <c r="QH76" s="11">
        <v>0</v>
      </c>
      <c r="QI76" s="11">
        <v>0</v>
      </c>
      <c r="QJ76" s="11">
        <v>0</v>
      </c>
      <c r="QK76" s="11">
        <v>0</v>
      </c>
      <c r="QL76" s="11">
        <v>0</v>
      </c>
      <c r="QM76" s="11">
        <v>0</v>
      </c>
      <c r="QN76" s="11">
        <v>5.0676157649986335E-5</v>
      </c>
      <c r="QO76" s="11">
        <v>0</v>
      </c>
      <c r="QP76" s="11">
        <v>0</v>
      </c>
      <c r="QQ76" s="11">
        <v>0</v>
      </c>
      <c r="QR76" s="11">
        <v>0</v>
      </c>
      <c r="QS76" s="11">
        <v>0</v>
      </c>
      <c r="QT76" s="11">
        <v>0</v>
      </c>
      <c r="QU76" s="11">
        <v>0</v>
      </c>
      <c r="QV76" s="11">
        <v>0</v>
      </c>
      <c r="QW76" s="11">
        <v>0</v>
      </c>
      <c r="QX76" s="11">
        <v>0</v>
      </c>
      <c r="QY76" s="11">
        <v>0</v>
      </c>
      <c r="QZ76" s="11">
        <v>0</v>
      </c>
      <c r="RA76" s="11">
        <v>2.6859844476725013E-3</v>
      </c>
      <c r="RB76" s="11">
        <v>1.1821810101770825E-3</v>
      </c>
      <c r="RC76" s="11">
        <v>0</v>
      </c>
      <c r="RD76" s="11">
        <v>0</v>
      </c>
      <c r="RE76" s="11">
        <v>0</v>
      </c>
      <c r="RF76" s="11">
        <v>0</v>
      </c>
      <c r="RG76" s="11">
        <v>0</v>
      </c>
      <c r="RH76" s="11">
        <v>0</v>
      </c>
      <c r="RI76" s="11">
        <v>0</v>
      </c>
      <c r="RJ76" s="11">
        <v>1.4633097985456578E-6</v>
      </c>
      <c r="RK76" s="11">
        <v>0</v>
      </c>
      <c r="RL76" s="11">
        <v>4.3210413782161929E-4</v>
      </c>
      <c r="RM76" s="11">
        <v>1.7070707546833392E-2</v>
      </c>
      <c r="RN76" s="11">
        <v>0</v>
      </c>
      <c r="RO76" s="11">
        <v>0</v>
      </c>
      <c r="RP76" s="11">
        <v>0</v>
      </c>
      <c r="RQ76" s="11">
        <v>0</v>
      </c>
      <c r="RR76" s="11">
        <v>0</v>
      </c>
      <c r="RS76" s="11">
        <v>0</v>
      </c>
      <c r="RT76" s="11">
        <v>0</v>
      </c>
      <c r="RU76" s="11">
        <v>0</v>
      </c>
      <c r="RV76" s="11">
        <v>0</v>
      </c>
      <c r="RW76" s="11">
        <v>0</v>
      </c>
      <c r="RX76" s="11">
        <v>0</v>
      </c>
      <c r="RY76" s="11">
        <v>4.0581475235900003E-4</v>
      </c>
      <c r="RZ76" s="11">
        <v>0</v>
      </c>
      <c r="SA76" s="11">
        <v>0</v>
      </c>
      <c r="SB76" s="11">
        <v>0</v>
      </c>
      <c r="SC76" s="11">
        <v>0</v>
      </c>
      <c r="SD76" s="11">
        <v>0</v>
      </c>
      <c r="SE76" s="11">
        <v>0</v>
      </c>
      <c r="SF76" s="11">
        <v>1.3160690967652635E-6</v>
      </c>
      <c r="SG76" s="11">
        <v>0</v>
      </c>
      <c r="SH76" s="11">
        <v>0</v>
      </c>
      <c r="SI76" s="11">
        <v>0</v>
      </c>
      <c r="SJ76" s="11">
        <v>0</v>
      </c>
      <c r="SK76" s="11">
        <v>0</v>
      </c>
      <c r="SL76" s="11">
        <v>0</v>
      </c>
      <c r="SM76" s="11">
        <v>1.2111512537533859E-4</v>
      </c>
      <c r="SN76" s="11">
        <v>0</v>
      </c>
      <c r="SO76" s="11">
        <v>0</v>
      </c>
      <c r="SP76" s="11">
        <v>0</v>
      </c>
      <c r="SQ76" s="11">
        <v>6.3436234684444357E-5</v>
      </c>
      <c r="SR76" s="11">
        <v>0</v>
      </c>
      <c r="SS76" s="11">
        <v>6.0225691203844576E-4</v>
      </c>
      <c r="ST76" s="11">
        <v>0</v>
      </c>
      <c r="SU76" s="11">
        <v>0</v>
      </c>
      <c r="SV76" s="11">
        <v>0</v>
      </c>
      <c r="SW76" s="11">
        <v>0</v>
      </c>
      <c r="SX76" s="11">
        <v>0</v>
      </c>
      <c r="SY76" s="11">
        <v>0</v>
      </c>
      <c r="SZ76" s="11">
        <v>0</v>
      </c>
      <c r="TA76" s="11">
        <v>0</v>
      </c>
      <c r="TB76" s="11">
        <v>6.0309239637936255E-4</v>
      </c>
      <c r="TC76" s="11">
        <v>1.0720550917350472E-4</v>
      </c>
      <c r="TD76" s="11">
        <v>0</v>
      </c>
      <c r="TE76" s="11">
        <v>0</v>
      </c>
      <c r="TF76" s="11">
        <v>0</v>
      </c>
      <c r="TG76" s="11">
        <v>0</v>
      </c>
      <c r="TH76" s="11">
        <v>0</v>
      </c>
      <c r="TI76" s="11">
        <v>0</v>
      </c>
      <c r="TJ76" s="11">
        <v>0</v>
      </c>
      <c r="TK76" s="11">
        <v>1.0870204231219211E-4</v>
      </c>
      <c r="TL76" s="11">
        <v>0</v>
      </c>
      <c r="TM76" s="11">
        <v>0</v>
      </c>
      <c r="TN76" s="11">
        <v>0</v>
      </c>
      <c r="TO76" s="11">
        <v>0</v>
      </c>
      <c r="TP76" s="11">
        <v>4.0792590892988624E-5</v>
      </c>
      <c r="TQ76" s="11">
        <v>7.4245682894936933E-5</v>
      </c>
      <c r="TR76" s="11">
        <v>0</v>
      </c>
      <c r="TS76" s="11">
        <v>0</v>
      </c>
      <c r="TT76" s="11">
        <v>0</v>
      </c>
      <c r="TU76" s="11">
        <v>3.4955582019891553E-2</v>
      </c>
      <c r="TV76" s="11">
        <v>2.9779244250648757E-5</v>
      </c>
      <c r="TW76" s="11">
        <v>0</v>
      </c>
      <c r="TX76" s="11">
        <v>0</v>
      </c>
      <c r="TY76" s="11">
        <v>0</v>
      </c>
      <c r="TZ76" s="11">
        <v>0</v>
      </c>
      <c r="UA76" s="11">
        <v>0</v>
      </c>
      <c r="UB76" s="11">
        <v>0</v>
      </c>
      <c r="UC76" s="11">
        <v>0</v>
      </c>
      <c r="UD76" s="11">
        <v>0</v>
      </c>
      <c r="UE76" s="11">
        <v>0</v>
      </c>
      <c r="UF76" s="11">
        <v>0</v>
      </c>
      <c r="UG76" s="11">
        <v>0</v>
      </c>
      <c r="UH76" s="11">
        <v>0</v>
      </c>
      <c r="UI76" s="11">
        <v>5.0535848107010554E-5</v>
      </c>
      <c r="UJ76" s="11">
        <v>0</v>
      </c>
      <c r="UK76" s="11">
        <v>0</v>
      </c>
      <c r="UL76" s="11">
        <v>0</v>
      </c>
      <c r="UM76" s="11">
        <v>0</v>
      </c>
      <c r="UN76" s="11">
        <v>0</v>
      </c>
      <c r="UO76" s="11">
        <v>0</v>
      </c>
      <c r="UP76" s="11">
        <v>6.8941803809796577E-4</v>
      </c>
      <c r="UQ76" s="11">
        <v>3.5783813419244768E-5</v>
      </c>
      <c r="UR76" s="11">
        <v>0</v>
      </c>
      <c r="US76" s="11">
        <v>2.0116496217645886E-4</v>
      </c>
      <c r="UT76" s="11">
        <v>0</v>
      </c>
      <c r="UU76" s="11">
        <v>0</v>
      </c>
      <c r="UV76" s="11">
        <v>0</v>
      </c>
      <c r="UW76" s="11">
        <v>0</v>
      </c>
      <c r="UX76" s="11">
        <v>0</v>
      </c>
      <c r="UY76" s="11">
        <v>0</v>
      </c>
      <c r="UZ76" s="11">
        <v>0</v>
      </c>
      <c r="VA76" s="11">
        <v>0</v>
      </c>
      <c r="VB76" s="11">
        <v>0</v>
      </c>
      <c r="VC76" s="11">
        <v>0</v>
      </c>
      <c r="VD76" s="11">
        <v>9.3781746138953196E-5</v>
      </c>
      <c r="VE76" s="11">
        <v>0</v>
      </c>
      <c r="VF76" s="11">
        <v>0</v>
      </c>
      <c r="VG76" s="11">
        <v>0</v>
      </c>
      <c r="VH76" s="11">
        <v>0</v>
      </c>
      <c r="VI76" s="11">
        <v>6.7717225118940502E-2</v>
      </c>
      <c r="VJ76" s="11">
        <v>0</v>
      </c>
      <c r="VK76" s="11">
        <v>2.2179629035926507E-6</v>
      </c>
      <c r="VL76" s="11">
        <v>0</v>
      </c>
      <c r="VM76" s="11">
        <v>1.0385155774967738E-2</v>
      </c>
      <c r="VN76" s="11">
        <v>0</v>
      </c>
      <c r="VO76" s="11">
        <v>0</v>
      </c>
      <c r="VP76" s="11">
        <v>0</v>
      </c>
      <c r="VQ76" s="11">
        <v>0</v>
      </c>
      <c r="VR76" s="11">
        <v>1.4808761114655786E-3</v>
      </c>
      <c r="VS76" s="11">
        <v>1.9567384801013402E-3</v>
      </c>
      <c r="VT76" s="11">
        <v>0</v>
      </c>
      <c r="VU76" s="11">
        <v>0</v>
      </c>
      <c r="VV76" s="11">
        <v>1.9044561181967142E-4</v>
      </c>
      <c r="VW76" s="11">
        <v>0</v>
      </c>
      <c r="VX76" s="11">
        <v>6.1787163362959577E-5</v>
      </c>
      <c r="VY76" s="11">
        <v>9.0336382410324757E-5</v>
      </c>
      <c r="VZ76" s="11">
        <v>0</v>
      </c>
      <c r="WA76" s="11">
        <v>0</v>
      </c>
      <c r="WB76" s="11">
        <v>6.5855646401307357E-5</v>
      </c>
      <c r="WC76" s="11">
        <v>0</v>
      </c>
      <c r="WD76" s="11">
        <v>0</v>
      </c>
      <c r="WE76" s="11">
        <v>0</v>
      </c>
      <c r="WF76" s="11">
        <v>0</v>
      </c>
      <c r="WG76" s="11">
        <v>0</v>
      </c>
      <c r="WH76" s="11">
        <v>0</v>
      </c>
      <c r="WI76" s="11">
        <v>0</v>
      </c>
      <c r="WJ76" s="11">
        <v>0</v>
      </c>
      <c r="WK76" s="11">
        <v>0</v>
      </c>
      <c r="WL76" s="11">
        <v>0</v>
      </c>
      <c r="WM76" s="11">
        <v>7.2165392213570972E-5</v>
      </c>
      <c r="WN76" s="11">
        <v>0</v>
      </c>
      <c r="WO76" s="11">
        <v>0</v>
      </c>
      <c r="WP76" s="11">
        <v>3.476055100963894E-3</v>
      </c>
      <c r="WQ76" s="11">
        <v>0</v>
      </c>
      <c r="WR76" s="11">
        <v>0</v>
      </c>
      <c r="WS76" s="11">
        <v>0</v>
      </c>
      <c r="WT76" s="11">
        <v>0</v>
      </c>
      <c r="WU76" s="11">
        <v>0</v>
      </c>
      <c r="WV76" s="11">
        <v>0</v>
      </c>
      <c r="WW76" s="11">
        <v>0</v>
      </c>
      <c r="WX76" s="11">
        <v>0</v>
      </c>
      <c r="WY76" s="11">
        <v>0</v>
      </c>
      <c r="WZ76" s="11">
        <v>0</v>
      </c>
      <c r="XA76" s="11">
        <v>0</v>
      </c>
      <c r="XB76" s="11">
        <v>1.299880541469151E-4</v>
      </c>
      <c r="XC76" s="11">
        <v>0</v>
      </c>
      <c r="XD76" s="11">
        <v>0</v>
      </c>
      <c r="XE76" s="11">
        <v>0</v>
      </c>
      <c r="XF76" s="11">
        <v>0</v>
      </c>
      <c r="XG76" s="11">
        <v>1.6693739241576435E-5</v>
      </c>
      <c r="XH76" s="11">
        <v>0</v>
      </c>
      <c r="XI76" s="11">
        <v>0</v>
      </c>
      <c r="XJ76" s="11">
        <v>0</v>
      </c>
      <c r="XK76" s="11">
        <v>0</v>
      </c>
      <c r="XL76" s="11">
        <v>341.24560774921088</v>
      </c>
      <c r="XM76" s="11">
        <v>0</v>
      </c>
      <c r="XN76" s="11">
        <v>0</v>
      </c>
      <c r="XO76" s="11">
        <v>0</v>
      </c>
      <c r="XP76" s="11">
        <v>0</v>
      </c>
      <c r="XQ76" s="11">
        <v>0</v>
      </c>
      <c r="XR76" s="11">
        <v>0</v>
      </c>
      <c r="XS76" s="11">
        <v>2.3642441815345064E-4</v>
      </c>
      <c r="XT76" s="11">
        <v>0</v>
      </c>
      <c r="XU76" s="11">
        <v>0</v>
      </c>
      <c r="XV76" s="11">
        <v>0</v>
      </c>
      <c r="XW76" s="11">
        <v>0</v>
      </c>
      <c r="XX76" s="11">
        <v>0</v>
      </c>
      <c r="XY76" s="11">
        <v>0</v>
      </c>
      <c r="XZ76" s="11">
        <v>0</v>
      </c>
      <c r="YA76" s="11">
        <v>0</v>
      </c>
      <c r="YB76" s="11">
        <v>0</v>
      </c>
      <c r="YC76" s="11">
        <v>0</v>
      </c>
      <c r="YD76" s="11">
        <v>0</v>
      </c>
      <c r="YE76" s="11">
        <v>0</v>
      </c>
      <c r="YF76" s="11">
        <v>0</v>
      </c>
      <c r="YG76" s="11">
        <v>0</v>
      </c>
      <c r="YH76" s="11">
        <v>0</v>
      </c>
      <c r="YI76" s="11">
        <v>4.1133309168455899E-5</v>
      </c>
      <c r="YJ76" s="11">
        <v>0</v>
      </c>
      <c r="YK76" s="11">
        <v>0</v>
      </c>
      <c r="YL76" s="11">
        <v>0</v>
      </c>
      <c r="YM76" s="11">
        <v>0</v>
      </c>
      <c r="YN76" s="11">
        <v>0</v>
      </c>
      <c r="YO76" s="11">
        <v>0</v>
      </c>
      <c r="YP76" s="11">
        <v>0</v>
      </c>
      <c r="YQ76" s="11">
        <v>0</v>
      </c>
      <c r="YR76" s="11">
        <v>0</v>
      </c>
      <c r="YS76" s="11">
        <v>0</v>
      </c>
      <c r="YT76" s="11">
        <v>0</v>
      </c>
      <c r="YU76" s="11">
        <v>0</v>
      </c>
      <c r="YV76" s="11">
        <v>0</v>
      </c>
      <c r="YW76" s="11">
        <v>0</v>
      </c>
      <c r="YX76" s="11">
        <v>2.213576213329229E-4</v>
      </c>
      <c r="YY76" s="11">
        <v>0</v>
      </c>
      <c r="YZ76" s="11">
        <v>0</v>
      </c>
      <c r="ZA76" s="11">
        <v>0</v>
      </c>
      <c r="ZB76" s="11">
        <v>0</v>
      </c>
      <c r="ZC76" s="11">
        <v>0</v>
      </c>
      <c r="ZD76" s="11">
        <v>0</v>
      </c>
      <c r="ZE76" s="11">
        <v>0</v>
      </c>
      <c r="ZF76" s="11">
        <v>0</v>
      </c>
      <c r="ZG76" s="11">
        <v>0</v>
      </c>
      <c r="ZH76" s="11">
        <v>0</v>
      </c>
      <c r="ZI76" s="11">
        <v>0</v>
      </c>
      <c r="ZJ76" s="11">
        <v>0</v>
      </c>
      <c r="ZK76" s="11">
        <v>0</v>
      </c>
      <c r="ZL76" s="11">
        <v>2.7062725499364956E-5</v>
      </c>
      <c r="ZM76" s="11">
        <v>0</v>
      </c>
      <c r="ZN76" s="11">
        <v>0</v>
      </c>
      <c r="ZO76" s="11">
        <v>0</v>
      </c>
      <c r="ZP76" s="11">
        <v>0</v>
      </c>
      <c r="ZQ76" s="11">
        <v>0</v>
      </c>
      <c r="ZR76" s="11">
        <v>0</v>
      </c>
      <c r="ZS76" s="11">
        <v>0</v>
      </c>
      <c r="ZT76" s="11">
        <v>0</v>
      </c>
      <c r="ZU76" s="11">
        <v>5.3938191163951169E-5</v>
      </c>
      <c r="ZV76" s="11">
        <v>0</v>
      </c>
      <c r="ZW76" s="11">
        <v>0</v>
      </c>
      <c r="ZX76" s="11">
        <v>0</v>
      </c>
      <c r="ZY76" s="11">
        <v>0</v>
      </c>
      <c r="ZZ76" s="11">
        <v>0</v>
      </c>
      <c r="AAA76" s="11">
        <v>0</v>
      </c>
      <c r="AAB76" s="11">
        <v>0</v>
      </c>
      <c r="AAC76" s="11">
        <v>0</v>
      </c>
      <c r="AAD76" s="11">
        <v>0</v>
      </c>
      <c r="AAE76" s="11">
        <v>0</v>
      </c>
      <c r="AAF76" s="11">
        <v>0</v>
      </c>
      <c r="AAG76" s="11">
        <v>0</v>
      </c>
      <c r="AAH76" s="11">
        <v>0</v>
      </c>
      <c r="AAI76" s="11">
        <v>0</v>
      </c>
      <c r="AAJ76" s="11">
        <v>0</v>
      </c>
      <c r="AAK76" s="11">
        <v>0</v>
      </c>
      <c r="AAL76" s="11">
        <v>2.6858505793248428E-4</v>
      </c>
      <c r="AAM76" s="11">
        <v>0</v>
      </c>
      <c r="AAN76" s="11">
        <v>0</v>
      </c>
      <c r="AAO76" s="11">
        <v>0</v>
      </c>
      <c r="AAP76" s="11">
        <v>2.5426046262387513E-5</v>
      </c>
      <c r="AAQ76" s="11">
        <v>0</v>
      </c>
      <c r="AAR76" s="11">
        <v>0</v>
      </c>
      <c r="AAS76" s="11">
        <v>0</v>
      </c>
      <c r="AAT76" s="11">
        <v>0</v>
      </c>
      <c r="AAU76" s="11">
        <v>0</v>
      </c>
      <c r="AAV76" s="11">
        <v>6.010058551973777E-4</v>
      </c>
      <c r="AAW76" s="11">
        <v>0</v>
      </c>
      <c r="AAX76" s="11">
        <v>0</v>
      </c>
      <c r="AAY76" s="11">
        <v>0</v>
      </c>
      <c r="AAZ76" s="11">
        <v>0</v>
      </c>
      <c r="ABA76" s="11">
        <v>0</v>
      </c>
      <c r="ABB76" s="11">
        <v>3.6537528420311593E-4</v>
      </c>
      <c r="ABC76" s="11">
        <v>0</v>
      </c>
      <c r="ABD76" s="11">
        <v>0</v>
      </c>
      <c r="ABE76" s="11">
        <v>0</v>
      </c>
      <c r="ABF76" s="11">
        <v>0</v>
      </c>
      <c r="ABG76" s="11">
        <v>3.3574805595906255E-4</v>
      </c>
      <c r="ABH76" s="11">
        <v>0</v>
      </c>
      <c r="ABI76" s="11">
        <v>0.44555229161672005</v>
      </c>
      <c r="ABJ76" s="11">
        <v>0</v>
      </c>
      <c r="ABK76" s="11">
        <v>9.8176589200155888E-4</v>
      </c>
      <c r="ABL76" s="11">
        <v>1.3080801586368906E-3</v>
      </c>
      <c r="ABM76" s="11">
        <v>0</v>
      </c>
      <c r="ABN76" s="11">
        <v>0</v>
      </c>
      <c r="ABO76" s="11">
        <v>0</v>
      </c>
      <c r="ABP76" s="11">
        <v>0</v>
      </c>
      <c r="ABQ76" s="11">
        <v>0</v>
      </c>
      <c r="ABR76" s="11">
        <v>0</v>
      </c>
      <c r="ABS76" s="11">
        <v>0</v>
      </c>
      <c r="ABT76" s="11">
        <v>0</v>
      </c>
      <c r="ABU76" s="11">
        <v>5.4243525627236631E-3</v>
      </c>
      <c r="ABV76" s="11">
        <v>6.5992731849378816E-5</v>
      </c>
      <c r="ABW76" s="11">
        <v>0</v>
      </c>
      <c r="ABX76" s="11">
        <v>1.242676651536086E-3</v>
      </c>
      <c r="ABY76" s="11">
        <v>0</v>
      </c>
      <c r="ABZ76" s="11">
        <v>0</v>
      </c>
      <c r="ACA76" s="11">
        <v>0</v>
      </c>
      <c r="ACB76" s="11">
        <v>5.5879036343458697E-5</v>
      </c>
      <c r="ACC76" s="11">
        <v>0</v>
      </c>
      <c r="ACD76" s="11">
        <v>0</v>
      </c>
      <c r="ACE76" s="11">
        <v>0</v>
      </c>
      <c r="ACF76" s="11">
        <v>0</v>
      </c>
      <c r="ACG76" s="11">
        <v>0</v>
      </c>
      <c r="ACH76" s="11">
        <v>6.8842865121146517E-5</v>
      </c>
      <c r="ACI76" s="11">
        <v>0</v>
      </c>
      <c r="ACJ76" s="11">
        <v>0</v>
      </c>
      <c r="ACK76" s="11">
        <v>0</v>
      </c>
      <c r="ACL76" s="11">
        <v>0</v>
      </c>
      <c r="ACM76" s="11">
        <v>0</v>
      </c>
      <c r="ACN76" s="11">
        <v>0</v>
      </c>
      <c r="ACO76" s="11">
        <v>0</v>
      </c>
      <c r="ACP76" s="11">
        <v>4.545084577343842E-5</v>
      </c>
      <c r="ACQ76" s="11">
        <v>0</v>
      </c>
      <c r="ACR76" s="11">
        <v>0</v>
      </c>
      <c r="ACS76" s="11">
        <v>0</v>
      </c>
      <c r="ACT76" s="11">
        <v>0</v>
      </c>
      <c r="ACU76" s="11">
        <v>0</v>
      </c>
      <c r="ACV76" s="11">
        <v>0</v>
      </c>
      <c r="ACW76" s="11">
        <v>0</v>
      </c>
      <c r="ACX76" s="11">
        <v>0</v>
      </c>
      <c r="ACY76" s="11">
        <v>0</v>
      </c>
      <c r="ACZ76" s="11">
        <v>0</v>
      </c>
      <c r="ADA76" s="11">
        <v>0</v>
      </c>
      <c r="ADB76" s="11">
        <v>0</v>
      </c>
      <c r="ADC76" s="11">
        <v>0</v>
      </c>
      <c r="ADD76" s="11">
        <v>2.3236278816028677E-4</v>
      </c>
      <c r="ADE76" s="11">
        <v>0</v>
      </c>
      <c r="ADF76" s="11">
        <v>0</v>
      </c>
      <c r="ADG76" s="11">
        <v>2.1338384433541753E-3</v>
      </c>
    </row>
    <row r="77" spans="1:787" x14ac:dyDescent="0.25">
      <c r="A77" s="2">
        <v>130</v>
      </c>
      <c r="B77" s="6">
        <v>928</v>
      </c>
      <c r="C77" s="6" t="s">
        <v>1</v>
      </c>
      <c r="D77" s="7">
        <v>177</v>
      </c>
      <c r="E77" s="2" t="s">
        <v>5</v>
      </c>
      <c r="F77" s="2">
        <v>69</v>
      </c>
      <c r="G77" s="2" t="s">
        <v>864</v>
      </c>
      <c r="H77" s="5">
        <v>179.3</v>
      </c>
      <c r="I77" s="5">
        <v>1.3</v>
      </c>
      <c r="J77" s="2">
        <v>336</v>
      </c>
      <c r="K77" s="5">
        <v>3</v>
      </c>
      <c r="L77" s="5">
        <v>0.20517241379310344</v>
      </c>
      <c r="M77" s="20" t="s">
        <v>16</v>
      </c>
      <c r="N77" s="5" t="s">
        <v>20</v>
      </c>
      <c r="O77" s="22" t="s">
        <v>866</v>
      </c>
      <c r="P77" s="5" t="s">
        <v>856</v>
      </c>
      <c r="Q77" s="20" t="s">
        <v>1</v>
      </c>
      <c r="R77" s="20" t="s">
        <v>1</v>
      </c>
      <c r="S77" s="27" t="s">
        <v>28</v>
      </c>
      <c r="T77" s="5" t="s">
        <v>44</v>
      </c>
      <c r="U77" s="30" t="s">
        <v>33</v>
      </c>
      <c r="V77" s="31" t="s">
        <v>33</v>
      </c>
      <c r="W77" s="31">
        <v>0</v>
      </c>
      <c r="X77" s="31"/>
      <c r="Y77" s="5">
        <v>1.26</v>
      </c>
      <c r="Z77" s="5">
        <v>139</v>
      </c>
      <c r="AA77" s="5">
        <v>68.180000000000007</v>
      </c>
      <c r="AB77" s="11">
        <v>0.45845962600000001</v>
      </c>
      <c r="AC77" s="11">
        <v>59.926787307076793</v>
      </c>
      <c r="AD77" s="35">
        <v>155.46133446529726</v>
      </c>
      <c r="AE77" s="11">
        <v>92.064456925415115</v>
      </c>
      <c r="AF77" s="11">
        <v>16.589377721750211</v>
      </c>
      <c r="AG77" s="11">
        <v>15.277306940000001</v>
      </c>
      <c r="AH77" s="11">
        <v>0</v>
      </c>
      <c r="AI77" s="11">
        <v>1.162408870877221E-3</v>
      </c>
      <c r="AJ77" s="11">
        <v>2.4133643075021879E-4</v>
      </c>
      <c r="AK77" s="11">
        <v>1.6348039315204127E-3</v>
      </c>
      <c r="AL77" s="11">
        <v>8.8583973564430288E-4</v>
      </c>
      <c r="AM77" s="11">
        <v>1.2118318451826031E-2</v>
      </c>
      <c r="AN77" s="11">
        <v>1.066672739469461E-3</v>
      </c>
      <c r="AO77" s="11">
        <v>0</v>
      </c>
      <c r="AP77" s="11">
        <v>0</v>
      </c>
      <c r="AQ77" s="11">
        <v>1.2818163019853982E-2</v>
      </c>
      <c r="AR77" s="11">
        <v>0</v>
      </c>
      <c r="AS77" s="11">
        <v>0.55491293333515201</v>
      </c>
      <c r="AT77" s="11">
        <v>2.6466905458565379E-2</v>
      </c>
      <c r="AU77" s="11">
        <v>8.3168990044582471E-4</v>
      </c>
      <c r="AV77" s="11">
        <v>2.4000188099516188E-4</v>
      </c>
      <c r="AW77" s="11">
        <v>0</v>
      </c>
      <c r="AX77" s="11">
        <v>1.5552188582744441E-3</v>
      </c>
      <c r="AY77" s="11">
        <v>0</v>
      </c>
      <c r="AZ77" s="11">
        <v>2.4879781367689799E-5</v>
      </c>
      <c r="BA77" s="11">
        <v>1.9864459279870732E-2</v>
      </c>
      <c r="BB77" s="11">
        <v>4.2906300792030366E-2</v>
      </c>
      <c r="BC77" s="11">
        <v>0</v>
      </c>
      <c r="BD77" s="11">
        <v>2.5759732607542095E-3</v>
      </c>
      <c r="BE77" s="11">
        <v>1.090596641657422E-3</v>
      </c>
      <c r="BF77" s="11">
        <v>0</v>
      </c>
      <c r="BG77" s="11">
        <v>8.146551719209412E-2</v>
      </c>
      <c r="BH77" s="11">
        <v>1.0682057262485001E-2</v>
      </c>
      <c r="BI77" s="11">
        <v>5.9426961505990175E-3</v>
      </c>
      <c r="BJ77" s="11">
        <v>1.6011601531059996E-3</v>
      </c>
      <c r="BK77" s="11">
        <v>0</v>
      </c>
      <c r="BL77" s="11">
        <v>0</v>
      </c>
      <c r="BM77" s="11">
        <v>0</v>
      </c>
      <c r="BN77" s="11">
        <v>0</v>
      </c>
      <c r="BO77" s="11">
        <v>0</v>
      </c>
      <c r="BP77" s="11">
        <v>0</v>
      </c>
      <c r="BQ77" s="11">
        <v>3.1846120150643077E-3</v>
      </c>
      <c r="BR77" s="11">
        <v>8.857955857603324E-5</v>
      </c>
      <c r="BS77" s="11">
        <v>0</v>
      </c>
      <c r="BT77" s="11">
        <v>8.0678794259527745E-2</v>
      </c>
      <c r="BU77" s="11">
        <v>8.7360057617269453E-5</v>
      </c>
      <c r="BV77" s="11">
        <v>9.4876166128281898E-4</v>
      </c>
      <c r="BW77" s="11">
        <v>5.8163642382477749E-3</v>
      </c>
      <c r="BX77" s="11">
        <v>0.13124490596216268</v>
      </c>
      <c r="BY77" s="11">
        <v>0</v>
      </c>
      <c r="BZ77" s="11">
        <v>5.6377426277188355E-3</v>
      </c>
      <c r="CA77" s="11">
        <v>0</v>
      </c>
      <c r="CB77" s="11">
        <v>0</v>
      </c>
      <c r="CC77" s="11">
        <v>3.5655326574291469E-3</v>
      </c>
      <c r="CD77" s="11">
        <v>3.08467312095E-3</v>
      </c>
      <c r="CE77" s="11">
        <v>0</v>
      </c>
      <c r="CF77" s="11">
        <v>5.6143446038239035E-3</v>
      </c>
      <c r="CG77" s="11">
        <v>1.2051306194823173E-2</v>
      </c>
      <c r="CH77" s="11">
        <v>0</v>
      </c>
      <c r="CI77" s="11">
        <v>1.6659364103395631</v>
      </c>
      <c r="CJ77" s="11">
        <v>1.4480562226416205E-3</v>
      </c>
      <c r="CK77" s="11">
        <v>2.9285560834446025E-2</v>
      </c>
      <c r="CL77" s="11">
        <v>2.6466905458565379E-2</v>
      </c>
      <c r="CM77" s="11">
        <v>0.62517558083720992</v>
      </c>
      <c r="CN77" s="11">
        <v>1.0168575708347709E-3</v>
      </c>
      <c r="CO77" s="11">
        <v>0</v>
      </c>
      <c r="CP77" s="11">
        <v>0</v>
      </c>
      <c r="CQ77" s="11">
        <v>0</v>
      </c>
      <c r="CR77" s="11">
        <v>7.9560134376909473E-4</v>
      </c>
      <c r="CS77" s="11">
        <v>8.1175575795194084E-4</v>
      </c>
      <c r="CT77" s="11">
        <v>2.4218636061144254E-3</v>
      </c>
      <c r="CU77" s="11">
        <v>0</v>
      </c>
      <c r="CV77" s="11">
        <v>5.2202453621690006E-3</v>
      </c>
      <c r="CW77" s="11">
        <v>0</v>
      </c>
      <c r="CX77" s="11">
        <v>3.4773151088868359E-5</v>
      </c>
      <c r="CY77" s="11">
        <v>8.9954130167055488E-2</v>
      </c>
      <c r="CZ77" s="11">
        <v>9.7143510207117981E-3</v>
      </c>
      <c r="DA77" s="11">
        <v>0</v>
      </c>
      <c r="DB77" s="11">
        <v>1.2959820289528806E-4</v>
      </c>
      <c r="DC77" s="11">
        <v>1.5823247387318845E-4</v>
      </c>
      <c r="DD77" s="11">
        <v>2.0141756797727943E-2</v>
      </c>
      <c r="DE77" s="11">
        <v>1.2210460563226754E-3</v>
      </c>
      <c r="DF77" s="11">
        <v>0</v>
      </c>
      <c r="DG77" s="11">
        <v>2.3217128061284238E-2</v>
      </c>
      <c r="DH77" s="11">
        <v>0</v>
      </c>
      <c r="DI77" s="11">
        <v>1.888432900541823E-2</v>
      </c>
      <c r="DJ77" s="11">
        <v>1.8063102537025285E-4</v>
      </c>
      <c r="DK77" s="11">
        <v>1.9440235728430562E-4</v>
      </c>
      <c r="DL77" s="11">
        <v>1.0275364153085555E-2</v>
      </c>
      <c r="DM77" s="11">
        <v>0.80850765215986209</v>
      </c>
      <c r="DN77" s="11">
        <v>1.0555871641851987E-4</v>
      </c>
      <c r="DO77" s="11">
        <v>0</v>
      </c>
      <c r="DP77" s="11">
        <v>0</v>
      </c>
      <c r="DQ77" s="11">
        <v>0</v>
      </c>
      <c r="DR77" s="11">
        <v>1.7256233675255353E-3</v>
      </c>
      <c r="DS77" s="11">
        <v>3.4752520544748008E-3</v>
      </c>
      <c r="DT77" s="11">
        <v>4.0365356069152871E-3</v>
      </c>
      <c r="DU77" s="11">
        <v>0</v>
      </c>
      <c r="DV77" s="11">
        <v>0</v>
      </c>
      <c r="DW77" s="11">
        <v>0</v>
      </c>
      <c r="DX77" s="11">
        <v>0.29737047798339311</v>
      </c>
      <c r="DY77" s="11">
        <v>4.9318113591885603E-3</v>
      </c>
      <c r="DZ77" s="11">
        <v>0</v>
      </c>
      <c r="EA77" s="11">
        <v>3.019549520528916</v>
      </c>
      <c r="EB77" s="11">
        <v>3.8267446010576195E-3</v>
      </c>
      <c r="EC77" s="11">
        <v>0</v>
      </c>
      <c r="ED77" s="11">
        <v>0</v>
      </c>
      <c r="EE77" s="11">
        <v>0</v>
      </c>
      <c r="EF77" s="11">
        <v>0</v>
      </c>
      <c r="EG77" s="11">
        <v>0</v>
      </c>
      <c r="EH77" s="11">
        <v>7.9725747156764713E-4</v>
      </c>
      <c r="EI77" s="11">
        <v>0</v>
      </c>
      <c r="EJ77" s="11">
        <v>0</v>
      </c>
      <c r="EK77" s="11">
        <v>0</v>
      </c>
      <c r="EL77" s="11">
        <v>0.23937316510483894</v>
      </c>
      <c r="EM77" s="11">
        <v>0</v>
      </c>
      <c r="EN77" s="11">
        <v>0</v>
      </c>
      <c r="EO77" s="11">
        <v>0</v>
      </c>
      <c r="EP77" s="11">
        <v>0.12651087697104618</v>
      </c>
      <c r="EQ77" s="11">
        <v>1.0361188668699749E-2</v>
      </c>
      <c r="ER77" s="11">
        <v>3.046881377164627</v>
      </c>
      <c r="ES77" s="11">
        <v>0</v>
      </c>
      <c r="ET77" s="11">
        <v>0</v>
      </c>
      <c r="EU77" s="11">
        <v>7.8850375094677693E-3</v>
      </c>
      <c r="EV77" s="11">
        <v>0</v>
      </c>
      <c r="EW77" s="11">
        <v>1.2520857184646286</v>
      </c>
      <c r="EX77" s="11">
        <v>1.0505825472521138E-2</v>
      </c>
      <c r="EY77" s="11">
        <v>1.0084849282440965E-2</v>
      </c>
      <c r="EZ77" s="11">
        <v>9.781919675504909E-3</v>
      </c>
      <c r="FA77" s="11">
        <v>4.2669036185794137E-2</v>
      </c>
      <c r="FB77" s="11">
        <v>2.3590230629132156E-2</v>
      </c>
      <c r="FC77" s="11">
        <v>0</v>
      </c>
      <c r="FD77" s="11">
        <v>1.8064903186674097E-2</v>
      </c>
      <c r="FE77" s="11">
        <v>0</v>
      </c>
      <c r="FF77" s="11">
        <v>7.2055952623901395E-3</v>
      </c>
      <c r="FG77" s="11">
        <v>0</v>
      </c>
      <c r="FH77" s="11">
        <v>0</v>
      </c>
      <c r="FI77" s="11">
        <v>0</v>
      </c>
      <c r="FJ77" s="11">
        <v>1.0793162258803369E-3</v>
      </c>
      <c r="FK77" s="11">
        <v>0</v>
      </c>
      <c r="FL77" s="11">
        <v>3.7950466451312768E-3</v>
      </c>
      <c r="FM77" s="11">
        <v>4.0003261196211674E-3</v>
      </c>
      <c r="FN77" s="11">
        <v>0</v>
      </c>
      <c r="FO77" s="11">
        <v>1.5532965962636953</v>
      </c>
      <c r="FP77" s="11">
        <v>0</v>
      </c>
      <c r="FQ77" s="11">
        <v>2.4390736687331569</v>
      </c>
      <c r="FR77" s="11">
        <v>0.24678614959272333</v>
      </c>
      <c r="FS77" s="11">
        <v>0.1630440087206953</v>
      </c>
      <c r="FT77" s="11">
        <v>0</v>
      </c>
      <c r="FU77" s="11">
        <v>3.6381109050117606E-2</v>
      </c>
      <c r="FV77" s="11">
        <v>2.7646897995789424E-3</v>
      </c>
      <c r="FW77" s="11">
        <v>6.7507402679590643E-4</v>
      </c>
      <c r="FX77" s="11">
        <v>1.4441188932180219E-2</v>
      </c>
      <c r="FY77" s="11">
        <v>0</v>
      </c>
      <c r="FZ77" s="11">
        <v>0</v>
      </c>
      <c r="GA77" s="11">
        <v>0.17257953890874114</v>
      </c>
      <c r="GB77" s="11">
        <v>2.9423600724726672E-5</v>
      </c>
      <c r="GC77" s="11">
        <v>0</v>
      </c>
      <c r="GD77" s="11">
        <v>0</v>
      </c>
      <c r="GE77" s="11">
        <v>3.3358298719160718E-4</v>
      </c>
      <c r="GF77" s="11">
        <v>0</v>
      </c>
      <c r="GG77" s="11">
        <v>4.6595464182051842E-2</v>
      </c>
      <c r="GH77" s="11">
        <v>3.4037324013832916E-3</v>
      </c>
      <c r="GI77" s="11">
        <v>2.3491154499738699E-3</v>
      </c>
      <c r="GJ77" s="11">
        <v>0</v>
      </c>
      <c r="GK77" s="11">
        <v>5.1125594455559548E-4</v>
      </c>
      <c r="GL77" s="11">
        <v>2.6065067896539219E-3</v>
      </c>
      <c r="GM77" s="11">
        <v>0</v>
      </c>
      <c r="GN77" s="11">
        <v>0</v>
      </c>
      <c r="GO77" s="11">
        <v>8.7243382941953841E-4</v>
      </c>
      <c r="GP77" s="11">
        <v>0</v>
      </c>
      <c r="GQ77" s="11">
        <v>4.0029003827649984E-4</v>
      </c>
      <c r="GR77" s="11">
        <v>0</v>
      </c>
      <c r="GS77" s="11">
        <v>0.98919944358119438</v>
      </c>
      <c r="GT77" s="11">
        <v>0</v>
      </c>
      <c r="GU77" s="11">
        <v>7.8523126569440202E-3</v>
      </c>
      <c r="GV77" s="11">
        <v>0</v>
      </c>
      <c r="GW77" s="11">
        <v>0</v>
      </c>
      <c r="GX77" s="11">
        <v>0</v>
      </c>
      <c r="GY77" s="11">
        <v>0</v>
      </c>
      <c r="GZ77" s="11">
        <v>1.8446323871718755</v>
      </c>
      <c r="HA77" s="11">
        <v>0</v>
      </c>
      <c r="HB77" s="11">
        <v>0</v>
      </c>
      <c r="HC77" s="11">
        <v>2.6853639251785189E-3</v>
      </c>
      <c r="HD77" s="11">
        <v>0</v>
      </c>
      <c r="HE77" s="11">
        <v>3.2558759035361697E-4</v>
      </c>
      <c r="HF77" s="11">
        <v>0</v>
      </c>
      <c r="HG77" s="11">
        <v>6.5938304797699999E-3</v>
      </c>
      <c r="HH77" s="11">
        <v>5.8605891927015054E-4</v>
      </c>
      <c r="HI77" s="11">
        <v>9.8978667358479346E-3</v>
      </c>
      <c r="HJ77" s="11">
        <v>0</v>
      </c>
      <c r="HK77" s="11">
        <v>1.4113909045945462E-3</v>
      </c>
      <c r="HL77" s="11">
        <v>0</v>
      </c>
      <c r="HM77" s="11">
        <v>0</v>
      </c>
      <c r="HN77" s="11">
        <v>8.6042277507992983E-4</v>
      </c>
      <c r="HO77" s="11">
        <v>1.9617179336157134E-3</v>
      </c>
      <c r="HP77" s="11">
        <v>0</v>
      </c>
      <c r="HQ77" s="11">
        <v>0</v>
      </c>
      <c r="HR77" s="11">
        <v>9.2469257723272274E-5</v>
      </c>
      <c r="HS77" s="11">
        <v>3.8747886423034302E-3</v>
      </c>
      <c r="HT77" s="11">
        <v>4.1671057518363606E-4</v>
      </c>
      <c r="HU77" s="11">
        <v>0</v>
      </c>
      <c r="HV77" s="11">
        <v>0</v>
      </c>
      <c r="HW77" s="11">
        <v>4.2489831369330088E-3</v>
      </c>
      <c r="HX77" s="11">
        <v>1.6223057143224299E-4</v>
      </c>
      <c r="HY77" s="11">
        <v>0</v>
      </c>
      <c r="HZ77" s="11">
        <v>0</v>
      </c>
      <c r="IA77" s="11">
        <v>0</v>
      </c>
      <c r="IB77" s="11">
        <v>0</v>
      </c>
      <c r="IC77" s="11">
        <v>0</v>
      </c>
      <c r="ID77" s="11">
        <v>0</v>
      </c>
      <c r="IE77" s="11">
        <v>0</v>
      </c>
      <c r="IF77" s="11">
        <v>0</v>
      </c>
      <c r="IG77" s="11">
        <v>0</v>
      </c>
      <c r="IH77" s="11">
        <v>0</v>
      </c>
      <c r="II77" s="11">
        <v>0</v>
      </c>
      <c r="IJ77" s="11">
        <v>0</v>
      </c>
      <c r="IK77" s="11">
        <v>0</v>
      </c>
      <c r="IL77" s="11">
        <v>0</v>
      </c>
      <c r="IM77" s="11">
        <v>0</v>
      </c>
      <c r="IN77" s="11">
        <v>54.884745948695254</v>
      </c>
      <c r="IO77" s="11">
        <v>0.16474805445282717</v>
      </c>
      <c r="IP77" s="11">
        <v>1.9767324526725966E-3</v>
      </c>
      <c r="IQ77" s="11">
        <v>0</v>
      </c>
      <c r="IR77" s="11">
        <v>2.106998844706702E-2</v>
      </c>
      <c r="IS77" s="11">
        <v>0</v>
      </c>
      <c r="IT77" s="11">
        <v>0</v>
      </c>
      <c r="IU77" s="11">
        <v>1.4006006992758701E-4</v>
      </c>
      <c r="IV77" s="11">
        <v>0</v>
      </c>
      <c r="IW77" s="11">
        <v>0</v>
      </c>
      <c r="IX77" s="11">
        <v>0</v>
      </c>
      <c r="IY77" s="11">
        <v>0</v>
      </c>
      <c r="IZ77" s="11">
        <v>0</v>
      </c>
      <c r="JA77" s="11">
        <v>0</v>
      </c>
      <c r="JB77" s="11">
        <v>1.5305452655378987E-4</v>
      </c>
      <c r="JC77" s="11">
        <v>0</v>
      </c>
      <c r="JD77" s="11">
        <v>0</v>
      </c>
      <c r="JE77" s="11">
        <v>0</v>
      </c>
      <c r="JF77" s="11">
        <v>0</v>
      </c>
      <c r="JG77" s="11">
        <v>0</v>
      </c>
      <c r="JH77" s="11">
        <v>0</v>
      </c>
      <c r="JI77" s="11">
        <v>0</v>
      </c>
      <c r="JJ77" s="11">
        <v>0</v>
      </c>
      <c r="JK77" s="11">
        <v>0</v>
      </c>
      <c r="JL77" s="11">
        <v>0</v>
      </c>
      <c r="JM77" s="11">
        <v>0</v>
      </c>
      <c r="JN77" s="11">
        <v>0</v>
      </c>
      <c r="JO77" s="11">
        <v>0</v>
      </c>
      <c r="JP77" s="11">
        <v>0</v>
      </c>
      <c r="JQ77" s="11">
        <v>0</v>
      </c>
      <c r="JR77" s="11">
        <v>0</v>
      </c>
      <c r="JS77" s="11">
        <v>0</v>
      </c>
      <c r="JT77" s="11">
        <v>0</v>
      </c>
      <c r="JU77" s="11">
        <v>0</v>
      </c>
      <c r="JV77" s="11">
        <v>0</v>
      </c>
      <c r="JW77" s="11">
        <v>0</v>
      </c>
      <c r="JX77" s="11">
        <v>0</v>
      </c>
      <c r="JY77" s="11">
        <v>0</v>
      </c>
      <c r="JZ77" s="11">
        <v>0</v>
      </c>
      <c r="KA77" s="11">
        <v>0</v>
      </c>
      <c r="KB77" s="11">
        <v>0</v>
      </c>
      <c r="KC77" s="11">
        <v>0</v>
      </c>
      <c r="KD77" s="11">
        <v>0</v>
      </c>
      <c r="KE77" s="11">
        <v>0</v>
      </c>
      <c r="KF77" s="11">
        <v>0</v>
      </c>
      <c r="KG77" s="11">
        <v>0</v>
      </c>
      <c r="KH77" s="11">
        <v>0</v>
      </c>
      <c r="KI77" s="11">
        <v>0</v>
      </c>
      <c r="KJ77" s="11">
        <v>0</v>
      </c>
      <c r="KK77" s="11">
        <v>0</v>
      </c>
      <c r="KL77" s="11">
        <v>0</v>
      </c>
      <c r="KM77" s="11">
        <v>0</v>
      </c>
      <c r="KN77" s="11">
        <v>0</v>
      </c>
      <c r="KO77" s="11">
        <v>0</v>
      </c>
      <c r="KP77" s="11">
        <v>0</v>
      </c>
      <c r="KQ77" s="11">
        <v>0</v>
      </c>
      <c r="KR77" s="11">
        <v>2.4846552905024373E-4</v>
      </c>
      <c r="KS77" s="11">
        <v>0</v>
      </c>
      <c r="KT77" s="11">
        <v>112.30928019393036</v>
      </c>
      <c r="KU77" s="11">
        <v>1.0585179845599999E-4</v>
      </c>
      <c r="KV77" s="11">
        <v>0</v>
      </c>
      <c r="KW77" s="11">
        <v>0</v>
      </c>
      <c r="KX77" s="11">
        <v>0</v>
      </c>
      <c r="KY77" s="11">
        <v>1.1394466148800388</v>
      </c>
      <c r="KZ77" s="11">
        <v>0</v>
      </c>
      <c r="LA77" s="11">
        <v>0</v>
      </c>
      <c r="LB77" s="11">
        <v>0</v>
      </c>
      <c r="LC77" s="11">
        <v>0</v>
      </c>
      <c r="LD77" s="11">
        <v>6.1264261057437529E-4</v>
      </c>
      <c r="LE77" s="11">
        <v>1.5348712237047391E-3</v>
      </c>
      <c r="LF77" s="11">
        <v>0</v>
      </c>
      <c r="LG77" s="11">
        <v>0</v>
      </c>
      <c r="LH77" s="11">
        <v>3.8969173492562743</v>
      </c>
      <c r="LI77" s="11">
        <v>0</v>
      </c>
      <c r="LJ77" s="11">
        <v>0</v>
      </c>
      <c r="LK77" s="11">
        <v>0</v>
      </c>
      <c r="LL77" s="11">
        <v>0</v>
      </c>
      <c r="LM77" s="11">
        <v>3.7452076575932388E-4</v>
      </c>
      <c r="LN77" s="11">
        <v>0</v>
      </c>
      <c r="LO77" s="11">
        <v>0</v>
      </c>
      <c r="LP77" s="11">
        <v>0</v>
      </c>
      <c r="LQ77" s="11">
        <v>0</v>
      </c>
      <c r="LR77" s="11">
        <v>0</v>
      </c>
      <c r="LS77" s="11">
        <v>0</v>
      </c>
      <c r="LT77" s="11">
        <v>50.29466025835687</v>
      </c>
      <c r="LU77" s="11">
        <v>0</v>
      </c>
      <c r="LV77" s="11">
        <v>0</v>
      </c>
      <c r="LW77" s="11">
        <v>0</v>
      </c>
      <c r="LX77" s="11">
        <v>1.2745374877915525E-5</v>
      </c>
      <c r="LY77" s="11">
        <v>8.4979662738660176E-3</v>
      </c>
      <c r="LZ77" s="11">
        <v>5.0314485402130328E-5</v>
      </c>
      <c r="MA77" s="11">
        <v>0</v>
      </c>
      <c r="MB77" s="11">
        <v>0</v>
      </c>
      <c r="MC77" s="11">
        <v>0</v>
      </c>
      <c r="MD77" s="11">
        <v>0</v>
      </c>
      <c r="ME77" s="11">
        <v>0</v>
      </c>
      <c r="MF77" s="11">
        <v>1.2641061525057106E-3</v>
      </c>
      <c r="MG77" s="11">
        <v>1.8791986968295451E-3</v>
      </c>
      <c r="MH77" s="11">
        <v>2.2895208652471267E-4</v>
      </c>
      <c r="MI77" s="11">
        <v>0</v>
      </c>
      <c r="MJ77" s="11">
        <v>0</v>
      </c>
      <c r="MK77" s="11">
        <v>25.339801768951009</v>
      </c>
      <c r="ML77" s="11">
        <v>0</v>
      </c>
      <c r="MM77" s="11">
        <v>0</v>
      </c>
      <c r="MN77" s="11">
        <v>264.72182514302182</v>
      </c>
      <c r="MO77" s="11">
        <v>0</v>
      </c>
      <c r="MP77" s="11">
        <v>0</v>
      </c>
      <c r="MQ77" s="11">
        <v>34.304675948715129</v>
      </c>
      <c r="MR77" s="11">
        <v>0</v>
      </c>
      <c r="MS77" s="11">
        <v>4.5856225778092563E-3</v>
      </c>
      <c r="MT77" s="11">
        <v>0</v>
      </c>
      <c r="MU77" s="11">
        <v>0</v>
      </c>
      <c r="MV77" s="11">
        <v>0</v>
      </c>
      <c r="MW77" s="11">
        <v>0</v>
      </c>
      <c r="MX77" s="11">
        <v>0</v>
      </c>
      <c r="MY77" s="11">
        <v>8.1063120518276544E-4</v>
      </c>
      <c r="MZ77" s="11">
        <v>0</v>
      </c>
      <c r="NA77" s="11">
        <v>0</v>
      </c>
      <c r="NB77" s="11">
        <v>0</v>
      </c>
      <c r="NC77" s="11">
        <v>0</v>
      </c>
      <c r="ND77" s="11">
        <v>5.0282128182867637E-4</v>
      </c>
      <c r="NE77" s="11">
        <v>0</v>
      </c>
      <c r="NF77" s="11">
        <v>0</v>
      </c>
      <c r="NG77" s="11">
        <v>0</v>
      </c>
      <c r="NH77" s="11">
        <v>0</v>
      </c>
      <c r="NI77" s="11">
        <v>0</v>
      </c>
      <c r="NJ77" s="11">
        <v>0</v>
      </c>
      <c r="NK77" s="11">
        <v>0</v>
      </c>
      <c r="NL77" s="11">
        <v>0</v>
      </c>
      <c r="NM77" s="11">
        <v>0</v>
      </c>
      <c r="NN77" s="11">
        <v>0</v>
      </c>
      <c r="NO77" s="11">
        <v>0</v>
      </c>
      <c r="NP77" s="11">
        <v>2.3247018738051806E-4</v>
      </c>
      <c r="NQ77" s="11">
        <v>0</v>
      </c>
      <c r="NR77" s="11">
        <v>0</v>
      </c>
      <c r="NS77" s="11">
        <v>0</v>
      </c>
      <c r="NT77" s="11">
        <v>0</v>
      </c>
      <c r="NU77" s="11">
        <v>0</v>
      </c>
      <c r="NV77" s="11">
        <v>0</v>
      </c>
      <c r="NW77" s="11">
        <v>0</v>
      </c>
      <c r="NX77" s="11">
        <v>0.40593857137963957</v>
      </c>
      <c r="NY77" s="11">
        <v>0</v>
      </c>
      <c r="NZ77" s="11">
        <v>2.9692892073903245E-3</v>
      </c>
      <c r="OA77" s="11">
        <v>3.6178124461043455E-3</v>
      </c>
      <c r="OB77" s="11">
        <v>1.3087499872562424E-2</v>
      </c>
      <c r="OC77" s="11">
        <v>0</v>
      </c>
      <c r="OD77" s="11">
        <v>0</v>
      </c>
      <c r="OE77" s="11">
        <v>0</v>
      </c>
      <c r="OF77" s="11">
        <v>5.8768607429375813E-4</v>
      </c>
      <c r="OG77" s="11">
        <v>0</v>
      </c>
      <c r="OH77" s="11">
        <v>1.922678599802424E-3</v>
      </c>
      <c r="OI77" s="11">
        <v>0</v>
      </c>
      <c r="OJ77" s="11">
        <v>0</v>
      </c>
      <c r="OK77" s="11">
        <v>3.0761324388811706E-3</v>
      </c>
      <c r="OL77" s="11">
        <v>0</v>
      </c>
      <c r="OM77" s="11">
        <v>9.3769427083224104E-3</v>
      </c>
      <c r="ON77" s="11">
        <v>1.4591392980306585E-3</v>
      </c>
      <c r="OO77" s="11">
        <v>8.0558996536790899E-4</v>
      </c>
      <c r="OP77" s="11">
        <v>0</v>
      </c>
      <c r="OQ77" s="11">
        <v>0</v>
      </c>
      <c r="OR77" s="11">
        <v>0</v>
      </c>
      <c r="OS77" s="11">
        <v>7.0916317264868266E-3</v>
      </c>
      <c r="OT77" s="11">
        <v>0</v>
      </c>
      <c r="OU77" s="11">
        <v>0</v>
      </c>
      <c r="OV77" s="11">
        <v>0</v>
      </c>
      <c r="OW77" s="11">
        <v>0</v>
      </c>
      <c r="OX77" s="11">
        <v>0</v>
      </c>
      <c r="OY77" s="11">
        <v>0</v>
      </c>
      <c r="OZ77" s="11">
        <v>0</v>
      </c>
      <c r="PA77" s="11">
        <v>0</v>
      </c>
      <c r="PB77" s="11">
        <v>0</v>
      </c>
      <c r="PC77" s="11">
        <v>4.3556918821012218E-6</v>
      </c>
      <c r="PD77" s="11">
        <v>0</v>
      </c>
      <c r="PE77" s="11">
        <v>0</v>
      </c>
      <c r="PF77" s="11">
        <v>0</v>
      </c>
      <c r="PG77" s="11">
        <v>0</v>
      </c>
      <c r="PH77" s="11">
        <v>0</v>
      </c>
      <c r="PI77" s="11">
        <v>0</v>
      </c>
      <c r="PJ77" s="11">
        <v>3.152143759920667</v>
      </c>
      <c r="PK77" s="11">
        <v>0</v>
      </c>
      <c r="PL77" s="11">
        <v>0</v>
      </c>
      <c r="PM77" s="11">
        <v>0</v>
      </c>
      <c r="PN77" s="11">
        <v>0</v>
      </c>
      <c r="PO77" s="11">
        <v>45.2339266532056</v>
      </c>
      <c r="PP77" s="11">
        <v>0</v>
      </c>
      <c r="PQ77" s="11">
        <v>0</v>
      </c>
      <c r="PR77" s="11">
        <v>0</v>
      </c>
      <c r="PS77" s="11">
        <v>0</v>
      </c>
      <c r="PT77" s="11">
        <v>0</v>
      </c>
      <c r="PU77" s="11">
        <v>0</v>
      </c>
      <c r="PV77" s="11">
        <v>0</v>
      </c>
      <c r="PW77" s="11">
        <v>0</v>
      </c>
      <c r="PX77" s="11">
        <v>0</v>
      </c>
      <c r="PY77" s="11">
        <v>0</v>
      </c>
      <c r="PZ77" s="11">
        <v>0</v>
      </c>
      <c r="QA77" s="11">
        <v>0</v>
      </c>
      <c r="QB77" s="11">
        <v>0</v>
      </c>
      <c r="QC77" s="11">
        <v>2.4763058661915926E-2</v>
      </c>
      <c r="QD77" s="11">
        <v>0</v>
      </c>
      <c r="QE77" s="11">
        <v>0</v>
      </c>
      <c r="QF77" s="11">
        <v>0</v>
      </c>
      <c r="QG77" s="11">
        <v>0</v>
      </c>
      <c r="QH77" s="11">
        <v>0</v>
      </c>
      <c r="QI77" s="11">
        <v>0</v>
      </c>
      <c r="QJ77" s="11">
        <v>0</v>
      </c>
      <c r="QK77" s="11">
        <v>0</v>
      </c>
      <c r="QL77" s="11">
        <v>0</v>
      </c>
      <c r="QM77" s="11">
        <v>0</v>
      </c>
      <c r="QN77" s="11">
        <v>6.4888994371216423E-5</v>
      </c>
      <c r="QO77" s="11">
        <v>0</v>
      </c>
      <c r="QP77" s="11">
        <v>0</v>
      </c>
      <c r="QQ77" s="11">
        <v>0</v>
      </c>
      <c r="QR77" s="11">
        <v>0</v>
      </c>
      <c r="QS77" s="11">
        <v>0</v>
      </c>
      <c r="QT77" s="11">
        <v>0</v>
      </c>
      <c r="QU77" s="11">
        <v>0</v>
      </c>
      <c r="QV77" s="11">
        <v>0</v>
      </c>
      <c r="QW77" s="11">
        <v>0</v>
      </c>
      <c r="QX77" s="11">
        <v>0</v>
      </c>
      <c r="QY77" s="11">
        <v>0</v>
      </c>
      <c r="QZ77" s="11">
        <v>0</v>
      </c>
      <c r="RA77" s="11">
        <v>4.2607801662574571E-3</v>
      </c>
      <c r="RB77" s="11">
        <v>0</v>
      </c>
      <c r="RC77" s="11">
        <v>0</v>
      </c>
      <c r="RD77" s="11">
        <v>0</v>
      </c>
      <c r="RE77" s="11">
        <v>0</v>
      </c>
      <c r="RF77" s="11">
        <v>0</v>
      </c>
      <c r="RG77" s="11">
        <v>1.8991229817939881</v>
      </c>
      <c r="RH77" s="11">
        <v>0</v>
      </c>
      <c r="RI77" s="11">
        <v>0</v>
      </c>
      <c r="RJ77" s="11">
        <v>3.4268947963686388E-6</v>
      </c>
      <c r="RK77" s="11">
        <v>0</v>
      </c>
      <c r="RL77" s="11">
        <v>1.1376412743250476E-4</v>
      </c>
      <c r="RM77" s="11">
        <v>1.3567825527480922E-2</v>
      </c>
      <c r="RN77" s="11">
        <v>0</v>
      </c>
      <c r="RO77" s="11">
        <v>0</v>
      </c>
      <c r="RP77" s="11">
        <v>0</v>
      </c>
      <c r="RQ77" s="11">
        <v>0</v>
      </c>
      <c r="RR77" s="11">
        <v>0</v>
      </c>
      <c r="RS77" s="11">
        <v>0</v>
      </c>
      <c r="RT77" s="11">
        <v>0</v>
      </c>
      <c r="RU77" s="11">
        <v>0</v>
      </c>
      <c r="RV77" s="11">
        <v>0</v>
      </c>
      <c r="RW77" s="11">
        <v>0</v>
      </c>
      <c r="RX77" s="11">
        <v>0</v>
      </c>
      <c r="RY77" s="11">
        <v>5.194719006909839E-4</v>
      </c>
      <c r="RZ77" s="11">
        <v>1.4359184411865828E-5</v>
      </c>
      <c r="SA77" s="11">
        <v>0</v>
      </c>
      <c r="SB77" s="11">
        <v>0</v>
      </c>
      <c r="SC77" s="11">
        <v>0</v>
      </c>
      <c r="SD77" s="11">
        <v>0</v>
      </c>
      <c r="SE77" s="11">
        <v>0</v>
      </c>
      <c r="SF77" s="11">
        <v>0</v>
      </c>
      <c r="SG77" s="11">
        <v>0</v>
      </c>
      <c r="SH77" s="11">
        <v>0</v>
      </c>
      <c r="SI77" s="11">
        <v>0</v>
      </c>
      <c r="SJ77" s="11">
        <v>0</v>
      </c>
      <c r="SK77" s="11">
        <v>0</v>
      </c>
      <c r="SL77" s="11">
        <v>0</v>
      </c>
      <c r="SM77" s="11">
        <v>0</v>
      </c>
      <c r="SN77" s="11">
        <v>0</v>
      </c>
      <c r="SO77" s="11">
        <v>0</v>
      </c>
      <c r="SP77" s="11">
        <v>0</v>
      </c>
      <c r="SQ77" s="11">
        <v>0</v>
      </c>
      <c r="SR77" s="11">
        <v>0</v>
      </c>
      <c r="SS77" s="11">
        <v>0</v>
      </c>
      <c r="ST77" s="11">
        <v>0</v>
      </c>
      <c r="SU77" s="11">
        <v>0</v>
      </c>
      <c r="SV77" s="11">
        <v>0</v>
      </c>
      <c r="SW77" s="11">
        <v>1.3040270603407285E-5</v>
      </c>
      <c r="SX77" s="11">
        <v>0</v>
      </c>
      <c r="SY77" s="11">
        <v>0</v>
      </c>
      <c r="SZ77" s="11">
        <v>0</v>
      </c>
      <c r="TA77" s="11">
        <v>0</v>
      </c>
      <c r="TB77" s="11">
        <v>6.0420817871463821E-4</v>
      </c>
      <c r="TC77" s="11">
        <v>2.6389679104629963E-5</v>
      </c>
      <c r="TD77" s="11">
        <v>0</v>
      </c>
      <c r="TE77" s="11">
        <v>0</v>
      </c>
      <c r="TF77" s="11">
        <v>0</v>
      </c>
      <c r="TG77" s="11">
        <v>0</v>
      </c>
      <c r="TH77" s="11">
        <v>0</v>
      </c>
      <c r="TI77" s="11">
        <v>0</v>
      </c>
      <c r="TJ77" s="11">
        <v>0</v>
      </c>
      <c r="TK77" s="11">
        <v>0</v>
      </c>
      <c r="TL77" s="11">
        <v>0</v>
      </c>
      <c r="TM77" s="11">
        <v>0</v>
      </c>
      <c r="TN77" s="11">
        <v>0</v>
      </c>
      <c r="TO77" s="11">
        <v>0</v>
      </c>
      <c r="TP77" s="11">
        <v>0</v>
      </c>
      <c r="TQ77" s="11">
        <v>0</v>
      </c>
      <c r="TR77" s="11">
        <v>0</v>
      </c>
      <c r="TS77" s="11">
        <v>0</v>
      </c>
      <c r="TT77" s="11">
        <v>0</v>
      </c>
      <c r="TU77" s="11">
        <v>7.6853854492940701E-3</v>
      </c>
      <c r="TV77" s="11">
        <v>0</v>
      </c>
      <c r="TW77" s="11">
        <v>0</v>
      </c>
      <c r="TX77" s="11">
        <v>0</v>
      </c>
      <c r="TY77" s="11">
        <v>0</v>
      </c>
      <c r="TZ77" s="11">
        <v>0</v>
      </c>
      <c r="UA77" s="11">
        <v>0</v>
      </c>
      <c r="UB77" s="11">
        <v>0</v>
      </c>
      <c r="UC77" s="11">
        <v>0</v>
      </c>
      <c r="UD77" s="11">
        <v>0</v>
      </c>
      <c r="UE77" s="11">
        <v>0</v>
      </c>
      <c r="UF77" s="11">
        <v>0</v>
      </c>
      <c r="UG77" s="11">
        <v>0</v>
      </c>
      <c r="UH77" s="11">
        <v>0</v>
      </c>
      <c r="UI77" s="11">
        <v>0</v>
      </c>
      <c r="UJ77" s="11">
        <v>0</v>
      </c>
      <c r="UK77" s="11">
        <v>0</v>
      </c>
      <c r="UL77" s="11">
        <v>0</v>
      </c>
      <c r="UM77" s="11">
        <v>0</v>
      </c>
      <c r="UN77" s="11">
        <v>0</v>
      </c>
      <c r="UO77" s="11">
        <v>0</v>
      </c>
      <c r="UP77" s="11">
        <v>6.9984998684913279E-4</v>
      </c>
      <c r="UQ77" s="11">
        <v>0</v>
      </c>
      <c r="UR77" s="11">
        <v>0</v>
      </c>
      <c r="US77" s="11">
        <v>2.1720325340467519E-4</v>
      </c>
      <c r="UT77" s="11">
        <v>5.1798197769543686E-6</v>
      </c>
      <c r="UU77" s="11">
        <v>0</v>
      </c>
      <c r="UV77" s="11">
        <v>0</v>
      </c>
      <c r="UW77" s="11">
        <v>2.217782088029056E-3</v>
      </c>
      <c r="UX77" s="11">
        <v>0</v>
      </c>
      <c r="UY77" s="11">
        <v>0</v>
      </c>
      <c r="UZ77" s="11">
        <v>0</v>
      </c>
      <c r="VA77" s="11">
        <v>0</v>
      </c>
      <c r="VB77" s="11">
        <v>0</v>
      </c>
      <c r="VC77" s="11">
        <v>0</v>
      </c>
      <c r="VD77" s="11">
        <v>0</v>
      </c>
      <c r="VE77" s="11">
        <v>0</v>
      </c>
      <c r="VF77" s="11">
        <v>0</v>
      </c>
      <c r="VG77" s="11">
        <v>0</v>
      </c>
      <c r="VH77" s="11">
        <v>0</v>
      </c>
      <c r="VI77" s="11">
        <v>0.14502095989909414</v>
      </c>
      <c r="VJ77" s="11">
        <v>0</v>
      </c>
      <c r="VK77" s="11">
        <v>0</v>
      </c>
      <c r="VL77" s="11">
        <v>2.4812132133012404E-4</v>
      </c>
      <c r="VM77" s="11">
        <v>1.7461645563127643E-2</v>
      </c>
      <c r="VN77" s="11">
        <v>0</v>
      </c>
      <c r="VO77" s="11">
        <v>0</v>
      </c>
      <c r="VP77" s="11">
        <v>0</v>
      </c>
      <c r="VQ77" s="11">
        <v>0</v>
      </c>
      <c r="VR77" s="11">
        <v>2.1010603733098787E-3</v>
      </c>
      <c r="VS77" s="11">
        <v>2.4916779608459669E-3</v>
      </c>
      <c r="VT77" s="11">
        <v>0</v>
      </c>
      <c r="VU77" s="11">
        <v>0</v>
      </c>
      <c r="VV77" s="11">
        <v>6.1091590786235933E-5</v>
      </c>
      <c r="VW77" s="11">
        <v>0</v>
      </c>
      <c r="VX77" s="11">
        <v>0</v>
      </c>
      <c r="VY77" s="11">
        <v>3.9556146908126591E-6</v>
      </c>
      <c r="VZ77" s="11">
        <v>9.1894200038958622E-5</v>
      </c>
      <c r="WA77" s="11">
        <v>0</v>
      </c>
      <c r="WB77" s="11">
        <v>2.4845314563162221E-5</v>
      </c>
      <c r="WC77" s="11">
        <v>0</v>
      </c>
      <c r="WD77" s="11">
        <v>0</v>
      </c>
      <c r="WE77" s="11">
        <v>0</v>
      </c>
      <c r="WF77" s="11">
        <v>0</v>
      </c>
      <c r="WG77" s="11">
        <v>0</v>
      </c>
      <c r="WH77" s="11">
        <v>0</v>
      </c>
      <c r="WI77" s="11">
        <v>0</v>
      </c>
      <c r="WJ77" s="11">
        <v>0</v>
      </c>
      <c r="WK77" s="11">
        <v>0</v>
      </c>
      <c r="WL77" s="11">
        <v>0</v>
      </c>
      <c r="WM77" s="11">
        <v>6.4664495505328232E-5</v>
      </c>
      <c r="WN77" s="11">
        <v>67.946782599564543</v>
      </c>
      <c r="WO77" s="11">
        <v>0</v>
      </c>
      <c r="WP77" s="11">
        <v>9.8090785484734253E-3</v>
      </c>
      <c r="WQ77" s="11">
        <v>0</v>
      </c>
      <c r="WR77" s="11">
        <v>0</v>
      </c>
      <c r="WS77" s="11">
        <v>0</v>
      </c>
      <c r="WT77" s="11">
        <v>0</v>
      </c>
      <c r="WU77" s="11">
        <v>0</v>
      </c>
      <c r="WV77" s="11">
        <v>0</v>
      </c>
      <c r="WW77" s="11">
        <v>0</v>
      </c>
      <c r="WX77" s="11">
        <v>1.178576751315206E-4</v>
      </c>
      <c r="WY77" s="11">
        <v>0</v>
      </c>
      <c r="WZ77" s="11">
        <v>0</v>
      </c>
      <c r="XA77" s="11">
        <v>0</v>
      </c>
      <c r="XB77" s="11">
        <v>0</v>
      </c>
      <c r="XC77" s="11">
        <v>0</v>
      </c>
      <c r="XD77" s="11">
        <v>7.8239757712457195E-6</v>
      </c>
      <c r="XE77" s="11">
        <v>0</v>
      </c>
      <c r="XF77" s="11">
        <v>0</v>
      </c>
      <c r="XG77" s="11">
        <v>0</v>
      </c>
      <c r="XH77" s="11">
        <v>0</v>
      </c>
      <c r="XI77" s="11">
        <v>0</v>
      </c>
      <c r="XJ77" s="11">
        <v>0</v>
      </c>
      <c r="XK77" s="11">
        <v>0</v>
      </c>
      <c r="XL77" s="11">
        <v>723.74282645128983</v>
      </c>
      <c r="XM77" s="11">
        <v>0</v>
      </c>
      <c r="XN77" s="11">
        <v>11.506150440924788</v>
      </c>
      <c r="XO77" s="11">
        <v>0</v>
      </c>
      <c r="XP77" s="11">
        <v>0</v>
      </c>
      <c r="XQ77" s="11">
        <v>0</v>
      </c>
      <c r="XR77" s="11">
        <v>0</v>
      </c>
      <c r="XS77" s="11">
        <v>7.0419442603517372E-5</v>
      </c>
      <c r="XT77" s="11">
        <v>0</v>
      </c>
      <c r="XU77" s="11">
        <v>0</v>
      </c>
      <c r="XV77" s="11">
        <v>0</v>
      </c>
      <c r="XW77" s="11">
        <v>0</v>
      </c>
      <c r="XX77" s="11">
        <v>0</v>
      </c>
      <c r="XY77" s="11">
        <v>0</v>
      </c>
      <c r="XZ77" s="11">
        <v>0</v>
      </c>
      <c r="YA77" s="11">
        <v>0</v>
      </c>
      <c r="YB77" s="11">
        <v>0</v>
      </c>
      <c r="YC77" s="11">
        <v>0</v>
      </c>
      <c r="YD77" s="11">
        <v>0</v>
      </c>
      <c r="YE77" s="11">
        <v>0</v>
      </c>
      <c r="YF77" s="11">
        <v>0</v>
      </c>
      <c r="YG77" s="11">
        <v>0</v>
      </c>
      <c r="YH77" s="11">
        <v>0</v>
      </c>
      <c r="YI77" s="11">
        <v>0</v>
      </c>
      <c r="YJ77" s="11">
        <v>0</v>
      </c>
      <c r="YK77" s="11">
        <v>0</v>
      </c>
      <c r="YL77" s="11">
        <v>0</v>
      </c>
      <c r="YM77" s="11">
        <v>0</v>
      </c>
      <c r="YN77" s="11">
        <v>0</v>
      </c>
      <c r="YO77" s="11">
        <v>0</v>
      </c>
      <c r="YP77" s="11">
        <v>0</v>
      </c>
      <c r="YQ77" s="11">
        <v>0</v>
      </c>
      <c r="YR77" s="11">
        <v>0</v>
      </c>
      <c r="YS77" s="11">
        <v>0</v>
      </c>
      <c r="YT77" s="11">
        <v>0</v>
      </c>
      <c r="YU77" s="11">
        <v>0</v>
      </c>
      <c r="YV77" s="11">
        <v>0</v>
      </c>
      <c r="YW77" s="11">
        <v>0</v>
      </c>
      <c r="YX77" s="11">
        <v>5.7718976314880314E-4</v>
      </c>
      <c r="YY77" s="11">
        <v>0</v>
      </c>
      <c r="YZ77" s="11">
        <v>0</v>
      </c>
      <c r="ZA77" s="11">
        <v>7.9002696873803994E-6</v>
      </c>
      <c r="ZB77" s="11">
        <v>0</v>
      </c>
      <c r="ZC77" s="11">
        <v>2.1157798534964838E-2</v>
      </c>
      <c r="ZD77" s="11">
        <v>0</v>
      </c>
      <c r="ZE77" s="11">
        <v>0</v>
      </c>
      <c r="ZF77" s="11">
        <v>0</v>
      </c>
      <c r="ZG77" s="11">
        <v>0</v>
      </c>
      <c r="ZH77" s="11">
        <v>0</v>
      </c>
      <c r="ZI77" s="11">
        <v>0</v>
      </c>
      <c r="ZJ77" s="11">
        <v>0</v>
      </c>
      <c r="ZK77" s="11">
        <v>0</v>
      </c>
      <c r="ZL77" s="11">
        <v>0</v>
      </c>
      <c r="ZM77" s="11">
        <v>0</v>
      </c>
      <c r="ZN77" s="11">
        <v>0</v>
      </c>
      <c r="ZO77" s="11">
        <v>0</v>
      </c>
      <c r="ZP77" s="11">
        <v>0</v>
      </c>
      <c r="ZQ77" s="11">
        <v>0</v>
      </c>
      <c r="ZR77" s="11">
        <v>0</v>
      </c>
      <c r="ZS77" s="11">
        <v>0</v>
      </c>
      <c r="ZT77" s="11">
        <v>0</v>
      </c>
      <c r="ZU77" s="11">
        <v>1.0077359143261569E-3</v>
      </c>
      <c r="ZV77" s="11">
        <v>0</v>
      </c>
      <c r="ZW77" s="11">
        <v>0</v>
      </c>
      <c r="ZX77" s="11">
        <v>0</v>
      </c>
      <c r="ZY77" s="11">
        <v>0</v>
      </c>
      <c r="ZZ77" s="11">
        <v>0</v>
      </c>
      <c r="AAA77" s="11">
        <v>0</v>
      </c>
      <c r="AAB77" s="11">
        <v>0</v>
      </c>
      <c r="AAC77" s="11">
        <v>0</v>
      </c>
      <c r="AAD77" s="11">
        <v>0</v>
      </c>
      <c r="AAE77" s="11">
        <v>0</v>
      </c>
      <c r="AAF77" s="11">
        <v>0</v>
      </c>
      <c r="AAG77" s="11">
        <v>0</v>
      </c>
      <c r="AAH77" s="11">
        <v>0</v>
      </c>
      <c r="AAI77" s="11">
        <v>0</v>
      </c>
      <c r="AAJ77" s="11">
        <v>0</v>
      </c>
      <c r="AAK77" s="11">
        <v>0</v>
      </c>
      <c r="AAL77" s="11">
        <v>2.7115497079683447E-3</v>
      </c>
      <c r="AAM77" s="11">
        <v>0</v>
      </c>
      <c r="AAN77" s="11">
        <v>0</v>
      </c>
      <c r="AAO77" s="11">
        <v>0</v>
      </c>
      <c r="AAP77" s="11">
        <v>0</v>
      </c>
      <c r="AAQ77" s="11">
        <v>0</v>
      </c>
      <c r="AAR77" s="11">
        <v>0</v>
      </c>
      <c r="AAS77" s="11">
        <v>0</v>
      </c>
      <c r="AAT77" s="11">
        <v>0</v>
      </c>
      <c r="AAU77" s="11">
        <v>0</v>
      </c>
      <c r="AAV77" s="11">
        <v>2.871980020662814E-4</v>
      </c>
      <c r="AAW77" s="11">
        <v>0</v>
      </c>
      <c r="AAX77" s="11">
        <v>0</v>
      </c>
      <c r="AAY77" s="11">
        <v>0</v>
      </c>
      <c r="AAZ77" s="11">
        <v>1.5108216191545456</v>
      </c>
      <c r="ABA77" s="11">
        <v>0</v>
      </c>
      <c r="ABB77" s="11">
        <v>5.9713027354306588E-4</v>
      </c>
      <c r="ABC77" s="11">
        <v>18.627127833660211</v>
      </c>
      <c r="ABD77" s="11">
        <v>0</v>
      </c>
      <c r="ABE77" s="11">
        <v>0</v>
      </c>
      <c r="ABF77" s="11">
        <v>0</v>
      </c>
      <c r="ABG77" s="11">
        <v>0</v>
      </c>
      <c r="ABH77" s="11">
        <v>0</v>
      </c>
      <c r="ABI77" s="11">
        <v>1.1771786918305478</v>
      </c>
      <c r="ABJ77" s="11">
        <v>0</v>
      </c>
      <c r="ABK77" s="11">
        <v>5.9920335968021885E-4</v>
      </c>
      <c r="ABL77" s="11">
        <v>0</v>
      </c>
      <c r="ABM77" s="11">
        <v>3.1412381709825667</v>
      </c>
      <c r="ABN77" s="11">
        <v>0</v>
      </c>
      <c r="ABO77" s="11">
        <v>0</v>
      </c>
      <c r="ABP77" s="11">
        <v>0</v>
      </c>
      <c r="ABQ77" s="11">
        <v>0</v>
      </c>
      <c r="ABR77" s="11">
        <v>0</v>
      </c>
      <c r="ABS77" s="11">
        <v>0</v>
      </c>
      <c r="ABT77" s="11">
        <v>0</v>
      </c>
      <c r="ABU77" s="11">
        <v>1.1205364064891197E-2</v>
      </c>
      <c r="ABV77" s="11">
        <v>1.1258742597484619E-4</v>
      </c>
      <c r="ABW77" s="11">
        <v>0</v>
      </c>
      <c r="ABX77" s="11">
        <v>1.3538966531195734E-3</v>
      </c>
      <c r="ABY77" s="11">
        <v>0</v>
      </c>
      <c r="ABZ77" s="11">
        <v>0</v>
      </c>
      <c r="ACA77" s="11">
        <v>0</v>
      </c>
      <c r="ACB77" s="11">
        <v>1.2415287049919207E-3</v>
      </c>
      <c r="ACC77" s="11">
        <v>0</v>
      </c>
      <c r="ACD77" s="11">
        <v>0</v>
      </c>
      <c r="ACE77" s="11">
        <v>567.44365428492779</v>
      </c>
      <c r="ACF77" s="11">
        <v>0</v>
      </c>
      <c r="ACG77" s="11">
        <v>0</v>
      </c>
      <c r="ACH77" s="11">
        <v>0</v>
      </c>
      <c r="ACI77" s="11">
        <v>0</v>
      </c>
      <c r="ACJ77" s="11">
        <v>0</v>
      </c>
      <c r="ACK77" s="11">
        <v>0</v>
      </c>
      <c r="ACL77" s="11">
        <v>0</v>
      </c>
      <c r="ACM77" s="11">
        <v>0</v>
      </c>
      <c r="ACN77" s="11">
        <v>0</v>
      </c>
      <c r="ACO77" s="11">
        <v>0</v>
      </c>
      <c r="ACP77" s="11">
        <v>1.1042338350924447E-4</v>
      </c>
      <c r="ACQ77" s="11">
        <v>0</v>
      </c>
      <c r="ACR77" s="11">
        <v>0</v>
      </c>
      <c r="ACS77" s="11">
        <v>0</v>
      </c>
      <c r="ACT77" s="11">
        <v>0</v>
      </c>
      <c r="ACU77" s="11">
        <v>0</v>
      </c>
      <c r="ACV77" s="11">
        <v>0</v>
      </c>
      <c r="ACW77" s="11">
        <v>3.3498990447201741E-3</v>
      </c>
      <c r="ACX77" s="11">
        <v>0</v>
      </c>
      <c r="ACY77" s="11">
        <v>5.9297603830176274E-5</v>
      </c>
      <c r="ACZ77" s="11">
        <v>0</v>
      </c>
      <c r="ADA77" s="11">
        <v>0</v>
      </c>
      <c r="ADB77" s="11">
        <v>0</v>
      </c>
      <c r="ADC77" s="11">
        <v>0</v>
      </c>
      <c r="ADD77" s="11">
        <v>6.0337114864262838E-4</v>
      </c>
      <c r="ADE77" s="11">
        <v>0</v>
      </c>
      <c r="ADF77" s="11">
        <v>2.7682491738884428E-5</v>
      </c>
      <c r="ADG77" s="11">
        <v>4.0674302833390843E-3</v>
      </c>
    </row>
    <row r="78" spans="1:787" x14ac:dyDescent="0.25">
      <c r="A78" s="2">
        <v>131</v>
      </c>
      <c r="B78" s="6">
        <v>77</v>
      </c>
      <c r="C78" s="6" t="s">
        <v>861</v>
      </c>
      <c r="D78" s="10">
        <v>0</v>
      </c>
      <c r="E78" s="2" t="s">
        <v>4</v>
      </c>
      <c r="F78" s="2">
        <v>85</v>
      </c>
      <c r="G78" s="2" t="s">
        <v>864</v>
      </c>
      <c r="H78" s="5"/>
      <c r="I78" s="5"/>
      <c r="J78" s="2"/>
      <c r="K78" s="5">
        <v>2.4848484848484849</v>
      </c>
      <c r="L78" s="5">
        <v>0.20303030303030303</v>
      </c>
      <c r="M78" s="20" t="s">
        <v>16</v>
      </c>
      <c r="N78" s="5" t="s">
        <v>20</v>
      </c>
      <c r="O78" s="5" t="s">
        <v>864</v>
      </c>
      <c r="P78" s="5" t="s">
        <v>854</v>
      </c>
      <c r="Q78" s="3" t="s">
        <v>1</v>
      </c>
      <c r="R78" s="3" t="s">
        <v>1</v>
      </c>
      <c r="S78" s="7"/>
      <c r="T78" s="5"/>
      <c r="U78" s="30"/>
      <c r="V78" s="31" t="s">
        <v>33</v>
      </c>
      <c r="W78" s="31">
        <v>0</v>
      </c>
      <c r="X78" s="31"/>
      <c r="Y78" s="5">
        <v>0.32700000000000001</v>
      </c>
      <c r="Z78" s="5">
        <v>159</v>
      </c>
      <c r="AA78" s="5">
        <v>60.53</v>
      </c>
      <c r="AB78" s="11">
        <v>0.14112728799999999</v>
      </c>
      <c r="AC78" s="11">
        <v>102.7261461817257</v>
      </c>
      <c r="AD78" s="35">
        <v>14.889694641994682</v>
      </c>
      <c r="AE78" s="11">
        <v>28.810181591690515</v>
      </c>
      <c r="AF78" s="11">
        <v>13.032591888116187</v>
      </c>
      <c r="AG78" s="11">
        <v>15.33746569</v>
      </c>
      <c r="AH78" s="11">
        <v>0</v>
      </c>
      <c r="AI78" s="11">
        <v>3.2015804985840498E-3</v>
      </c>
      <c r="AJ78" s="11">
        <v>1.7984876898535917E-3</v>
      </c>
      <c r="AK78" s="11">
        <v>2.0962114968622113E-3</v>
      </c>
      <c r="AL78" s="11">
        <v>3.4147602359780177E-3</v>
      </c>
      <c r="AM78" s="11">
        <v>0</v>
      </c>
      <c r="AN78" s="11">
        <v>2.7583093835639731E-3</v>
      </c>
      <c r="AO78" s="11">
        <v>1.8892115812772113E-3</v>
      </c>
      <c r="AP78" s="11">
        <v>0</v>
      </c>
      <c r="AQ78" s="11">
        <v>9.005362084366102E-3</v>
      </c>
      <c r="AR78" s="11">
        <v>0</v>
      </c>
      <c r="AS78" s="11">
        <v>0.5807543659628609</v>
      </c>
      <c r="AT78" s="11">
        <v>1.9928818619977223E-2</v>
      </c>
      <c r="AU78" s="11">
        <v>0</v>
      </c>
      <c r="AV78" s="11">
        <v>1.0437558507919989E-3</v>
      </c>
      <c r="AW78" s="11">
        <v>0</v>
      </c>
      <c r="AX78" s="11">
        <v>5.2407899409463252E-3</v>
      </c>
      <c r="AY78" s="11">
        <v>0</v>
      </c>
      <c r="AZ78" s="11">
        <v>1.187322933852885E-4</v>
      </c>
      <c r="BA78" s="11">
        <v>1.0322956294205196E-2</v>
      </c>
      <c r="BB78" s="11">
        <v>3.4578042284133484E-2</v>
      </c>
      <c r="BC78" s="11">
        <v>0</v>
      </c>
      <c r="BD78" s="11">
        <v>0</v>
      </c>
      <c r="BE78" s="11">
        <v>2.1077625941758079E-4</v>
      </c>
      <c r="BF78" s="11">
        <v>0</v>
      </c>
      <c r="BG78" s="11">
        <v>5.7751410777926351E-2</v>
      </c>
      <c r="BH78" s="11">
        <v>4.6550100569298621E-3</v>
      </c>
      <c r="BI78" s="11">
        <v>7.0850806947901782E-3</v>
      </c>
      <c r="BJ78" s="11">
        <v>0</v>
      </c>
      <c r="BK78" s="11">
        <v>0</v>
      </c>
      <c r="BL78" s="11">
        <v>0</v>
      </c>
      <c r="BM78" s="11">
        <v>0</v>
      </c>
      <c r="BN78" s="11">
        <v>0</v>
      </c>
      <c r="BO78" s="11">
        <v>0</v>
      </c>
      <c r="BP78" s="11">
        <v>1.2841877926482019E-2</v>
      </c>
      <c r="BQ78" s="11">
        <v>9.5585003216999993E-3</v>
      </c>
      <c r="BR78" s="11">
        <v>0</v>
      </c>
      <c r="BS78" s="11">
        <v>0</v>
      </c>
      <c r="BT78" s="11">
        <v>6.3990431276777546E-2</v>
      </c>
      <c r="BU78" s="11">
        <v>1.456708670693017E-4</v>
      </c>
      <c r="BV78" s="11">
        <v>0</v>
      </c>
      <c r="BW78" s="11">
        <v>1.1335564123704494E-2</v>
      </c>
      <c r="BX78" s="11">
        <v>7.2695002596740624E-2</v>
      </c>
      <c r="BY78" s="11">
        <v>0</v>
      </c>
      <c r="BZ78" s="11">
        <v>9.5056468286500006E-3</v>
      </c>
      <c r="CA78" s="11">
        <v>0</v>
      </c>
      <c r="CB78" s="11">
        <v>0</v>
      </c>
      <c r="CC78" s="11">
        <v>3.4961916833123872E-3</v>
      </c>
      <c r="CD78" s="11">
        <v>1.0888341979762659E-3</v>
      </c>
      <c r="CE78" s="11">
        <v>0</v>
      </c>
      <c r="CF78" s="11">
        <v>2.8516250208096084E-3</v>
      </c>
      <c r="CG78" s="11">
        <v>1.2216713173884257E-2</v>
      </c>
      <c r="CH78" s="11">
        <v>0</v>
      </c>
      <c r="CI78" s="11">
        <v>0</v>
      </c>
      <c r="CJ78" s="11">
        <v>1.7014730315278402E-3</v>
      </c>
      <c r="CK78" s="11">
        <v>4.3164826504495497E-2</v>
      </c>
      <c r="CL78" s="11">
        <v>2.2343515411901424E-2</v>
      </c>
      <c r="CM78" s="11">
        <v>0.47697977527377816</v>
      </c>
      <c r="CN78" s="11">
        <v>8.6620732925014638E-4</v>
      </c>
      <c r="CO78" s="11">
        <v>0</v>
      </c>
      <c r="CP78" s="11">
        <v>0</v>
      </c>
      <c r="CQ78" s="11">
        <v>0</v>
      </c>
      <c r="CR78" s="11">
        <v>0</v>
      </c>
      <c r="CS78" s="11">
        <v>5.9906493029970918E-4</v>
      </c>
      <c r="CT78" s="11">
        <v>1.074588485709119E-3</v>
      </c>
      <c r="CU78" s="11">
        <v>0</v>
      </c>
      <c r="CV78" s="11">
        <v>1.7836792298855798E-2</v>
      </c>
      <c r="CW78" s="11">
        <v>2.9624366120594532E-3</v>
      </c>
      <c r="CX78" s="11">
        <v>0</v>
      </c>
      <c r="CY78" s="11">
        <v>3.2940356977835532E-2</v>
      </c>
      <c r="CZ78" s="11">
        <v>0</v>
      </c>
      <c r="DA78" s="11">
        <v>0</v>
      </c>
      <c r="DB78" s="11">
        <v>0</v>
      </c>
      <c r="DC78" s="11">
        <v>0</v>
      </c>
      <c r="DD78" s="11">
        <v>0</v>
      </c>
      <c r="DE78" s="11">
        <v>4.6806613207664823E-4</v>
      </c>
      <c r="DF78" s="11">
        <v>0</v>
      </c>
      <c r="DG78" s="11">
        <v>2.6663315566002092E-2</v>
      </c>
      <c r="DH78" s="11">
        <v>0</v>
      </c>
      <c r="DI78" s="11">
        <v>1.6097718025313644E-2</v>
      </c>
      <c r="DJ78" s="11">
        <v>2.9176044084225417E-3</v>
      </c>
      <c r="DK78" s="11">
        <v>4.7624778394904301E-4</v>
      </c>
      <c r="DL78" s="11">
        <v>5.5472943693102589E-3</v>
      </c>
      <c r="DM78" s="11">
        <v>1.0090516338446816</v>
      </c>
      <c r="DN78" s="11">
        <v>0</v>
      </c>
      <c r="DO78" s="11">
        <v>0</v>
      </c>
      <c r="DP78" s="11">
        <v>0</v>
      </c>
      <c r="DQ78" s="11">
        <v>4.6709382719329755E-4</v>
      </c>
      <c r="DR78" s="11">
        <v>0</v>
      </c>
      <c r="DS78" s="11">
        <v>1.4619117153615609E-2</v>
      </c>
      <c r="DT78" s="11">
        <v>0</v>
      </c>
      <c r="DU78" s="11">
        <v>1.5875304726256242E-3</v>
      </c>
      <c r="DV78" s="11">
        <v>0</v>
      </c>
      <c r="DW78" s="11">
        <v>0</v>
      </c>
      <c r="DX78" s="11">
        <v>0.18275718105000377</v>
      </c>
      <c r="DY78" s="11">
        <v>8.9804285002709119E-3</v>
      </c>
      <c r="DZ78" s="11">
        <v>1.4477938467037033E-2</v>
      </c>
      <c r="EA78" s="11">
        <v>7.0703629912726978E-3</v>
      </c>
      <c r="EB78" s="11">
        <v>0</v>
      </c>
      <c r="EC78" s="11">
        <v>0</v>
      </c>
      <c r="ED78" s="11">
        <v>2.3813576056177788E-3</v>
      </c>
      <c r="EE78" s="11">
        <v>0</v>
      </c>
      <c r="EF78" s="11">
        <v>0</v>
      </c>
      <c r="EG78" s="11">
        <v>0</v>
      </c>
      <c r="EH78" s="11">
        <v>2.1958572730051105E-3</v>
      </c>
      <c r="EI78" s="11">
        <v>0</v>
      </c>
      <c r="EJ78" s="11">
        <v>0</v>
      </c>
      <c r="EK78" s="11">
        <v>0</v>
      </c>
      <c r="EL78" s="11">
        <v>0.48196490387032087</v>
      </c>
      <c r="EM78" s="11">
        <v>0</v>
      </c>
      <c r="EN78" s="11">
        <v>0</v>
      </c>
      <c r="EO78" s="11">
        <v>0</v>
      </c>
      <c r="EP78" s="11">
        <v>6.1468879626640424E-2</v>
      </c>
      <c r="EQ78" s="11">
        <v>1.4427848605146799E-2</v>
      </c>
      <c r="ER78" s="11">
        <v>2.4203624376200001</v>
      </c>
      <c r="ES78" s="11">
        <v>4.7132178948816264E-4</v>
      </c>
      <c r="ET78" s="11">
        <v>0</v>
      </c>
      <c r="EU78" s="11">
        <v>0</v>
      </c>
      <c r="EV78" s="11">
        <v>0</v>
      </c>
      <c r="EW78" s="11">
        <v>1.261377408831249</v>
      </c>
      <c r="EX78" s="11">
        <v>1.0194960528819972E-2</v>
      </c>
      <c r="EY78" s="11">
        <v>1.0117528550200001E-2</v>
      </c>
      <c r="EZ78" s="11">
        <v>0</v>
      </c>
      <c r="FA78" s="11">
        <v>4.3495199744721873E-2</v>
      </c>
      <c r="FB78" s="11">
        <v>3.5896823593657277E-2</v>
      </c>
      <c r="FC78" s="11">
        <v>9.3164755650830613E-3</v>
      </c>
      <c r="FD78" s="11">
        <v>1.6108879981168559E-2</v>
      </c>
      <c r="FE78" s="11">
        <v>0</v>
      </c>
      <c r="FF78" s="11">
        <v>4.6100560286570337E-3</v>
      </c>
      <c r="FG78" s="11">
        <v>0</v>
      </c>
      <c r="FH78" s="11">
        <v>0</v>
      </c>
      <c r="FI78" s="11">
        <v>0</v>
      </c>
      <c r="FJ78" s="11">
        <v>4.6004796468553932E-3</v>
      </c>
      <c r="FK78" s="11">
        <v>1.4873913473664642E-3</v>
      </c>
      <c r="FL78" s="11">
        <v>1.5494801624826994E-3</v>
      </c>
      <c r="FM78" s="11">
        <v>2.2080675139152157E-3</v>
      </c>
      <c r="FN78" s="11">
        <v>0</v>
      </c>
      <c r="FO78" s="11">
        <v>0.14151236276383394</v>
      </c>
      <c r="FP78" s="11">
        <v>0</v>
      </c>
      <c r="FQ78" s="11">
        <v>8.0055470997006424</v>
      </c>
      <c r="FR78" s="11">
        <v>0.14989248922388901</v>
      </c>
      <c r="FS78" s="11">
        <v>7.3607674349686306E-2</v>
      </c>
      <c r="FT78" s="11">
        <v>0</v>
      </c>
      <c r="FU78" s="11">
        <v>2.8497911422492771E-2</v>
      </c>
      <c r="FV78" s="11">
        <v>1.4296999282456175E-4</v>
      </c>
      <c r="FW78" s="11">
        <v>1.3312525461743221E-3</v>
      </c>
      <c r="FX78" s="11">
        <v>2.2781396544009028E-2</v>
      </c>
      <c r="FY78" s="11">
        <v>0</v>
      </c>
      <c r="FZ78" s="11">
        <v>0</v>
      </c>
      <c r="GA78" s="11">
        <v>0.10431366014442608</v>
      </c>
      <c r="GB78" s="11">
        <v>0</v>
      </c>
      <c r="GC78" s="11">
        <v>0</v>
      </c>
      <c r="GD78" s="11">
        <v>0</v>
      </c>
      <c r="GE78" s="11">
        <v>3.9332240773864687E-4</v>
      </c>
      <c r="GF78" s="11">
        <v>0</v>
      </c>
      <c r="GG78" s="11">
        <v>7.3965688859535555E-2</v>
      </c>
      <c r="GH78" s="11">
        <v>2.5522758865101007E-3</v>
      </c>
      <c r="GI78" s="11">
        <v>0</v>
      </c>
      <c r="GJ78" s="11">
        <v>0</v>
      </c>
      <c r="GK78" s="11">
        <v>8.3145631997100084E-5</v>
      </c>
      <c r="GL78" s="11">
        <v>1.7456741452280989E-3</v>
      </c>
      <c r="GM78" s="11">
        <v>0</v>
      </c>
      <c r="GN78" s="11">
        <v>1.7492207646155957E-4</v>
      </c>
      <c r="GO78" s="11">
        <v>3.3700833771197433E-3</v>
      </c>
      <c r="GP78" s="11">
        <v>0</v>
      </c>
      <c r="GQ78" s="11">
        <v>2.9851103921194585E-3</v>
      </c>
      <c r="GR78" s="11">
        <v>0</v>
      </c>
      <c r="GS78" s="11">
        <v>1.7181502333039844E-2</v>
      </c>
      <c r="GT78" s="11">
        <v>0</v>
      </c>
      <c r="GU78" s="11">
        <v>3.1118753761155541E-3</v>
      </c>
      <c r="GV78" s="11">
        <v>0</v>
      </c>
      <c r="GW78" s="11">
        <v>0</v>
      </c>
      <c r="GX78" s="11">
        <v>1.1140825916907343E-2</v>
      </c>
      <c r="GY78" s="11">
        <v>0</v>
      </c>
      <c r="GZ78" s="11">
        <v>4.6011675734024227</v>
      </c>
      <c r="HA78" s="11">
        <v>0</v>
      </c>
      <c r="HB78" s="11">
        <v>0</v>
      </c>
      <c r="HC78" s="11">
        <v>0</v>
      </c>
      <c r="HD78" s="11">
        <v>0</v>
      </c>
      <c r="HE78" s="11">
        <v>0</v>
      </c>
      <c r="HF78" s="11">
        <v>0</v>
      </c>
      <c r="HG78" s="11">
        <v>1.1178946880846523E-3</v>
      </c>
      <c r="HH78" s="11">
        <v>2.4095843160341713E-3</v>
      </c>
      <c r="HI78" s="11">
        <v>0</v>
      </c>
      <c r="HJ78" s="11">
        <v>0</v>
      </c>
      <c r="HK78" s="11">
        <v>4.7856416764739749E-4</v>
      </c>
      <c r="HL78" s="11">
        <v>0</v>
      </c>
      <c r="HM78" s="11">
        <v>0</v>
      </c>
      <c r="HN78" s="11">
        <v>1.8374594084607748E-4</v>
      </c>
      <c r="HO78" s="11">
        <v>0</v>
      </c>
      <c r="HP78" s="11">
        <v>2.0802894597527692E-3</v>
      </c>
      <c r="HQ78" s="11">
        <v>0</v>
      </c>
      <c r="HR78" s="11">
        <v>0</v>
      </c>
      <c r="HS78" s="11">
        <v>0</v>
      </c>
      <c r="HT78" s="11">
        <v>0</v>
      </c>
      <c r="HU78" s="11">
        <v>0</v>
      </c>
      <c r="HV78" s="11">
        <v>0</v>
      </c>
      <c r="HW78" s="11">
        <v>5.0029682083194069E-3</v>
      </c>
      <c r="HX78" s="11">
        <v>0</v>
      </c>
      <c r="HY78" s="11">
        <v>0</v>
      </c>
      <c r="HZ78" s="11">
        <v>0</v>
      </c>
      <c r="IA78" s="11">
        <v>0</v>
      </c>
      <c r="IB78" s="11">
        <v>0</v>
      </c>
      <c r="IC78" s="11">
        <v>0</v>
      </c>
      <c r="ID78" s="11">
        <v>0</v>
      </c>
      <c r="IE78" s="11">
        <v>0</v>
      </c>
      <c r="IF78" s="11">
        <v>0</v>
      </c>
      <c r="IG78" s="11">
        <v>0</v>
      </c>
      <c r="IH78" s="11">
        <v>0</v>
      </c>
      <c r="II78" s="11">
        <v>0</v>
      </c>
      <c r="IJ78" s="11">
        <v>0</v>
      </c>
      <c r="IK78" s="11">
        <v>0</v>
      </c>
      <c r="IL78" s="11">
        <v>0</v>
      </c>
      <c r="IM78" s="11">
        <v>0</v>
      </c>
      <c r="IN78" s="11">
        <v>5.2955637765624997E-3</v>
      </c>
      <c r="IO78" s="11">
        <v>0.23536961613530138</v>
      </c>
      <c r="IP78" s="11">
        <v>0</v>
      </c>
      <c r="IQ78" s="11">
        <v>0</v>
      </c>
      <c r="IR78" s="11">
        <v>0</v>
      </c>
      <c r="IS78" s="11">
        <v>6.934463572417943E-3</v>
      </c>
      <c r="IT78" s="11">
        <v>0</v>
      </c>
      <c r="IU78" s="11">
        <v>0</v>
      </c>
      <c r="IV78" s="11">
        <v>0</v>
      </c>
      <c r="IW78" s="11">
        <v>0</v>
      </c>
      <c r="IX78" s="11">
        <v>0</v>
      </c>
      <c r="IY78" s="11">
        <v>0</v>
      </c>
      <c r="IZ78" s="11">
        <v>0</v>
      </c>
      <c r="JA78" s="11">
        <v>0</v>
      </c>
      <c r="JB78" s="11">
        <v>0</v>
      </c>
      <c r="JC78" s="11">
        <v>0</v>
      </c>
      <c r="JD78" s="11">
        <v>0</v>
      </c>
      <c r="JE78" s="11">
        <v>0</v>
      </c>
      <c r="JF78" s="11">
        <v>0</v>
      </c>
      <c r="JG78" s="11">
        <v>0</v>
      </c>
      <c r="JH78" s="11">
        <v>0</v>
      </c>
      <c r="JI78" s="11">
        <v>0</v>
      </c>
      <c r="JJ78" s="11">
        <v>0</v>
      </c>
      <c r="JK78" s="11">
        <v>0</v>
      </c>
      <c r="JL78" s="11">
        <v>0</v>
      </c>
      <c r="JM78" s="11">
        <v>0</v>
      </c>
      <c r="JN78" s="11">
        <v>0</v>
      </c>
      <c r="JO78" s="11">
        <v>0</v>
      </c>
      <c r="JP78" s="11">
        <v>0</v>
      </c>
      <c r="JQ78" s="11">
        <v>0</v>
      </c>
      <c r="JR78" s="11">
        <v>0</v>
      </c>
      <c r="JS78" s="11">
        <v>0</v>
      </c>
      <c r="JT78" s="11">
        <v>0</v>
      </c>
      <c r="JU78" s="11">
        <v>0</v>
      </c>
      <c r="JV78" s="11">
        <v>0</v>
      </c>
      <c r="JW78" s="11">
        <v>0</v>
      </c>
      <c r="JX78" s="11">
        <v>0</v>
      </c>
      <c r="JY78" s="11">
        <v>0</v>
      </c>
      <c r="JZ78" s="11">
        <v>0</v>
      </c>
      <c r="KA78" s="11">
        <v>0</v>
      </c>
      <c r="KB78" s="11">
        <v>0</v>
      </c>
      <c r="KC78" s="11">
        <v>0</v>
      </c>
      <c r="KD78" s="11">
        <v>0</v>
      </c>
      <c r="KE78" s="11">
        <v>0</v>
      </c>
      <c r="KF78" s="11">
        <v>0</v>
      </c>
      <c r="KG78" s="11">
        <v>0</v>
      </c>
      <c r="KH78" s="11">
        <v>0</v>
      </c>
      <c r="KI78" s="11">
        <v>0</v>
      </c>
      <c r="KJ78" s="11">
        <v>0</v>
      </c>
      <c r="KK78" s="11">
        <v>6221.2984414802986</v>
      </c>
      <c r="KL78" s="11">
        <v>0</v>
      </c>
      <c r="KM78" s="11">
        <v>0</v>
      </c>
      <c r="KN78" s="11">
        <v>0</v>
      </c>
      <c r="KO78" s="11">
        <v>0</v>
      </c>
      <c r="KP78" s="11">
        <v>0</v>
      </c>
      <c r="KQ78" s="11">
        <v>0</v>
      </c>
      <c r="KR78" s="11">
        <v>0</v>
      </c>
      <c r="KS78" s="11">
        <v>0</v>
      </c>
      <c r="KT78" s="11">
        <v>8.4152142336309748</v>
      </c>
      <c r="KU78" s="11">
        <v>0</v>
      </c>
      <c r="KV78" s="11">
        <v>0</v>
      </c>
      <c r="KW78" s="11">
        <v>0</v>
      </c>
      <c r="KX78" s="11">
        <v>0</v>
      </c>
      <c r="KY78" s="11">
        <v>0</v>
      </c>
      <c r="KZ78" s="11">
        <v>0</v>
      </c>
      <c r="LA78" s="11">
        <v>0</v>
      </c>
      <c r="LB78" s="11">
        <v>0</v>
      </c>
      <c r="LC78" s="11">
        <v>0</v>
      </c>
      <c r="LD78" s="11">
        <v>2.952040224202541E-4</v>
      </c>
      <c r="LE78" s="11">
        <v>0</v>
      </c>
      <c r="LF78" s="11">
        <v>0</v>
      </c>
      <c r="LG78" s="11">
        <v>0</v>
      </c>
      <c r="LH78" s="11">
        <v>0</v>
      </c>
      <c r="LI78" s="11">
        <v>0</v>
      </c>
      <c r="LJ78" s="11">
        <v>0</v>
      </c>
      <c r="LK78" s="11">
        <v>0</v>
      </c>
      <c r="LL78" s="11">
        <v>0</v>
      </c>
      <c r="LM78" s="11">
        <v>0</v>
      </c>
      <c r="LN78" s="11">
        <v>0</v>
      </c>
      <c r="LO78" s="11">
        <v>0</v>
      </c>
      <c r="LP78" s="11">
        <v>0</v>
      </c>
      <c r="LQ78" s="11">
        <v>0</v>
      </c>
      <c r="LR78" s="11">
        <v>0</v>
      </c>
      <c r="LS78" s="11">
        <v>0</v>
      </c>
      <c r="LT78" s="11">
        <v>30.190024028651489</v>
      </c>
      <c r="LU78" s="11">
        <v>0</v>
      </c>
      <c r="LV78" s="11">
        <v>0</v>
      </c>
      <c r="LW78" s="11">
        <v>0</v>
      </c>
      <c r="LX78" s="11">
        <v>0</v>
      </c>
      <c r="LY78" s="11">
        <v>5.957818958032361E-3</v>
      </c>
      <c r="LZ78" s="11">
        <v>0</v>
      </c>
      <c r="MA78" s="11">
        <v>0</v>
      </c>
      <c r="MB78" s="11">
        <v>0</v>
      </c>
      <c r="MC78" s="11">
        <v>0</v>
      </c>
      <c r="MD78" s="11">
        <v>0</v>
      </c>
      <c r="ME78" s="11">
        <v>0</v>
      </c>
      <c r="MF78" s="11">
        <v>0</v>
      </c>
      <c r="MG78" s="11">
        <v>9.6780230787507529E-4</v>
      </c>
      <c r="MH78" s="11">
        <v>0</v>
      </c>
      <c r="MI78" s="11">
        <v>0</v>
      </c>
      <c r="MJ78" s="11">
        <v>0</v>
      </c>
      <c r="MK78" s="11">
        <v>140.06959376137448</v>
      </c>
      <c r="ML78" s="11">
        <v>0</v>
      </c>
      <c r="MM78" s="11">
        <v>0</v>
      </c>
      <c r="MN78" s="11">
        <v>113.85075117285069</v>
      </c>
      <c r="MO78" s="11">
        <v>0.55363229224214139</v>
      </c>
      <c r="MP78" s="11">
        <v>0</v>
      </c>
      <c r="MQ78" s="11">
        <v>1.27721375919539</v>
      </c>
      <c r="MR78" s="11">
        <v>0</v>
      </c>
      <c r="MS78" s="11">
        <v>0</v>
      </c>
      <c r="MT78" s="11">
        <v>6.9193689744776715E-5</v>
      </c>
      <c r="MU78" s="11">
        <v>0</v>
      </c>
      <c r="MV78" s="11">
        <v>0</v>
      </c>
      <c r="MW78" s="11">
        <v>0</v>
      </c>
      <c r="MX78" s="11">
        <v>0</v>
      </c>
      <c r="MY78" s="11">
        <v>2.7241087233406346E-3</v>
      </c>
      <c r="MZ78" s="11">
        <v>4.1230512081239326E-4</v>
      </c>
      <c r="NA78" s="11">
        <v>0</v>
      </c>
      <c r="NB78" s="11">
        <v>0</v>
      </c>
      <c r="NC78" s="11">
        <v>0</v>
      </c>
      <c r="ND78" s="11">
        <v>1.499814716505953E-3</v>
      </c>
      <c r="NE78" s="11">
        <v>0</v>
      </c>
      <c r="NF78" s="11">
        <v>0</v>
      </c>
      <c r="NG78" s="11">
        <v>0</v>
      </c>
      <c r="NH78" s="11">
        <v>0</v>
      </c>
      <c r="NI78" s="11">
        <v>0</v>
      </c>
      <c r="NJ78" s="11">
        <v>0</v>
      </c>
      <c r="NK78" s="11">
        <v>0</v>
      </c>
      <c r="NL78" s="11">
        <v>0</v>
      </c>
      <c r="NM78" s="11">
        <v>0</v>
      </c>
      <c r="NN78" s="11">
        <v>1.0813130707854322E-3</v>
      </c>
      <c r="NO78" s="11">
        <v>0</v>
      </c>
      <c r="NP78" s="11">
        <v>5.3395286009991791E-4</v>
      </c>
      <c r="NQ78" s="11">
        <v>0</v>
      </c>
      <c r="NR78" s="11">
        <v>1.2913286221159554E-2</v>
      </c>
      <c r="NS78" s="11">
        <v>0</v>
      </c>
      <c r="NT78" s="11">
        <v>0</v>
      </c>
      <c r="NU78" s="11">
        <v>0</v>
      </c>
      <c r="NV78" s="11">
        <v>0</v>
      </c>
      <c r="NW78" s="11">
        <v>0</v>
      </c>
      <c r="NX78" s="11">
        <v>0.42307929830014457</v>
      </c>
      <c r="NY78" s="11">
        <v>0</v>
      </c>
      <c r="NZ78" s="11">
        <v>2.1566383733654143E-3</v>
      </c>
      <c r="OA78" s="11">
        <v>0</v>
      </c>
      <c r="OB78" s="11">
        <v>3.9037378926668018E-2</v>
      </c>
      <c r="OC78" s="11">
        <v>0</v>
      </c>
      <c r="OD78" s="11">
        <v>0</v>
      </c>
      <c r="OE78" s="11">
        <v>0</v>
      </c>
      <c r="OF78" s="11">
        <v>3.3559294325488941E-4</v>
      </c>
      <c r="OG78" s="11">
        <v>0</v>
      </c>
      <c r="OH78" s="11">
        <v>1.2664448775888753E-3</v>
      </c>
      <c r="OI78" s="11">
        <v>0</v>
      </c>
      <c r="OJ78" s="11">
        <v>0</v>
      </c>
      <c r="OK78" s="11">
        <v>9.2516608456959671E-4</v>
      </c>
      <c r="OL78" s="11">
        <v>0</v>
      </c>
      <c r="OM78" s="11">
        <v>6.8058921261113627E-3</v>
      </c>
      <c r="ON78" s="11">
        <v>0</v>
      </c>
      <c r="OO78" s="11">
        <v>0</v>
      </c>
      <c r="OP78" s="11">
        <v>0</v>
      </c>
      <c r="OQ78" s="11">
        <v>0</v>
      </c>
      <c r="OR78" s="11">
        <v>0</v>
      </c>
      <c r="OS78" s="11">
        <v>1.9654452684937748E-2</v>
      </c>
      <c r="OT78" s="11">
        <v>0</v>
      </c>
      <c r="OU78" s="11">
        <v>0</v>
      </c>
      <c r="OV78" s="11">
        <v>0</v>
      </c>
      <c r="OW78" s="11">
        <v>0</v>
      </c>
      <c r="OX78" s="11">
        <v>0</v>
      </c>
      <c r="OY78" s="11">
        <v>0</v>
      </c>
      <c r="OZ78" s="11">
        <v>0</v>
      </c>
      <c r="PA78" s="11">
        <v>0</v>
      </c>
      <c r="PB78" s="11">
        <v>0</v>
      </c>
      <c r="PC78" s="11">
        <v>0</v>
      </c>
      <c r="PD78" s="11">
        <v>0</v>
      </c>
      <c r="PE78" s="11">
        <v>0</v>
      </c>
      <c r="PF78" s="11">
        <v>0</v>
      </c>
      <c r="PG78" s="11">
        <v>0</v>
      </c>
      <c r="PH78" s="11">
        <v>0</v>
      </c>
      <c r="PI78" s="11">
        <v>0</v>
      </c>
      <c r="PJ78" s="11">
        <v>0</v>
      </c>
      <c r="PK78" s="11">
        <v>0</v>
      </c>
      <c r="PL78" s="11">
        <v>0</v>
      </c>
      <c r="PM78" s="11">
        <v>0</v>
      </c>
      <c r="PN78" s="11">
        <v>0</v>
      </c>
      <c r="PO78" s="11">
        <v>0</v>
      </c>
      <c r="PP78" s="11">
        <v>0</v>
      </c>
      <c r="PQ78" s="11">
        <v>0</v>
      </c>
      <c r="PR78" s="11">
        <v>0</v>
      </c>
      <c r="PS78" s="11">
        <v>0</v>
      </c>
      <c r="PT78" s="11">
        <v>0</v>
      </c>
      <c r="PU78" s="11">
        <v>0</v>
      </c>
      <c r="PV78" s="11">
        <v>0</v>
      </c>
      <c r="PW78" s="11">
        <v>0</v>
      </c>
      <c r="PX78" s="11">
        <v>0</v>
      </c>
      <c r="PY78" s="11">
        <v>0</v>
      </c>
      <c r="PZ78" s="11">
        <v>0</v>
      </c>
      <c r="QA78" s="11">
        <v>0</v>
      </c>
      <c r="QB78" s="11">
        <v>0</v>
      </c>
      <c r="QC78" s="11">
        <v>0</v>
      </c>
      <c r="QD78" s="11">
        <v>0</v>
      </c>
      <c r="QE78" s="11">
        <v>0</v>
      </c>
      <c r="QF78" s="11">
        <v>0</v>
      </c>
      <c r="QG78" s="11">
        <v>0</v>
      </c>
      <c r="QH78" s="11">
        <v>0</v>
      </c>
      <c r="QI78" s="11">
        <v>154.5575157102713</v>
      </c>
      <c r="QJ78" s="11">
        <v>0</v>
      </c>
      <c r="QK78" s="11">
        <v>0</v>
      </c>
      <c r="QL78" s="11">
        <v>0</v>
      </c>
      <c r="QM78" s="11">
        <v>0</v>
      </c>
      <c r="QN78" s="11">
        <v>0</v>
      </c>
      <c r="QO78" s="11">
        <v>0</v>
      </c>
      <c r="QP78" s="11">
        <v>0</v>
      </c>
      <c r="QQ78" s="11">
        <v>0</v>
      </c>
      <c r="QR78" s="11">
        <v>0</v>
      </c>
      <c r="QS78" s="11">
        <v>0</v>
      </c>
      <c r="QT78" s="11">
        <v>0</v>
      </c>
      <c r="QU78" s="11">
        <v>0</v>
      </c>
      <c r="QV78" s="11">
        <v>0</v>
      </c>
      <c r="QW78" s="11">
        <v>0</v>
      </c>
      <c r="QX78" s="11">
        <v>0</v>
      </c>
      <c r="QY78" s="11">
        <v>0</v>
      </c>
      <c r="QZ78" s="11">
        <v>0</v>
      </c>
      <c r="RA78" s="11">
        <v>2.5119091473253972E-3</v>
      </c>
      <c r="RB78" s="11">
        <v>1.1581196283310031E-3</v>
      </c>
      <c r="RC78" s="11">
        <v>0</v>
      </c>
      <c r="RD78" s="11">
        <v>0</v>
      </c>
      <c r="RE78" s="11">
        <v>0</v>
      </c>
      <c r="RF78" s="11">
        <v>0</v>
      </c>
      <c r="RG78" s="11">
        <v>0</v>
      </c>
      <c r="RH78" s="11">
        <v>0</v>
      </c>
      <c r="RI78" s="11">
        <v>0</v>
      </c>
      <c r="RJ78" s="11">
        <v>1.0834559315059081E-5</v>
      </c>
      <c r="RK78" s="11">
        <v>0</v>
      </c>
      <c r="RL78" s="11">
        <v>7.3447448798275722E-4</v>
      </c>
      <c r="RM78" s="11">
        <v>1.2301687133893785E-2</v>
      </c>
      <c r="RN78" s="11">
        <v>0</v>
      </c>
      <c r="RO78" s="11">
        <v>0</v>
      </c>
      <c r="RP78" s="11">
        <v>0</v>
      </c>
      <c r="RQ78" s="11">
        <v>0</v>
      </c>
      <c r="RR78" s="11">
        <v>0</v>
      </c>
      <c r="RS78" s="11">
        <v>0</v>
      </c>
      <c r="RT78" s="11">
        <v>0</v>
      </c>
      <c r="RU78" s="11">
        <v>0</v>
      </c>
      <c r="RV78" s="11">
        <v>0</v>
      </c>
      <c r="RW78" s="11">
        <v>0</v>
      </c>
      <c r="RX78" s="11">
        <v>0</v>
      </c>
      <c r="RY78" s="11">
        <v>4.4189768695454301E-4</v>
      </c>
      <c r="RZ78" s="11">
        <v>0</v>
      </c>
      <c r="SA78" s="11">
        <v>0</v>
      </c>
      <c r="SB78" s="11">
        <v>0</v>
      </c>
      <c r="SC78" s="11">
        <v>0</v>
      </c>
      <c r="SD78" s="11">
        <v>0</v>
      </c>
      <c r="SE78" s="11">
        <v>0</v>
      </c>
      <c r="SF78" s="11">
        <v>0</v>
      </c>
      <c r="SG78" s="11">
        <v>0</v>
      </c>
      <c r="SH78" s="11">
        <v>0</v>
      </c>
      <c r="SI78" s="11">
        <v>0</v>
      </c>
      <c r="SJ78" s="11">
        <v>0</v>
      </c>
      <c r="SK78" s="11">
        <v>0</v>
      </c>
      <c r="SL78" s="11">
        <v>0</v>
      </c>
      <c r="SM78" s="11">
        <v>0</v>
      </c>
      <c r="SN78" s="11">
        <v>0</v>
      </c>
      <c r="SO78" s="11">
        <v>0</v>
      </c>
      <c r="SP78" s="11">
        <v>0</v>
      </c>
      <c r="SQ78" s="11">
        <v>1.1139715436321406E-4</v>
      </c>
      <c r="SR78" s="11">
        <v>0</v>
      </c>
      <c r="SS78" s="11">
        <v>0</v>
      </c>
      <c r="ST78" s="11">
        <v>0</v>
      </c>
      <c r="SU78" s="11">
        <v>0</v>
      </c>
      <c r="SV78" s="11">
        <v>0</v>
      </c>
      <c r="SW78" s="11">
        <v>0</v>
      </c>
      <c r="SX78" s="11">
        <v>0</v>
      </c>
      <c r="SY78" s="11">
        <v>0</v>
      </c>
      <c r="SZ78" s="11">
        <v>0</v>
      </c>
      <c r="TA78" s="11">
        <v>0</v>
      </c>
      <c r="TB78" s="11">
        <v>2.3878502769710439E-4</v>
      </c>
      <c r="TC78" s="11">
        <v>6.596224377681574E-5</v>
      </c>
      <c r="TD78" s="11">
        <v>0</v>
      </c>
      <c r="TE78" s="11">
        <v>0</v>
      </c>
      <c r="TF78" s="11">
        <v>5.4137958078100003E-5</v>
      </c>
      <c r="TG78" s="11">
        <v>0</v>
      </c>
      <c r="TH78" s="11">
        <v>0</v>
      </c>
      <c r="TI78" s="11">
        <v>0</v>
      </c>
      <c r="TJ78" s="11">
        <v>0</v>
      </c>
      <c r="TK78" s="11">
        <v>1.4188404632789508E-4</v>
      </c>
      <c r="TL78" s="11">
        <v>8.3380636171019921E-4</v>
      </c>
      <c r="TM78" s="11">
        <v>0</v>
      </c>
      <c r="TN78" s="11">
        <v>0</v>
      </c>
      <c r="TO78" s="11">
        <v>0</v>
      </c>
      <c r="TP78" s="11">
        <v>0</v>
      </c>
      <c r="TQ78" s="11">
        <v>0</v>
      </c>
      <c r="TR78" s="11">
        <v>0</v>
      </c>
      <c r="TS78" s="11">
        <v>0</v>
      </c>
      <c r="TT78" s="11">
        <v>0</v>
      </c>
      <c r="TU78" s="11">
        <v>221.32153121481338</v>
      </c>
      <c r="TV78" s="11">
        <v>0</v>
      </c>
      <c r="TW78" s="11">
        <v>0</v>
      </c>
      <c r="TX78" s="11">
        <v>0</v>
      </c>
      <c r="TY78" s="11">
        <v>0</v>
      </c>
      <c r="TZ78" s="11">
        <v>0</v>
      </c>
      <c r="UA78" s="11">
        <v>0</v>
      </c>
      <c r="UB78" s="11">
        <v>0</v>
      </c>
      <c r="UC78" s="11">
        <v>0</v>
      </c>
      <c r="UD78" s="11">
        <v>0</v>
      </c>
      <c r="UE78" s="11">
        <v>0</v>
      </c>
      <c r="UF78" s="11">
        <v>0</v>
      </c>
      <c r="UG78" s="11">
        <v>0</v>
      </c>
      <c r="UH78" s="11">
        <v>2.6458153487421367E-4</v>
      </c>
      <c r="UI78" s="11">
        <v>0</v>
      </c>
      <c r="UJ78" s="11">
        <v>0</v>
      </c>
      <c r="UK78" s="11">
        <v>0</v>
      </c>
      <c r="UL78" s="11">
        <v>0</v>
      </c>
      <c r="UM78" s="11">
        <v>0</v>
      </c>
      <c r="UN78" s="11">
        <v>0</v>
      </c>
      <c r="UO78" s="11">
        <v>0</v>
      </c>
      <c r="UP78" s="11">
        <v>1.6967620803723085E-3</v>
      </c>
      <c r="UQ78" s="11">
        <v>0</v>
      </c>
      <c r="UR78" s="11">
        <v>0</v>
      </c>
      <c r="US78" s="11">
        <v>3.4502774508855691E-4</v>
      </c>
      <c r="UT78" s="11">
        <v>0</v>
      </c>
      <c r="UU78" s="11">
        <v>0</v>
      </c>
      <c r="UV78" s="11">
        <v>0</v>
      </c>
      <c r="UW78" s="11">
        <v>0</v>
      </c>
      <c r="UX78" s="11">
        <v>0</v>
      </c>
      <c r="UY78" s="11">
        <v>0</v>
      </c>
      <c r="UZ78" s="11">
        <v>0</v>
      </c>
      <c r="VA78" s="11">
        <v>0</v>
      </c>
      <c r="VB78" s="11">
        <v>0</v>
      </c>
      <c r="VC78" s="11">
        <v>0</v>
      </c>
      <c r="VD78" s="11">
        <v>2.9499947348387266E-4</v>
      </c>
      <c r="VE78" s="11">
        <v>0</v>
      </c>
      <c r="VF78" s="11">
        <v>0</v>
      </c>
      <c r="VG78" s="11">
        <v>0</v>
      </c>
      <c r="VH78" s="11">
        <v>0</v>
      </c>
      <c r="VI78" s="11">
        <v>0.76630998010389162</v>
      </c>
      <c r="VJ78" s="11">
        <v>0</v>
      </c>
      <c r="VK78" s="11">
        <v>0</v>
      </c>
      <c r="VL78" s="11">
        <v>5.7705641940154577E-4</v>
      </c>
      <c r="VM78" s="11">
        <v>5.1686384371410973E-3</v>
      </c>
      <c r="VN78" s="11">
        <v>0</v>
      </c>
      <c r="VO78" s="11">
        <v>0</v>
      </c>
      <c r="VP78" s="11">
        <v>0</v>
      </c>
      <c r="VQ78" s="11">
        <v>0</v>
      </c>
      <c r="VR78" s="11">
        <v>6.1286468258440802E-6</v>
      </c>
      <c r="VS78" s="11">
        <v>1.0730998218524215E-3</v>
      </c>
      <c r="VT78" s="11">
        <v>0</v>
      </c>
      <c r="VU78" s="11">
        <v>0</v>
      </c>
      <c r="VV78" s="11">
        <v>2.8952990708275099E-4</v>
      </c>
      <c r="VW78" s="11">
        <v>0</v>
      </c>
      <c r="VX78" s="11">
        <v>0</v>
      </c>
      <c r="VY78" s="11">
        <v>0</v>
      </c>
      <c r="VZ78" s="11">
        <v>0</v>
      </c>
      <c r="WA78" s="11">
        <v>0</v>
      </c>
      <c r="WB78" s="11">
        <v>0</v>
      </c>
      <c r="WC78" s="11">
        <v>0</v>
      </c>
      <c r="WD78" s="11">
        <v>0</v>
      </c>
      <c r="WE78" s="11">
        <v>0</v>
      </c>
      <c r="WF78" s="11">
        <v>0</v>
      </c>
      <c r="WG78" s="11">
        <v>0</v>
      </c>
      <c r="WH78" s="11">
        <v>0</v>
      </c>
      <c r="WI78" s="11">
        <v>0</v>
      </c>
      <c r="WJ78" s="11">
        <v>0</v>
      </c>
      <c r="WK78" s="11">
        <v>0</v>
      </c>
      <c r="WL78" s="11">
        <v>0</v>
      </c>
      <c r="WM78" s="11">
        <v>2.2855930735386235E-6</v>
      </c>
      <c r="WN78" s="11">
        <v>0</v>
      </c>
      <c r="WO78" s="11">
        <v>0</v>
      </c>
      <c r="WP78" s="11">
        <v>2.8143159156990599E-3</v>
      </c>
      <c r="WQ78" s="11">
        <v>0</v>
      </c>
      <c r="WR78" s="11">
        <v>0</v>
      </c>
      <c r="WS78" s="11">
        <v>0</v>
      </c>
      <c r="WT78" s="11">
        <v>0</v>
      </c>
      <c r="WU78" s="11">
        <v>0</v>
      </c>
      <c r="WV78" s="11">
        <v>0</v>
      </c>
      <c r="WW78" s="11">
        <v>0</v>
      </c>
      <c r="WX78" s="11">
        <v>0</v>
      </c>
      <c r="WY78" s="11">
        <v>0</v>
      </c>
      <c r="WZ78" s="11">
        <v>0</v>
      </c>
      <c r="XA78" s="11">
        <v>0</v>
      </c>
      <c r="XB78" s="11">
        <v>0</v>
      </c>
      <c r="XC78" s="11">
        <v>0</v>
      </c>
      <c r="XD78" s="11">
        <v>0</v>
      </c>
      <c r="XE78" s="11">
        <v>0</v>
      </c>
      <c r="XF78" s="11">
        <v>0</v>
      </c>
      <c r="XG78" s="11">
        <v>3.1202042560117238E-5</v>
      </c>
      <c r="XH78" s="11">
        <v>0</v>
      </c>
      <c r="XI78" s="11">
        <v>0</v>
      </c>
      <c r="XJ78" s="11">
        <v>0</v>
      </c>
      <c r="XK78" s="11">
        <v>0</v>
      </c>
      <c r="XL78" s="11">
        <v>0</v>
      </c>
      <c r="XM78" s="11">
        <v>0</v>
      </c>
      <c r="XN78" s="11">
        <v>0</v>
      </c>
      <c r="XO78" s="11">
        <v>23.328150061065241</v>
      </c>
      <c r="XP78" s="11">
        <v>0</v>
      </c>
      <c r="XQ78" s="11">
        <v>0</v>
      </c>
      <c r="XR78" s="11">
        <v>0</v>
      </c>
      <c r="XS78" s="11">
        <v>0</v>
      </c>
      <c r="XT78" s="11">
        <v>0</v>
      </c>
      <c r="XU78" s="11">
        <v>0</v>
      </c>
      <c r="XV78" s="11">
        <v>0</v>
      </c>
      <c r="XW78" s="11">
        <v>0</v>
      </c>
      <c r="XX78" s="11">
        <v>0</v>
      </c>
      <c r="XY78" s="11">
        <v>0</v>
      </c>
      <c r="XZ78" s="11">
        <v>0</v>
      </c>
      <c r="YA78" s="11">
        <v>0</v>
      </c>
      <c r="YB78" s="11">
        <v>0</v>
      </c>
      <c r="YC78" s="11">
        <v>0</v>
      </c>
      <c r="YD78" s="11">
        <v>0</v>
      </c>
      <c r="YE78" s="11">
        <v>0</v>
      </c>
      <c r="YF78" s="11">
        <v>0</v>
      </c>
      <c r="YG78" s="11">
        <v>0</v>
      </c>
      <c r="YH78" s="11">
        <v>0</v>
      </c>
      <c r="YI78" s="11">
        <v>0</v>
      </c>
      <c r="YJ78" s="11">
        <v>0</v>
      </c>
      <c r="YK78" s="11">
        <v>0</v>
      </c>
      <c r="YL78" s="11">
        <v>0</v>
      </c>
      <c r="YM78" s="11">
        <v>0</v>
      </c>
      <c r="YN78" s="11">
        <v>0</v>
      </c>
      <c r="YO78" s="11">
        <v>0</v>
      </c>
      <c r="YP78" s="11">
        <v>0</v>
      </c>
      <c r="YQ78" s="11">
        <v>0</v>
      </c>
      <c r="YR78" s="11">
        <v>0</v>
      </c>
      <c r="YS78" s="11">
        <v>0</v>
      </c>
      <c r="YT78" s="11">
        <v>0</v>
      </c>
      <c r="YU78" s="11">
        <v>0</v>
      </c>
      <c r="YV78" s="11">
        <v>0</v>
      </c>
      <c r="YW78" s="11">
        <v>0</v>
      </c>
      <c r="YX78" s="11">
        <v>1.5711100994959296E-3</v>
      </c>
      <c r="YY78" s="11">
        <v>0</v>
      </c>
      <c r="YZ78" s="11">
        <v>0</v>
      </c>
      <c r="ZA78" s="11">
        <v>3.7571545817410763E-5</v>
      </c>
      <c r="ZB78" s="11">
        <v>0</v>
      </c>
      <c r="ZC78" s="11">
        <v>0</v>
      </c>
      <c r="ZD78" s="11">
        <v>0</v>
      </c>
      <c r="ZE78" s="11">
        <v>0</v>
      </c>
      <c r="ZF78" s="11">
        <v>0</v>
      </c>
      <c r="ZG78" s="11">
        <v>0</v>
      </c>
      <c r="ZH78" s="11">
        <v>0</v>
      </c>
      <c r="ZI78" s="11">
        <v>0</v>
      </c>
      <c r="ZJ78" s="11">
        <v>0</v>
      </c>
      <c r="ZK78" s="11">
        <v>0</v>
      </c>
      <c r="ZL78" s="11">
        <v>0</v>
      </c>
      <c r="ZM78" s="11">
        <v>0</v>
      </c>
      <c r="ZN78" s="11">
        <v>0</v>
      </c>
      <c r="ZO78" s="11">
        <v>0</v>
      </c>
      <c r="ZP78" s="11">
        <v>0</v>
      </c>
      <c r="ZQ78" s="11">
        <v>0</v>
      </c>
      <c r="ZR78" s="11">
        <v>0</v>
      </c>
      <c r="ZS78" s="11">
        <v>0</v>
      </c>
      <c r="ZT78" s="11">
        <v>0</v>
      </c>
      <c r="ZU78" s="11">
        <v>0</v>
      </c>
      <c r="ZV78" s="11">
        <v>0</v>
      </c>
      <c r="ZW78" s="11">
        <v>0</v>
      </c>
      <c r="ZX78" s="11">
        <v>0</v>
      </c>
      <c r="ZY78" s="11">
        <v>0</v>
      </c>
      <c r="ZZ78" s="11">
        <v>0</v>
      </c>
      <c r="AAA78" s="11">
        <v>0</v>
      </c>
      <c r="AAB78" s="11">
        <v>0</v>
      </c>
      <c r="AAC78" s="11">
        <v>0</v>
      </c>
      <c r="AAD78" s="11">
        <v>0</v>
      </c>
      <c r="AAE78" s="11">
        <v>1.3638759009670649E-4</v>
      </c>
      <c r="AAF78" s="11">
        <v>0</v>
      </c>
      <c r="AAG78" s="11">
        <v>0</v>
      </c>
      <c r="AAH78" s="11">
        <v>0</v>
      </c>
      <c r="AAI78" s="11">
        <v>0</v>
      </c>
      <c r="AAJ78" s="11">
        <v>0</v>
      </c>
      <c r="AAK78" s="11">
        <v>0</v>
      </c>
      <c r="AAL78" s="11">
        <v>5.3102665699481912E-3</v>
      </c>
      <c r="AAM78" s="11">
        <v>0</v>
      </c>
      <c r="AAN78" s="11">
        <v>0</v>
      </c>
      <c r="AAO78" s="11">
        <v>2.0773040271155759E-4</v>
      </c>
      <c r="AAP78" s="11">
        <v>0</v>
      </c>
      <c r="AAQ78" s="11">
        <v>0</v>
      </c>
      <c r="AAR78" s="11">
        <v>0</v>
      </c>
      <c r="AAS78" s="11">
        <v>0</v>
      </c>
      <c r="AAT78" s="11">
        <v>0</v>
      </c>
      <c r="AAU78" s="11">
        <v>0</v>
      </c>
      <c r="AAV78" s="11">
        <v>1.2006238938033007E-3</v>
      </c>
      <c r="AAW78" s="11">
        <v>0</v>
      </c>
      <c r="AAX78" s="11">
        <v>0</v>
      </c>
      <c r="AAY78" s="11">
        <v>0</v>
      </c>
      <c r="AAZ78" s="11">
        <v>0</v>
      </c>
      <c r="ABA78" s="11">
        <v>0</v>
      </c>
      <c r="ABB78" s="11">
        <v>1.1677345679832446E-4</v>
      </c>
      <c r="ABC78" s="11">
        <v>0</v>
      </c>
      <c r="ABD78" s="11">
        <v>0</v>
      </c>
      <c r="ABE78" s="11">
        <v>0</v>
      </c>
      <c r="ABF78" s="11">
        <v>0</v>
      </c>
      <c r="ABG78" s="11">
        <v>0</v>
      </c>
      <c r="ABH78" s="11">
        <v>0</v>
      </c>
      <c r="ABI78" s="11">
        <v>1.0665857808317647</v>
      </c>
      <c r="ABJ78" s="11">
        <v>0</v>
      </c>
      <c r="ABK78" s="11">
        <v>1.058326139496856E-3</v>
      </c>
      <c r="ABL78" s="11">
        <v>1.4467185527542187E-3</v>
      </c>
      <c r="ABM78" s="11">
        <v>0</v>
      </c>
      <c r="ABN78" s="11">
        <v>0</v>
      </c>
      <c r="ABO78" s="11">
        <v>0</v>
      </c>
      <c r="ABP78" s="11">
        <v>0</v>
      </c>
      <c r="ABQ78" s="11">
        <v>0</v>
      </c>
      <c r="ABR78" s="11">
        <v>0</v>
      </c>
      <c r="ABS78" s="11">
        <v>0</v>
      </c>
      <c r="ABT78" s="11">
        <v>0</v>
      </c>
      <c r="ABU78" s="11">
        <v>4.4715787523386145E-3</v>
      </c>
      <c r="ABV78" s="11">
        <v>1.598492948100055E-4</v>
      </c>
      <c r="ABW78" s="11">
        <v>0</v>
      </c>
      <c r="ABX78" s="11">
        <v>1.3791546917819853E-3</v>
      </c>
      <c r="ABY78" s="11">
        <v>0</v>
      </c>
      <c r="ABZ78" s="11">
        <v>0</v>
      </c>
      <c r="ACA78" s="11">
        <v>0</v>
      </c>
      <c r="ACB78" s="11">
        <v>0</v>
      </c>
      <c r="ACC78" s="11">
        <v>0</v>
      </c>
      <c r="ACD78" s="11">
        <v>0</v>
      </c>
      <c r="ACE78" s="11">
        <v>0</v>
      </c>
      <c r="ACF78" s="11">
        <v>0</v>
      </c>
      <c r="ACG78" s="11">
        <v>0</v>
      </c>
      <c r="ACH78" s="11">
        <v>0</v>
      </c>
      <c r="ACI78" s="11">
        <v>0</v>
      </c>
      <c r="ACJ78" s="11">
        <v>0</v>
      </c>
      <c r="ACK78" s="11">
        <v>0</v>
      </c>
      <c r="ACL78" s="11">
        <v>0</v>
      </c>
      <c r="ACM78" s="11">
        <v>0</v>
      </c>
      <c r="ACN78" s="11">
        <v>0</v>
      </c>
      <c r="ACO78" s="11">
        <v>0</v>
      </c>
      <c r="ACP78" s="11">
        <v>3.4431102550888399E-4</v>
      </c>
      <c r="ACQ78" s="11">
        <v>0</v>
      </c>
      <c r="ACR78" s="11">
        <v>0</v>
      </c>
      <c r="ACS78" s="11">
        <v>0</v>
      </c>
      <c r="ACT78" s="11">
        <v>0</v>
      </c>
      <c r="ACU78" s="11">
        <v>0</v>
      </c>
      <c r="ACV78" s="11">
        <v>0</v>
      </c>
      <c r="ACW78" s="11">
        <v>1.2742430411199468E-5</v>
      </c>
      <c r="ACX78" s="11">
        <v>0</v>
      </c>
      <c r="ACY78" s="11">
        <v>1.4130223494829329E-3</v>
      </c>
      <c r="ACZ78" s="11">
        <v>0</v>
      </c>
      <c r="ADA78" s="11">
        <v>0</v>
      </c>
      <c r="ADB78" s="11">
        <v>0</v>
      </c>
      <c r="ADC78" s="11">
        <v>0</v>
      </c>
      <c r="ADD78" s="11">
        <v>4.6741770419692183E-4</v>
      </c>
      <c r="ADE78" s="11">
        <v>0</v>
      </c>
      <c r="ADF78" s="11">
        <v>0</v>
      </c>
      <c r="ADG78" s="11">
        <v>2.8496491098440901E-3</v>
      </c>
    </row>
    <row r="79" spans="1:787" x14ac:dyDescent="0.25">
      <c r="A79" s="3">
        <v>134</v>
      </c>
      <c r="B79" s="6">
        <v>589</v>
      </c>
      <c r="C79" s="6" t="s">
        <v>861</v>
      </c>
      <c r="D79" s="7">
        <v>248</v>
      </c>
      <c r="E79" s="3" t="s">
        <v>4</v>
      </c>
      <c r="F79" s="2">
        <v>65</v>
      </c>
      <c r="G79" s="3" t="s">
        <v>864</v>
      </c>
      <c r="H79" s="5">
        <v>27.8</v>
      </c>
      <c r="I79" s="5">
        <v>159.30000000000001</v>
      </c>
      <c r="J79" s="3"/>
      <c r="K79" s="5">
        <v>2.8217821782178216</v>
      </c>
      <c r="L79" s="5">
        <v>0.19653465346534654</v>
      </c>
      <c r="M79" s="20" t="s">
        <v>15</v>
      </c>
      <c r="N79" s="5" t="s">
        <v>20</v>
      </c>
      <c r="O79" s="5" t="s">
        <v>864</v>
      </c>
      <c r="P79" s="5" t="s">
        <v>854</v>
      </c>
      <c r="Q79" s="20" t="s">
        <v>1</v>
      </c>
      <c r="R79" s="20" t="s">
        <v>1</v>
      </c>
      <c r="S79" s="20" t="s">
        <v>26</v>
      </c>
      <c r="T79" s="5" t="s">
        <v>45</v>
      </c>
      <c r="U79" s="30" t="s">
        <v>33</v>
      </c>
      <c r="V79" s="31" t="s">
        <v>33</v>
      </c>
      <c r="W79" s="31">
        <v>0</v>
      </c>
      <c r="X79" s="31"/>
      <c r="Y79" s="5">
        <v>4.1900000000000004</v>
      </c>
      <c r="Z79" s="5">
        <v>149</v>
      </c>
      <c r="AA79" s="5">
        <v>58.75</v>
      </c>
      <c r="AB79" s="11">
        <v>0.36342190099999999</v>
      </c>
      <c r="AC79" s="11">
        <v>112.37688656395483</v>
      </c>
      <c r="AD79" s="35">
        <v>77.949043666411285</v>
      </c>
      <c r="AE79" s="11">
        <v>44.11811980075619</v>
      </c>
      <c r="AF79" s="11">
        <v>8.1851717309754939</v>
      </c>
      <c r="AG79" s="11">
        <v>16.85783133</v>
      </c>
      <c r="AH79" s="11">
        <v>3.946164099993806E-3</v>
      </c>
      <c r="AI79" s="11">
        <v>1.4870477266916724E-3</v>
      </c>
      <c r="AJ79" s="11">
        <v>5.9065149504220789E-5</v>
      </c>
      <c r="AK79" s="11">
        <v>9.3397183614027368E-4</v>
      </c>
      <c r="AL79" s="11">
        <v>5.1853844333132988E-3</v>
      </c>
      <c r="AM79" s="11">
        <v>0</v>
      </c>
      <c r="AN79" s="11">
        <v>7.8378119069338007E-3</v>
      </c>
      <c r="AO79" s="11">
        <v>1.3932469076603153E-3</v>
      </c>
      <c r="AP79" s="11">
        <v>6.8795163417346896E-5</v>
      </c>
      <c r="AQ79" s="11">
        <v>1.0773767645291046E-2</v>
      </c>
      <c r="AR79" s="11">
        <v>0</v>
      </c>
      <c r="AS79" s="11">
        <v>0.39905698078557039</v>
      </c>
      <c r="AT79" s="11">
        <v>2.4444719597251863E-2</v>
      </c>
      <c r="AU79" s="11">
        <v>0</v>
      </c>
      <c r="AV79" s="11">
        <v>9.6356303328712606E-4</v>
      </c>
      <c r="AW79" s="11">
        <v>0</v>
      </c>
      <c r="AX79" s="11">
        <v>1.8256105655378821E-4</v>
      </c>
      <c r="AY79" s="11">
        <v>0</v>
      </c>
      <c r="AZ79" s="11">
        <v>2.0326742701365762E-4</v>
      </c>
      <c r="BA79" s="11">
        <v>8.7874888360221122E-3</v>
      </c>
      <c r="BB79" s="11">
        <v>3.5125599693645204E-2</v>
      </c>
      <c r="BC79" s="11">
        <v>0</v>
      </c>
      <c r="BD79" s="11">
        <v>3.777550262279009E-3</v>
      </c>
      <c r="BE79" s="11">
        <v>7.2520006089049464E-4</v>
      </c>
      <c r="BF79" s="11">
        <v>0</v>
      </c>
      <c r="BG79" s="11">
        <v>6.1839251474284443E-2</v>
      </c>
      <c r="BH79" s="11">
        <v>6.7432820923681511E-3</v>
      </c>
      <c r="BI79" s="11">
        <v>9.2435751413458261E-3</v>
      </c>
      <c r="BJ79" s="11">
        <v>2.142731307331835E-3</v>
      </c>
      <c r="BK79" s="11">
        <v>0</v>
      </c>
      <c r="BL79" s="11">
        <v>0</v>
      </c>
      <c r="BM79" s="11">
        <v>0</v>
      </c>
      <c r="BN79" s="11">
        <v>0</v>
      </c>
      <c r="BO79" s="11">
        <v>0</v>
      </c>
      <c r="BP79" s="11">
        <v>0</v>
      </c>
      <c r="BQ79" s="11">
        <v>6.9762461801592349E-3</v>
      </c>
      <c r="BR79" s="11">
        <v>4.5103370133482078E-6</v>
      </c>
      <c r="BS79" s="11">
        <v>0</v>
      </c>
      <c r="BT79" s="11">
        <v>7.3437800831030894E-2</v>
      </c>
      <c r="BU79" s="11">
        <v>3.7148581960303553E-5</v>
      </c>
      <c r="BV79" s="11">
        <v>1.1340238256105698E-3</v>
      </c>
      <c r="BW79" s="11">
        <v>1.8307705010937106E-3</v>
      </c>
      <c r="BX79" s="11">
        <v>0.14128367365914438</v>
      </c>
      <c r="BY79" s="11">
        <v>0</v>
      </c>
      <c r="BZ79" s="11">
        <v>5.95644256857422E-3</v>
      </c>
      <c r="CA79" s="11">
        <v>0</v>
      </c>
      <c r="CB79" s="11">
        <v>0</v>
      </c>
      <c r="CC79" s="11">
        <v>1.0580816424834438E-3</v>
      </c>
      <c r="CD79" s="11">
        <v>4.0458727670557816E-3</v>
      </c>
      <c r="CE79" s="11">
        <v>0</v>
      </c>
      <c r="CF79" s="11">
        <v>3.8837516555372967E-3</v>
      </c>
      <c r="CG79" s="11">
        <v>1.4544995564029349E-2</v>
      </c>
      <c r="CH79" s="11">
        <v>0</v>
      </c>
      <c r="CI79" s="11">
        <v>1.3867105339490673</v>
      </c>
      <c r="CJ79" s="11">
        <v>6.2263170678313344E-4</v>
      </c>
      <c r="CK79" s="11">
        <v>2.6054324596826939E-2</v>
      </c>
      <c r="CL79" s="11">
        <v>2.0286540440024682E-2</v>
      </c>
      <c r="CM79" s="11">
        <v>0.31309376127904742</v>
      </c>
      <c r="CN79" s="11">
        <v>2.1801855908427847E-3</v>
      </c>
      <c r="CO79" s="11">
        <v>1.7069005995309293E-4</v>
      </c>
      <c r="CP79" s="11">
        <v>0</v>
      </c>
      <c r="CQ79" s="11">
        <v>0</v>
      </c>
      <c r="CR79" s="11">
        <v>0</v>
      </c>
      <c r="CS79" s="11">
        <v>1.2591506918355269E-3</v>
      </c>
      <c r="CT79" s="11">
        <v>1.783178282788323E-3</v>
      </c>
      <c r="CU79" s="11">
        <v>0</v>
      </c>
      <c r="CV79" s="11">
        <v>6.6504453351178749E-3</v>
      </c>
      <c r="CW79" s="11">
        <v>0</v>
      </c>
      <c r="CX79" s="11">
        <v>6.9369771916756581E-5</v>
      </c>
      <c r="CY79" s="11">
        <v>6.0315251662224699E-2</v>
      </c>
      <c r="CZ79" s="11">
        <v>1.0986003576708008</v>
      </c>
      <c r="DA79" s="11">
        <v>0</v>
      </c>
      <c r="DB79" s="11">
        <v>0</v>
      </c>
      <c r="DC79" s="11">
        <v>9.1660943825364367E-5</v>
      </c>
      <c r="DD79" s="11">
        <v>2.1353180201779684E-3</v>
      </c>
      <c r="DE79" s="11">
        <v>1.1037787004620661E-3</v>
      </c>
      <c r="DF79" s="11">
        <v>0</v>
      </c>
      <c r="DG79" s="11">
        <v>2.1954594016362211E-2</v>
      </c>
      <c r="DH79" s="11">
        <v>0</v>
      </c>
      <c r="DI79" s="11">
        <v>2.87691551893E-2</v>
      </c>
      <c r="DJ79" s="11">
        <v>4.8144768685361009E-4</v>
      </c>
      <c r="DK79" s="11">
        <v>1.1029039396969715E-5</v>
      </c>
      <c r="DL79" s="11">
        <v>7.5133220930003056E-3</v>
      </c>
      <c r="DM79" s="11">
        <v>0.78440284141867078</v>
      </c>
      <c r="DN79" s="11">
        <v>0</v>
      </c>
      <c r="DO79" s="11">
        <v>0</v>
      </c>
      <c r="DP79" s="11">
        <v>0</v>
      </c>
      <c r="DQ79" s="11">
        <v>9.9340296048083592E-4</v>
      </c>
      <c r="DR79" s="11">
        <v>8.5581984981751983E-5</v>
      </c>
      <c r="DS79" s="11">
        <v>2.147191627705465E-3</v>
      </c>
      <c r="DT79" s="11">
        <v>1.6250126527093372E-3</v>
      </c>
      <c r="DU79" s="11">
        <v>0</v>
      </c>
      <c r="DV79" s="11">
        <v>0</v>
      </c>
      <c r="DW79" s="11">
        <v>0</v>
      </c>
      <c r="DX79" s="11">
        <v>0.21384934102291511</v>
      </c>
      <c r="DY79" s="11">
        <v>2.4819102588905053E-3</v>
      </c>
      <c r="DZ79" s="11">
        <v>0</v>
      </c>
      <c r="EA79" s="11">
        <v>0</v>
      </c>
      <c r="EB79" s="11">
        <v>3.3763183744819594E-3</v>
      </c>
      <c r="EC79" s="11">
        <v>0</v>
      </c>
      <c r="ED79" s="11">
        <v>0</v>
      </c>
      <c r="EE79" s="11">
        <v>0</v>
      </c>
      <c r="EF79" s="11">
        <v>0</v>
      </c>
      <c r="EG79" s="11">
        <v>0</v>
      </c>
      <c r="EH79" s="11">
        <v>5.0819389570652771E-4</v>
      </c>
      <c r="EI79" s="11">
        <v>0</v>
      </c>
      <c r="EJ79" s="11">
        <v>0</v>
      </c>
      <c r="EK79" s="11">
        <v>0</v>
      </c>
      <c r="EL79" s="11">
        <v>0.30707578729399998</v>
      </c>
      <c r="EM79" s="11">
        <v>0</v>
      </c>
      <c r="EN79" s="11">
        <v>0</v>
      </c>
      <c r="EO79" s="11">
        <v>0</v>
      </c>
      <c r="EP79" s="11">
        <v>0.108042187983</v>
      </c>
      <c r="EQ79" s="11">
        <v>1.3827332410291836E-2</v>
      </c>
      <c r="ER79" s="11">
        <v>3.2035392501105564</v>
      </c>
      <c r="ES79" s="11">
        <v>1.6822347540891217E-4</v>
      </c>
      <c r="ET79" s="11">
        <v>0</v>
      </c>
      <c r="EU79" s="11">
        <v>3.5540179091976443E-3</v>
      </c>
      <c r="EV79" s="11">
        <v>0</v>
      </c>
      <c r="EW79" s="11">
        <v>1.024320127486926</v>
      </c>
      <c r="EX79" s="11">
        <v>9.2499845204582435E-3</v>
      </c>
      <c r="EY79" s="11">
        <v>8.7146996998590919E-3</v>
      </c>
      <c r="EZ79" s="11">
        <v>5.1104521900276574E-3</v>
      </c>
      <c r="FA79" s="11">
        <v>4.0042244838085161E-2</v>
      </c>
      <c r="FB79" s="11">
        <v>2.9394023613634041E-2</v>
      </c>
      <c r="FC79" s="11">
        <v>1.0031399244585008E-2</v>
      </c>
      <c r="FD79" s="11">
        <v>1.2054090959489769E-2</v>
      </c>
      <c r="FE79" s="11">
        <v>0</v>
      </c>
      <c r="FF79" s="11">
        <v>2.2414789506217908E-3</v>
      </c>
      <c r="FG79" s="11">
        <v>0</v>
      </c>
      <c r="FH79" s="11">
        <v>0</v>
      </c>
      <c r="FI79" s="11">
        <v>0</v>
      </c>
      <c r="FJ79" s="11">
        <v>1.8835455875489148E-3</v>
      </c>
      <c r="FK79" s="11">
        <v>4.2497531574288644E-4</v>
      </c>
      <c r="FL79" s="11">
        <v>7.5865867326689032E-3</v>
      </c>
      <c r="FM79" s="11">
        <v>2.2414789506217908E-3</v>
      </c>
      <c r="FN79" s="11">
        <v>0</v>
      </c>
      <c r="FO79" s="11">
        <v>1.0678186610455345</v>
      </c>
      <c r="FP79" s="11">
        <v>0</v>
      </c>
      <c r="FQ79" s="11">
        <v>6.6884256663080741</v>
      </c>
      <c r="FR79" s="11">
        <v>0.21593464958808459</v>
      </c>
      <c r="FS79" s="11">
        <v>0.12982738795063745</v>
      </c>
      <c r="FT79" s="11">
        <v>0</v>
      </c>
      <c r="FU79" s="11">
        <v>2.862990446934038E-2</v>
      </c>
      <c r="FV79" s="11">
        <v>8.2957881142192334E-4</v>
      </c>
      <c r="FW79" s="11">
        <v>2.7120411076240715E-4</v>
      </c>
      <c r="FX79" s="11">
        <v>8.916335800409252E-3</v>
      </c>
      <c r="FY79" s="11">
        <v>0</v>
      </c>
      <c r="FZ79" s="11">
        <v>0</v>
      </c>
      <c r="GA79" s="11">
        <v>0.15546553234718863</v>
      </c>
      <c r="GB79" s="11">
        <v>0</v>
      </c>
      <c r="GC79" s="11">
        <v>0</v>
      </c>
      <c r="GD79" s="11">
        <v>0</v>
      </c>
      <c r="GE79" s="11">
        <v>8.5764407338803877E-4</v>
      </c>
      <c r="GF79" s="11">
        <v>7.8751485696171723E-5</v>
      </c>
      <c r="GG79" s="11">
        <v>5.1284499946158642E-2</v>
      </c>
      <c r="GH79" s="11">
        <v>7.6446526498542503E-3</v>
      </c>
      <c r="GI79" s="11">
        <v>1.6431349251967459E-3</v>
      </c>
      <c r="GJ79" s="11">
        <v>1.1674066092155498E-5</v>
      </c>
      <c r="GK79" s="11">
        <v>5.3565612862368079E-5</v>
      </c>
      <c r="GL79" s="11">
        <v>1.9445697061014208E-3</v>
      </c>
      <c r="GM79" s="11">
        <v>0</v>
      </c>
      <c r="GN79" s="11">
        <v>2.7365895107020022E-4</v>
      </c>
      <c r="GO79" s="11">
        <v>3.3229185974642788E-3</v>
      </c>
      <c r="GP79" s="11">
        <v>0</v>
      </c>
      <c r="GQ79" s="11">
        <v>2.0019126779947241E-4</v>
      </c>
      <c r="GR79" s="11">
        <v>0</v>
      </c>
      <c r="GS79" s="11">
        <v>4.3129251143547336</v>
      </c>
      <c r="GT79" s="11">
        <v>0</v>
      </c>
      <c r="GU79" s="11">
        <v>9.9070185354546043E-3</v>
      </c>
      <c r="GV79" s="11">
        <v>0</v>
      </c>
      <c r="GW79" s="11">
        <v>0</v>
      </c>
      <c r="GX79" s="11">
        <v>0</v>
      </c>
      <c r="GY79" s="11">
        <v>7.4499732013143148E-6</v>
      </c>
      <c r="GZ79" s="11">
        <v>1.4187955069587332</v>
      </c>
      <c r="HA79" s="11">
        <v>0</v>
      </c>
      <c r="HB79" s="11">
        <v>0</v>
      </c>
      <c r="HC79" s="11">
        <v>0</v>
      </c>
      <c r="HD79" s="11">
        <v>0</v>
      </c>
      <c r="HE79" s="11">
        <v>1.1797252880249565E-3</v>
      </c>
      <c r="HF79" s="11">
        <v>0</v>
      </c>
      <c r="HG79" s="11">
        <v>3.566356565576646E-3</v>
      </c>
      <c r="HH79" s="11">
        <v>2.906693688459017E-4</v>
      </c>
      <c r="HI79" s="11">
        <v>0.14902917201302671</v>
      </c>
      <c r="HJ79" s="11">
        <v>0</v>
      </c>
      <c r="HK79" s="11">
        <v>1.4393859003E-3</v>
      </c>
      <c r="HL79" s="11">
        <v>0</v>
      </c>
      <c r="HM79" s="11">
        <v>0</v>
      </c>
      <c r="HN79" s="11">
        <v>8.6181550014852084E-4</v>
      </c>
      <c r="HO79" s="11">
        <v>1.3703295199678748E-2</v>
      </c>
      <c r="HP79" s="11">
        <v>0</v>
      </c>
      <c r="HQ79" s="11">
        <v>0</v>
      </c>
      <c r="HR79" s="11">
        <v>0</v>
      </c>
      <c r="HS79" s="11">
        <v>3.0704517904603396E-3</v>
      </c>
      <c r="HT79" s="11">
        <v>0</v>
      </c>
      <c r="HU79" s="11">
        <v>0</v>
      </c>
      <c r="HV79" s="11">
        <v>0</v>
      </c>
      <c r="HW79" s="11">
        <v>4.04026788236065E-3</v>
      </c>
      <c r="HX79" s="11">
        <v>0</v>
      </c>
      <c r="HY79" s="11">
        <v>0</v>
      </c>
      <c r="HZ79" s="11">
        <v>0</v>
      </c>
      <c r="IA79" s="11">
        <v>0</v>
      </c>
      <c r="IB79" s="11">
        <v>1.1091472818487141E-3</v>
      </c>
      <c r="IC79" s="11">
        <v>0</v>
      </c>
      <c r="ID79" s="11">
        <v>0</v>
      </c>
      <c r="IE79" s="11">
        <v>0</v>
      </c>
      <c r="IF79" s="11">
        <v>0</v>
      </c>
      <c r="IG79" s="11">
        <v>0</v>
      </c>
      <c r="IH79" s="11">
        <v>0</v>
      </c>
      <c r="II79" s="11">
        <v>9.3457285945768904E-5</v>
      </c>
      <c r="IJ79" s="11">
        <v>0</v>
      </c>
      <c r="IK79" s="11">
        <v>16.275914104517994</v>
      </c>
      <c r="IL79" s="11">
        <v>0</v>
      </c>
      <c r="IM79" s="11">
        <v>0</v>
      </c>
      <c r="IN79" s="11">
        <v>16.884957777856403</v>
      </c>
      <c r="IO79" s="11">
        <v>0.18246183882481837</v>
      </c>
      <c r="IP79" s="11">
        <v>0</v>
      </c>
      <c r="IQ79" s="11">
        <v>0</v>
      </c>
      <c r="IR79" s="11">
        <v>0</v>
      </c>
      <c r="IS79" s="11">
        <v>0</v>
      </c>
      <c r="IT79" s="11">
        <v>0</v>
      </c>
      <c r="IU79" s="11">
        <v>1.975720745331623E-4</v>
      </c>
      <c r="IV79" s="11">
        <v>0</v>
      </c>
      <c r="IW79" s="11">
        <v>0</v>
      </c>
      <c r="IX79" s="11">
        <v>0</v>
      </c>
      <c r="IY79" s="11">
        <v>0</v>
      </c>
      <c r="IZ79" s="11">
        <v>0</v>
      </c>
      <c r="JA79" s="11">
        <v>0</v>
      </c>
      <c r="JB79" s="11">
        <v>3.5860088438918947E-4</v>
      </c>
      <c r="JC79" s="11">
        <v>0</v>
      </c>
      <c r="JD79" s="11">
        <v>0</v>
      </c>
      <c r="JE79" s="11">
        <v>0</v>
      </c>
      <c r="JF79" s="11">
        <v>0</v>
      </c>
      <c r="JG79" s="11">
        <v>0</v>
      </c>
      <c r="JH79" s="11">
        <v>0</v>
      </c>
      <c r="JI79" s="11">
        <v>0</v>
      </c>
      <c r="JJ79" s="11">
        <v>0</v>
      </c>
      <c r="JK79" s="11">
        <v>3.1588053659328645E-4</v>
      </c>
      <c r="JL79" s="11">
        <v>0</v>
      </c>
      <c r="JM79" s="11">
        <v>0</v>
      </c>
      <c r="JN79" s="11">
        <v>0</v>
      </c>
      <c r="JO79" s="11">
        <v>0</v>
      </c>
      <c r="JP79" s="11">
        <v>0</v>
      </c>
      <c r="JQ79" s="11">
        <v>0</v>
      </c>
      <c r="JR79" s="11">
        <v>0</v>
      </c>
      <c r="JS79" s="11">
        <v>0</v>
      </c>
      <c r="JT79" s="11">
        <v>0</v>
      </c>
      <c r="JU79" s="11">
        <v>0</v>
      </c>
      <c r="JV79" s="11">
        <v>0</v>
      </c>
      <c r="JW79" s="11">
        <v>0</v>
      </c>
      <c r="JX79" s="11">
        <v>0</v>
      </c>
      <c r="JY79" s="11">
        <v>0</v>
      </c>
      <c r="JZ79" s="11">
        <v>0</v>
      </c>
      <c r="KA79" s="11">
        <v>0</v>
      </c>
      <c r="KB79" s="11">
        <v>0</v>
      </c>
      <c r="KC79" s="11">
        <v>0</v>
      </c>
      <c r="KD79" s="11">
        <v>0</v>
      </c>
      <c r="KE79" s="11">
        <v>0</v>
      </c>
      <c r="KF79" s="11">
        <v>0</v>
      </c>
      <c r="KG79" s="11">
        <v>0</v>
      </c>
      <c r="KH79" s="11">
        <v>0</v>
      </c>
      <c r="KI79" s="11">
        <v>0</v>
      </c>
      <c r="KJ79" s="11">
        <v>0</v>
      </c>
      <c r="KK79" s="11">
        <v>1438.8162734563134</v>
      </c>
      <c r="KL79" s="11">
        <v>0</v>
      </c>
      <c r="KM79" s="11">
        <v>0</v>
      </c>
      <c r="KN79" s="11">
        <v>0</v>
      </c>
      <c r="KO79" s="11">
        <v>0</v>
      </c>
      <c r="KP79" s="11">
        <v>0</v>
      </c>
      <c r="KQ79" s="11">
        <v>0</v>
      </c>
      <c r="KR79" s="11">
        <v>1.8575216761228974E-4</v>
      </c>
      <c r="KS79" s="11">
        <v>1.8319486262977249E-4</v>
      </c>
      <c r="KT79" s="11">
        <v>43.221183337608601</v>
      </c>
      <c r="KU79" s="11">
        <v>6.9855758419690335E-4</v>
      </c>
      <c r="KV79" s="11">
        <v>0</v>
      </c>
      <c r="KW79" s="11">
        <v>0</v>
      </c>
      <c r="KX79" s="11">
        <v>0</v>
      </c>
      <c r="KY79" s="11">
        <v>24.195496963837225</v>
      </c>
      <c r="KZ79" s="11">
        <v>0</v>
      </c>
      <c r="LA79" s="11">
        <v>0</v>
      </c>
      <c r="LB79" s="11">
        <v>0</v>
      </c>
      <c r="LC79" s="11">
        <v>0</v>
      </c>
      <c r="LD79" s="11">
        <v>4.4085589193051873E-5</v>
      </c>
      <c r="LE79" s="11">
        <v>7.1620820485568848E-4</v>
      </c>
      <c r="LF79" s="11">
        <v>3.1113115297622739E-2</v>
      </c>
      <c r="LG79" s="11">
        <v>0</v>
      </c>
      <c r="LH79" s="11">
        <v>5.8590496141375885</v>
      </c>
      <c r="LI79" s="11">
        <v>0</v>
      </c>
      <c r="LJ79" s="11">
        <v>0</v>
      </c>
      <c r="LK79" s="11">
        <v>0</v>
      </c>
      <c r="LL79" s="11">
        <v>0</v>
      </c>
      <c r="LM79" s="11">
        <v>0</v>
      </c>
      <c r="LN79" s="11">
        <v>0</v>
      </c>
      <c r="LO79" s="11">
        <v>0</v>
      </c>
      <c r="LP79" s="11">
        <v>0</v>
      </c>
      <c r="LQ79" s="11">
        <v>1.7140141815841033E-4</v>
      </c>
      <c r="LR79" s="11">
        <v>0</v>
      </c>
      <c r="LS79" s="11">
        <v>0</v>
      </c>
      <c r="LT79" s="11">
        <v>341.95594633970404</v>
      </c>
      <c r="LU79" s="11">
        <v>0</v>
      </c>
      <c r="LV79" s="11">
        <v>0</v>
      </c>
      <c r="LW79" s="11">
        <v>0</v>
      </c>
      <c r="LX79" s="11">
        <v>0.14059982137635371</v>
      </c>
      <c r="LY79" s="11">
        <v>3.1986229767985799E-3</v>
      </c>
      <c r="LZ79" s="11">
        <v>3.3996330811993168E-4</v>
      </c>
      <c r="MA79" s="11">
        <v>0</v>
      </c>
      <c r="MB79" s="11">
        <v>2.505987200848323E-4</v>
      </c>
      <c r="MC79" s="11">
        <v>0</v>
      </c>
      <c r="MD79" s="11">
        <v>0</v>
      </c>
      <c r="ME79" s="11">
        <v>0</v>
      </c>
      <c r="MF79" s="11">
        <v>1.3309449970554934E-3</v>
      </c>
      <c r="MG79" s="11">
        <v>1.0413470465394853E-3</v>
      </c>
      <c r="MH79" s="11">
        <v>1.5119171094008418E-4</v>
      </c>
      <c r="MI79" s="11">
        <v>0</v>
      </c>
      <c r="MJ79" s="11">
        <v>0</v>
      </c>
      <c r="MK79" s="11">
        <v>92.58243913877547</v>
      </c>
      <c r="ML79" s="11">
        <v>0</v>
      </c>
      <c r="MM79" s="11">
        <v>2.1056056070862194E-6</v>
      </c>
      <c r="MN79" s="11">
        <v>365.73798659267345</v>
      </c>
      <c r="MO79" s="11">
        <v>0</v>
      </c>
      <c r="MP79" s="11">
        <v>0</v>
      </c>
      <c r="MQ79" s="11">
        <v>14.62806124171631</v>
      </c>
      <c r="MR79" s="11">
        <v>0</v>
      </c>
      <c r="MS79" s="11">
        <v>1.1261905508606533E-3</v>
      </c>
      <c r="MT79" s="11">
        <v>8.0465984870583423E-4</v>
      </c>
      <c r="MU79" s="11">
        <v>0</v>
      </c>
      <c r="MV79" s="11">
        <v>6.3877468590201958E-5</v>
      </c>
      <c r="MW79" s="11">
        <v>0</v>
      </c>
      <c r="MX79" s="11">
        <v>0</v>
      </c>
      <c r="MY79" s="11">
        <v>6.8276023981237181E-4</v>
      </c>
      <c r="MZ79" s="11">
        <v>0</v>
      </c>
      <c r="NA79" s="11">
        <v>0</v>
      </c>
      <c r="NB79" s="11">
        <v>0</v>
      </c>
      <c r="NC79" s="11">
        <v>0</v>
      </c>
      <c r="ND79" s="11">
        <v>9.9409177363892235E-4</v>
      </c>
      <c r="NE79" s="11">
        <v>0</v>
      </c>
      <c r="NF79" s="11">
        <v>0</v>
      </c>
      <c r="NG79" s="11">
        <v>0</v>
      </c>
      <c r="NH79" s="11">
        <v>0</v>
      </c>
      <c r="NI79" s="11">
        <v>0</v>
      </c>
      <c r="NJ79" s="11">
        <v>0</v>
      </c>
      <c r="NK79" s="11">
        <v>0</v>
      </c>
      <c r="NL79" s="11">
        <v>0</v>
      </c>
      <c r="NM79" s="11">
        <v>0</v>
      </c>
      <c r="NN79" s="11">
        <v>1.349524296843533E-3</v>
      </c>
      <c r="NO79" s="11">
        <v>4.2497531574288644E-4</v>
      </c>
      <c r="NP79" s="11">
        <v>0</v>
      </c>
      <c r="NQ79" s="11">
        <v>0</v>
      </c>
      <c r="NR79" s="11">
        <v>0</v>
      </c>
      <c r="NS79" s="11">
        <v>1.1813029900844181E-4</v>
      </c>
      <c r="NT79" s="11">
        <v>0</v>
      </c>
      <c r="NU79" s="11">
        <v>0</v>
      </c>
      <c r="NV79" s="11">
        <v>0</v>
      </c>
      <c r="NW79" s="11">
        <v>0</v>
      </c>
      <c r="NX79" s="11">
        <v>0.39795209230957274</v>
      </c>
      <c r="NY79" s="11">
        <v>0</v>
      </c>
      <c r="NZ79" s="11">
        <v>4.0768389078662086E-3</v>
      </c>
      <c r="OA79" s="11">
        <v>4.6507099015344255E-3</v>
      </c>
      <c r="OB79" s="11">
        <v>2.6344884531256919E-2</v>
      </c>
      <c r="OC79" s="11">
        <v>0</v>
      </c>
      <c r="OD79" s="11">
        <v>0</v>
      </c>
      <c r="OE79" s="11">
        <v>0</v>
      </c>
      <c r="OF79" s="11">
        <v>7.0880021731461768E-4</v>
      </c>
      <c r="OG79" s="11">
        <v>0</v>
      </c>
      <c r="OH79" s="11">
        <v>1.5088516332522812E-3</v>
      </c>
      <c r="OI79" s="11">
        <v>0</v>
      </c>
      <c r="OJ79" s="11">
        <v>0</v>
      </c>
      <c r="OK79" s="11">
        <v>1.3273260982750765E-2</v>
      </c>
      <c r="OL79" s="11">
        <v>1.7200505343674774E-3</v>
      </c>
      <c r="OM79" s="11">
        <v>1.0870746024679492E-3</v>
      </c>
      <c r="ON79" s="11">
        <v>3.0386930526310626E-3</v>
      </c>
      <c r="OO79" s="11">
        <v>7.6231065767684233E-4</v>
      </c>
      <c r="OP79" s="11">
        <v>0</v>
      </c>
      <c r="OQ79" s="11">
        <v>0</v>
      </c>
      <c r="OR79" s="11">
        <v>0</v>
      </c>
      <c r="OS79" s="11">
        <v>7.1574761173350959E-3</v>
      </c>
      <c r="OT79" s="11">
        <v>0</v>
      </c>
      <c r="OU79" s="11">
        <v>0</v>
      </c>
      <c r="OV79" s="11">
        <v>0</v>
      </c>
      <c r="OW79" s="11">
        <v>0</v>
      </c>
      <c r="OX79" s="11">
        <v>0</v>
      </c>
      <c r="OY79" s="11">
        <v>0</v>
      </c>
      <c r="OZ79" s="11">
        <v>0</v>
      </c>
      <c r="PA79" s="11">
        <v>0</v>
      </c>
      <c r="PB79" s="11">
        <v>0</v>
      </c>
      <c r="PC79" s="11">
        <v>0</v>
      </c>
      <c r="PD79" s="11">
        <v>0</v>
      </c>
      <c r="PE79" s="11">
        <v>0</v>
      </c>
      <c r="PF79" s="11">
        <v>0</v>
      </c>
      <c r="PG79" s="11">
        <v>0</v>
      </c>
      <c r="PH79" s="11">
        <v>0</v>
      </c>
      <c r="PI79" s="11">
        <v>0</v>
      </c>
      <c r="PJ79" s="11">
        <v>0</v>
      </c>
      <c r="PK79" s="11">
        <v>0</v>
      </c>
      <c r="PL79" s="11">
        <v>0</v>
      </c>
      <c r="PM79" s="11">
        <v>0</v>
      </c>
      <c r="PN79" s="11">
        <v>0</v>
      </c>
      <c r="PO79" s="11">
        <v>40.466794460281051</v>
      </c>
      <c r="PP79" s="11">
        <v>0</v>
      </c>
      <c r="PQ79" s="11">
        <v>0</v>
      </c>
      <c r="PR79" s="11">
        <v>0</v>
      </c>
      <c r="PS79" s="11">
        <v>0</v>
      </c>
      <c r="PT79" s="11">
        <v>0</v>
      </c>
      <c r="PU79" s="11">
        <v>0</v>
      </c>
      <c r="PV79" s="11">
        <v>0</v>
      </c>
      <c r="PW79" s="11">
        <v>0</v>
      </c>
      <c r="PX79" s="11">
        <v>0</v>
      </c>
      <c r="PY79" s="11">
        <v>0</v>
      </c>
      <c r="PZ79" s="11">
        <v>0</v>
      </c>
      <c r="QA79" s="11">
        <v>0</v>
      </c>
      <c r="QB79" s="11">
        <v>0</v>
      </c>
      <c r="QC79" s="11">
        <v>0</v>
      </c>
      <c r="QD79" s="11">
        <v>0</v>
      </c>
      <c r="QE79" s="11">
        <v>0</v>
      </c>
      <c r="QF79" s="11">
        <v>0</v>
      </c>
      <c r="QG79" s="11">
        <v>0</v>
      </c>
      <c r="QH79" s="11">
        <v>0</v>
      </c>
      <c r="QI79" s="11">
        <v>161.1953890871801</v>
      </c>
      <c r="QJ79" s="11">
        <v>0</v>
      </c>
      <c r="QK79" s="11">
        <v>0</v>
      </c>
      <c r="QL79" s="11">
        <v>0</v>
      </c>
      <c r="QM79" s="11">
        <v>0</v>
      </c>
      <c r="QN79" s="11">
        <v>0</v>
      </c>
      <c r="QO79" s="11">
        <v>0</v>
      </c>
      <c r="QP79" s="11">
        <v>0</v>
      </c>
      <c r="QQ79" s="11">
        <v>0</v>
      </c>
      <c r="QR79" s="11">
        <v>0</v>
      </c>
      <c r="QS79" s="11">
        <v>0</v>
      </c>
      <c r="QT79" s="11">
        <v>0</v>
      </c>
      <c r="QU79" s="11">
        <v>0</v>
      </c>
      <c r="QV79" s="11">
        <v>0</v>
      </c>
      <c r="QW79" s="11">
        <v>0</v>
      </c>
      <c r="QX79" s="11">
        <v>0</v>
      </c>
      <c r="QY79" s="11">
        <v>0</v>
      </c>
      <c r="QZ79" s="11">
        <v>0</v>
      </c>
      <c r="RA79" s="11">
        <v>3.6463447029735784E-3</v>
      </c>
      <c r="RB79" s="11">
        <v>1.2811602582396991E-3</v>
      </c>
      <c r="RC79" s="11">
        <v>0</v>
      </c>
      <c r="RD79" s="11">
        <v>0</v>
      </c>
      <c r="RE79" s="11">
        <v>0</v>
      </c>
      <c r="RF79" s="11">
        <v>0</v>
      </c>
      <c r="RG79" s="11">
        <v>0</v>
      </c>
      <c r="RH79" s="11">
        <v>0</v>
      </c>
      <c r="RI79" s="11">
        <v>0</v>
      </c>
      <c r="RJ79" s="11">
        <v>0</v>
      </c>
      <c r="RK79" s="11">
        <v>0</v>
      </c>
      <c r="RL79" s="11">
        <v>6.6963690796616345E-4</v>
      </c>
      <c r="RM79" s="11">
        <v>1.2256294397166731E-2</v>
      </c>
      <c r="RN79" s="11">
        <v>0</v>
      </c>
      <c r="RO79" s="11">
        <v>0</v>
      </c>
      <c r="RP79" s="11">
        <v>0</v>
      </c>
      <c r="RQ79" s="11">
        <v>0</v>
      </c>
      <c r="RR79" s="11">
        <v>0</v>
      </c>
      <c r="RS79" s="11">
        <v>0</v>
      </c>
      <c r="RT79" s="11">
        <v>0</v>
      </c>
      <c r="RU79" s="11">
        <v>0</v>
      </c>
      <c r="RV79" s="11">
        <v>0</v>
      </c>
      <c r="RW79" s="11">
        <v>0</v>
      </c>
      <c r="RX79" s="11">
        <v>0</v>
      </c>
      <c r="RY79" s="11">
        <v>2.8115760022846158E-4</v>
      </c>
      <c r="RZ79" s="11">
        <v>4.023098723968332E-5</v>
      </c>
      <c r="SA79" s="11">
        <v>0</v>
      </c>
      <c r="SB79" s="11">
        <v>0</v>
      </c>
      <c r="SC79" s="11">
        <v>0</v>
      </c>
      <c r="SD79" s="11">
        <v>0</v>
      </c>
      <c r="SE79" s="11">
        <v>0</v>
      </c>
      <c r="SF79" s="11">
        <v>0</v>
      </c>
      <c r="SG79" s="11">
        <v>0</v>
      </c>
      <c r="SH79" s="11">
        <v>0</v>
      </c>
      <c r="SI79" s="11">
        <v>0</v>
      </c>
      <c r="SJ79" s="11">
        <v>0</v>
      </c>
      <c r="SK79" s="11">
        <v>0</v>
      </c>
      <c r="SL79" s="11">
        <v>0</v>
      </c>
      <c r="SM79" s="11">
        <v>0</v>
      </c>
      <c r="SN79" s="11">
        <v>0</v>
      </c>
      <c r="SO79" s="11">
        <v>0</v>
      </c>
      <c r="SP79" s="11">
        <v>0</v>
      </c>
      <c r="SQ79" s="11">
        <v>8.7017594819497975E-5</v>
      </c>
      <c r="SR79" s="11">
        <v>0</v>
      </c>
      <c r="SS79" s="11">
        <v>0</v>
      </c>
      <c r="ST79" s="11">
        <v>0</v>
      </c>
      <c r="SU79" s="11">
        <v>0</v>
      </c>
      <c r="SV79" s="11">
        <v>0</v>
      </c>
      <c r="SW79" s="11">
        <v>6.0386884210656608E-6</v>
      </c>
      <c r="SX79" s="11">
        <v>0</v>
      </c>
      <c r="SY79" s="11">
        <v>0</v>
      </c>
      <c r="SZ79" s="11">
        <v>0</v>
      </c>
      <c r="TA79" s="11">
        <v>0</v>
      </c>
      <c r="TB79" s="11">
        <v>6.0855136792590018E-4</v>
      </c>
      <c r="TC79" s="11">
        <v>1.4583924989697514E-4</v>
      </c>
      <c r="TD79" s="11">
        <v>0</v>
      </c>
      <c r="TE79" s="11">
        <v>0</v>
      </c>
      <c r="TF79" s="11">
        <v>0</v>
      </c>
      <c r="TG79" s="11">
        <v>0</v>
      </c>
      <c r="TH79" s="11">
        <v>0</v>
      </c>
      <c r="TI79" s="11">
        <v>0</v>
      </c>
      <c r="TJ79" s="11">
        <v>0</v>
      </c>
      <c r="TK79" s="11">
        <v>0</v>
      </c>
      <c r="TL79" s="11">
        <v>0</v>
      </c>
      <c r="TM79" s="11">
        <v>0</v>
      </c>
      <c r="TN79" s="11">
        <v>0</v>
      </c>
      <c r="TO79" s="11">
        <v>0</v>
      </c>
      <c r="TP79" s="11">
        <v>0</v>
      </c>
      <c r="TQ79" s="11">
        <v>0</v>
      </c>
      <c r="TR79" s="11">
        <v>0</v>
      </c>
      <c r="TS79" s="11">
        <v>0</v>
      </c>
      <c r="TT79" s="11">
        <v>0</v>
      </c>
      <c r="TU79" s="11">
        <v>0</v>
      </c>
      <c r="TV79" s="11">
        <v>0</v>
      </c>
      <c r="TW79" s="11">
        <v>0</v>
      </c>
      <c r="TX79" s="11">
        <v>0</v>
      </c>
      <c r="TY79" s="11">
        <v>0</v>
      </c>
      <c r="TZ79" s="11">
        <v>0</v>
      </c>
      <c r="UA79" s="11">
        <v>0</v>
      </c>
      <c r="UB79" s="11">
        <v>0</v>
      </c>
      <c r="UC79" s="11">
        <v>0</v>
      </c>
      <c r="UD79" s="11">
        <v>0</v>
      </c>
      <c r="UE79" s="11">
        <v>0</v>
      </c>
      <c r="UF79" s="11">
        <v>0</v>
      </c>
      <c r="UG79" s="11">
        <v>0</v>
      </c>
      <c r="UH79" s="11">
        <v>1.1813029900844201E-4</v>
      </c>
      <c r="UI79" s="11">
        <v>0</v>
      </c>
      <c r="UJ79" s="11">
        <v>0</v>
      </c>
      <c r="UK79" s="11">
        <v>0</v>
      </c>
      <c r="UL79" s="11">
        <v>0</v>
      </c>
      <c r="UM79" s="11">
        <v>0</v>
      </c>
      <c r="UN79" s="11">
        <v>0</v>
      </c>
      <c r="UO79" s="11">
        <v>0</v>
      </c>
      <c r="UP79" s="11">
        <v>6.2826754101302231E-4</v>
      </c>
      <c r="UQ79" s="11">
        <v>0</v>
      </c>
      <c r="UR79" s="11">
        <v>0</v>
      </c>
      <c r="US79" s="11">
        <v>2.9248832645235103E-4</v>
      </c>
      <c r="UT79" s="11">
        <v>0</v>
      </c>
      <c r="UU79" s="11">
        <v>0</v>
      </c>
      <c r="UV79" s="11">
        <v>0</v>
      </c>
      <c r="UW79" s="11">
        <v>0</v>
      </c>
      <c r="UX79" s="11">
        <v>0</v>
      </c>
      <c r="UY79" s="11">
        <v>0</v>
      </c>
      <c r="UZ79" s="11">
        <v>0</v>
      </c>
      <c r="VA79" s="11">
        <v>2.8230119503226423E-6</v>
      </c>
      <c r="VB79" s="11">
        <v>0</v>
      </c>
      <c r="VC79" s="11">
        <v>0</v>
      </c>
      <c r="VD79" s="11">
        <v>0</v>
      </c>
      <c r="VE79" s="11">
        <v>0</v>
      </c>
      <c r="VF79" s="11">
        <v>0</v>
      </c>
      <c r="VG79" s="11">
        <v>0</v>
      </c>
      <c r="VH79" s="11">
        <v>0</v>
      </c>
      <c r="VI79" s="11">
        <v>2.3647155720542963</v>
      </c>
      <c r="VJ79" s="11">
        <v>0</v>
      </c>
      <c r="VK79" s="11">
        <v>0</v>
      </c>
      <c r="VL79" s="11">
        <v>2.1921994243511049E-4</v>
      </c>
      <c r="VM79" s="11">
        <v>2.0943794640303031E-2</v>
      </c>
      <c r="VN79" s="11">
        <v>0</v>
      </c>
      <c r="VO79" s="11">
        <v>0</v>
      </c>
      <c r="VP79" s="11">
        <v>0</v>
      </c>
      <c r="VQ79" s="11">
        <v>0</v>
      </c>
      <c r="VR79" s="11">
        <v>3.5737803115193324E-3</v>
      </c>
      <c r="VS79" s="11">
        <v>2.0740503983639798E-3</v>
      </c>
      <c r="VT79" s="11">
        <v>0</v>
      </c>
      <c r="VU79" s="11">
        <v>0</v>
      </c>
      <c r="VV79" s="11">
        <v>3.2162488725299114E-4</v>
      </c>
      <c r="VW79" s="11">
        <v>0</v>
      </c>
      <c r="VX79" s="11">
        <v>0</v>
      </c>
      <c r="VY79" s="11">
        <v>2.4340841519153775E-4</v>
      </c>
      <c r="VZ79" s="11">
        <v>9.3387874092457291E-6</v>
      </c>
      <c r="WA79" s="11">
        <v>0</v>
      </c>
      <c r="WB79" s="11">
        <v>0</v>
      </c>
      <c r="WC79" s="11">
        <v>0</v>
      </c>
      <c r="WD79" s="11">
        <v>0</v>
      </c>
      <c r="WE79" s="11">
        <v>0</v>
      </c>
      <c r="WF79" s="11">
        <v>0</v>
      </c>
      <c r="WG79" s="11">
        <v>0</v>
      </c>
      <c r="WH79" s="11">
        <v>0</v>
      </c>
      <c r="WI79" s="11">
        <v>0</v>
      </c>
      <c r="WJ79" s="11">
        <v>0</v>
      </c>
      <c r="WK79" s="11">
        <v>0</v>
      </c>
      <c r="WL79" s="11">
        <v>0</v>
      </c>
      <c r="WM79" s="11">
        <v>4.2116310155868757E-4</v>
      </c>
      <c r="WN79" s="11">
        <v>0</v>
      </c>
      <c r="WO79" s="11">
        <v>0</v>
      </c>
      <c r="WP79" s="11">
        <v>1.4544995564029349E-2</v>
      </c>
      <c r="WQ79" s="11">
        <v>9.1027795437645284E-5</v>
      </c>
      <c r="WR79" s="11">
        <v>0</v>
      </c>
      <c r="WS79" s="11">
        <v>0</v>
      </c>
      <c r="WT79" s="11">
        <v>0</v>
      </c>
      <c r="WU79" s="11">
        <v>0</v>
      </c>
      <c r="WV79" s="11">
        <v>0</v>
      </c>
      <c r="WW79" s="11">
        <v>0</v>
      </c>
      <c r="WX79" s="11">
        <v>0</v>
      </c>
      <c r="WY79" s="11">
        <v>0</v>
      </c>
      <c r="WZ79" s="11">
        <v>0</v>
      </c>
      <c r="XA79" s="11">
        <v>0</v>
      </c>
      <c r="XB79" s="11">
        <v>0</v>
      </c>
      <c r="XC79" s="11">
        <v>0</v>
      </c>
      <c r="XD79" s="11">
        <v>0</v>
      </c>
      <c r="XE79" s="11">
        <v>0</v>
      </c>
      <c r="XF79" s="11">
        <v>0</v>
      </c>
      <c r="XG79" s="11">
        <v>0</v>
      </c>
      <c r="XH79" s="11">
        <v>0</v>
      </c>
      <c r="XI79" s="11">
        <v>0</v>
      </c>
      <c r="XJ79" s="11">
        <v>0</v>
      </c>
      <c r="XK79" s="11">
        <v>0</v>
      </c>
      <c r="XL79" s="11">
        <v>0</v>
      </c>
      <c r="XM79" s="11">
        <v>0</v>
      </c>
      <c r="XN79" s="11">
        <v>0</v>
      </c>
      <c r="XO79" s="11">
        <v>0.81431939360227945</v>
      </c>
      <c r="XP79" s="11">
        <v>0</v>
      </c>
      <c r="XQ79" s="11">
        <v>0</v>
      </c>
      <c r="XR79" s="11">
        <v>0</v>
      </c>
      <c r="XS79" s="11">
        <v>1.5362138335435387E-4</v>
      </c>
      <c r="XT79" s="11">
        <v>0</v>
      </c>
      <c r="XU79" s="11">
        <v>0</v>
      </c>
      <c r="XV79" s="11">
        <v>0</v>
      </c>
      <c r="XW79" s="11">
        <v>0</v>
      </c>
      <c r="XX79" s="11">
        <v>0</v>
      </c>
      <c r="XY79" s="11">
        <v>0</v>
      </c>
      <c r="XZ79" s="11">
        <v>0</v>
      </c>
      <c r="YA79" s="11">
        <v>0</v>
      </c>
      <c r="YB79" s="11">
        <v>0</v>
      </c>
      <c r="YC79" s="11">
        <v>0</v>
      </c>
      <c r="YD79" s="11">
        <v>0</v>
      </c>
      <c r="YE79" s="11">
        <v>0</v>
      </c>
      <c r="YF79" s="11">
        <v>0</v>
      </c>
      <c r="YG79" s="11">
        <v>0</v>
      </c>
      <c r="YH79" s="11">
        <v>0</v>
      </c>
      <c r="YI79" s="11">
        <v>1.5783083037765102E-4</v>
      </c>
      <c r="YJ79" s="11">
        <v>0</v>
      </c>
      <c r="YK79" s="11">
        <v>0</v>
      </c>
      <c r="YL79" s="11">
        <v>0</v>
      </c>
      <c r="YM79" s="11">
        <v>0</v>
      </c>
      <c r="YN79" s="11">
        <v>0</v>
      </c>
      <c r="YO79" s="11">
        <v>0</v>
      </c>
      <c r="YP79" s="11">
        <v>0</v>
      </c>
      <c r="YQ79" s="11">
        <v>0</v>
      </c>
      <c r="YR79" s="11">
        <v>0</v>
      </c>
      <c r="YS79" s="11">
        <v>0</v>
      </c>
      <c r="YT79" s="11">
        <v>0</v>
      </c>
      <c r="YU79" s="11">
        <v>0</v>
      </c>
      <c r="YV79" s="11">
        <v>0</v>
      </c>
      <c r="YW79" s="11">
        <v>0</v>
      </c>
      <c r="YX79" s="11">
        <v>5.2726303487788097E-2</v>
      </c>
      <c r="YY79" s="11">
        <v>0</v>
      </c>
      <c r="YZ79" s="11">
        <v>0</v>
      </c>
      <c r="ZA79" s="11">
        <v>0</v>
      </c>
      <c r="ZB79" s="11">
        <v>0</v>
      </c>
      <c r="ZC79" s="11">
        <v>7.8002634788696942E-2</v>
      </c>
      <c r="ZD79" s="11">
        <v>0</v>
      </c>
      <c r="ZE79" s="11">
        <v>0</v>
      </c>
      <c r="ZF79" s="11">
        <v>0</v>
      </c>
      <c r="ZG79" s="11">
        <v>0</v>
      </c>
      <c r="ZH79" s="11">
        <v>0</v>
      </c>
      <c r="ZI79" s="11">
        <v>0</v>
      </c>
      <c r="ZJ79" s="11">
        <v>0</v>
      </c>
      <c r="ZK79" s="11">
        <v>0</v>
      </c>
      <c r="ZL79" s="11">
        <v>1.2043937621329132E-5</v>
      </c>
      <c r="ZM79" s="11">
        <v>0</v>
      </c>
      <c r="ZN79" s="11">
        <v>0</v>
      </c>
      <c r="ZO79" s="11">
        <v>0</v>
      </c>
      <c r="ZP79" s="11">
        <v>0</v>
      </c>
      <c r="ZQ79" s="11">
        <v>0</v>
      </c>
      <c r="ZR79" s="11">
        <v>0</v>
      </c>
      <c r="ZS79" s="11">
        <v>0</v>
      </c>
      <c r="ZT79" s="11">
        <v>0</v>
      </c>
      <c r="ZU79" s="11">
        <v>5.1748708461578904E-2</v>
      </c>
      <c r="ZV79" s="11">
        <v>3.9567259390352075E-5</v>
      </c>
      <c r="ZW79" s="11">
        <v>0</v>
      </c>
      <c r="ZX79" s="11">
        <v>0</v>
      </c>
      <c r="ZY79" s="11">
        <v>0</v>
      </c>
      <c r="ZZ79" s="11">
        <v>0</v>
      </c>
      <c r="AAA79" s="11">
        <v>0</v>
      </c>
      <c r="AAB79" s="11">
        <v>0</v>
      </c>
      <c r="AAC79" s="11">
        <v>0</v>
      </c>
      <c r="AAD79" s="11">
        <v>0</v>
      </c>
      <c r="AAE79" s="11">
        <v>0</v>
      </c>
      <c r="AAF79" s="11">
        <v>0</v>
      </c>
      <c r="AAG79" s="11">
        <v>0</v>
      </c>
      <c r="AAH79" s="11">
        <v>0</v>
      </c>
      <c r="AAI79" s="11">
        <v>0</v>
      </c>
      <c r="AAJ79" s="11">
        <v>0</v>
      </c>
      <c r="AAK79" s="11">
        <v>0</v>
      </c>
      <c r="AAL79" s="11">
        <v>9.9001538928676861E-3</v>
      </c>
      <c r="AAM79" s="11">
        <v>0</v>
      </c>
      <c r="AAN79" s="11">
        <v>0</v>
      </c>
      <c r="AAO79" s="11">
        <v>0</v>
      </c>
      <c r="AAP79" s="11">
        <v>0</v>
      </c>
      <c r="AAQ79" s="11">
        <v>0</v>
      </c>
      <c r="AAR79" s="11">
        <v>0</v>
      </c>
      <c r="AAS79" s="11">
        <v>0</v>
      </c>
      <c r="AAT79" s="11">
        <v>0</v>
      </c>
      <c r="AAU79" s="11">
        <v>0</v>
      </c>
      <c r="AAV79" s="11">
        <v>1.1854632599753098E-3</v>
      </c>
      <c r="AAW79" s="11">
        <v>0</v>
      </c>
      <c r="AAX79" s="11">
        <v>0</v>
      </c>
      <c r="AAY79" s="11">
        <v>0</v>
      </c>
      <c r="AAZ79" s="11">
        <v>0.32911567986090884</v>
      </c>
      <c r="ABA79" s="11">
        <v>0</v>
      </c>
      <c r="ABB79" s="11">
        <v>3.3505061290131373E-4</v>
      </c>
      <c r="ABC79" s="11">
        <v>3.6773504380811497</v>
      </c>
      <c r="ABD79" s="11">
        <v>0</v>
      </c>
      <c r="ABE79" s="11">
        <v>0</v>
      </c>
      <c r="ABF79" s="11">
        <v>0</v>
      </c>
      <c r="ABG79" s="11">
        <v>0</v>
      </c>
      <c r="ABH79" s="11">
        <v>0</v>
      </c>
      <c r="ABI79" s="11">
        <v>0.46126465924793436</v>
      </c>
      <c r="ABJ79" s="11">
        <v>0</v>
      </c>
      <c r="ABK79" s="11">
        <v>8.4818504518724262E-4</v>
      </c>
      <c r="ABL79" s="11">
        <v>0</v>
      </c>
      <c r="ABM79" s="11">
        <v>0.7059640710123174</v>
      </c>
      <c r="ABN79" s="11">
        <v>0</v>
      </c>
      <c r="ABO79" s="11">
        <v>0</v>
      </c>
      <c r="ABP79" s="11">
        <v>0</v>
      </c>
      <c r="ABQ79" s="11">
        <v>0</v>
      </c>
      <c r="ABR79" s="11">
        <v>0</v>
      </c>
      <c r="ABS79" s="11">
        <v>0</v>
      </c>
      <c r="ABT79" s="11">
        <v>0</v>
      </c>
      <c r="ABU79" s="11">
        <v>3.6161410479778563E-3</v>
      </c>
      <c r="ABV79" s="11">
        <v>1.0485379267492878E-4</v>
      </c>
      <c r="ABW79" s="11">
        <v>0</v>
      </c>
      <c r="ABX79" s="11">
        <v>1.3636287778145818E-3</v>
      </c>
      <c r="ABY79" s="11">
        <v>0</v>
      </c>
      <c r="ABZ79" s="11">
        <v>0</v>
      </c>
      <c r="ACA79" s="11">
        <v>0</v>
      </c>
      <c r="ACB79" s="11">
        <v>0</v>
      </c>
      <c r="ACC79" s="11">
        <v>0</v>
      </c>
      <c r="ACD79" s="11">
        <v>0</v>
      </c>
      <c r="ACE79" s="11">
        <v>0</v>
      </c>
      <c r="ACF79" s="11">
        <v>0</v>
      </c>
      <c r="ACG79" s="11">
        <v>0</v>
      </c>
      <c r="ACH79" s="11">
        <v>0</v>
      </c>
      <c r="ACI79" s="11">
        <v>0</v>
      </c>
      <c r="ACJ79" s="11">
        <v>0</v>
      </c>
      <c r="ACK79" s="11">
        <v>0</v>
      </c>
      <c r="ACL79" s="11">
        <v>0</v>
      </c>
      <c r="ACM79" s="11">
        <v>0</v>
      </c>
      <c r="ACN79" s="11">
        <v>0</v>
      </c>
      <c r="ACO79" s="11">
        <v>0</v>
      </c>
      <c r="ACP79" s="11">
        <v>1.8306792562534303E-4</v>
      </c>
      <c r="ACQ79" s="11">
        <v>0</v>
      </c>
      <c r="ACR79" s="11">
        <v>0</v>
      </c>
      <c r="ACS79" s="11">
        <v>0</v>
      </c>
      <c r="ACT79" s="11">
        <v>0</v>
      </c>
      <c r="ACU79" s="11">
        <v>0</v>
      </c>
      <c r="ACV79" s="11">
        <v>0</v>
      </c>
      <c r="ACW79" s="11">
        <v>7.1716602374053554E-5</v>
      </c>
      <c r="ACX79" s="11">
        <v>0</v>
      </c>
      <c r="ACY79" s="11">
        <v>1.2408932807577664E-4</v>
      </c>
      <c r="ACZ79" s="11">
        <v>0</v>
      </c>
      <c r="ADA79" s="11">
        <v>0</v>
      </c>
      <c r="ADB79" s="11">
        <v>0</v>
      </c>
      <c r="ADC79" s="11">
        <v>0</v>
      </c>
      <c r="ADD79" s="11">
        <v>7.2771777312098174E-4</v>
      </c>
      <c r="ADE79" s="11">
        <v>0</v>
      </c>
      <c r="ADF79" s="11">
        <v>0</v>
      </c>
      <c r="ADG79" s="11">
        <v>1.8333102479274998E-3</v>
      </c>
    </row>
    <row r="80" spans="1:787" x14ac:dyDescent="0.25">
      <c r="A80" s="3">
        <v>135</v>
      </c>
      <c r="B80" s="6">
        <v>897</v>
      </c>
      <c r="C80" s="6" t="s">
        <v>1</v>
      </c>
      <c r="D80" s="7">
        <v>0</v>
      </c>
      <c r="E80" s="3" t="s">
        <v>5</v>
      </c>
      <c r="F80" s="3">
        <v>56</v>
      </c>
      <c r="G80" s="3" t="s">
        <v>863</v>
      </c>
      <c r="H80" s="5">
        <v>22.8</v>
      </c>
      <c r="I80" s="5">
        <v>1807.3</v>
      </c>
      <c r="J80" s="3">
        <v>200</v>
      </c>
      <c r="K80" s="5">
        <v>3.0129870129870131</v>
      </c>
      <c r="L80" s="5">
        <v>0.15259740259740259</v>
      </c>
      <c r="M80" s="20" t="s">
        <v>15</v>
      </c>
      <c r="N80" s="5" t="s">
        <v>20</v>
      </c>
      <c r="O80" s="5" t="s">
        <v>866</v>
      </c>
      <c r="P80" s="5" t="s">
        <v>854</v>
      </c>
      <c r="Q80" s="20" t="s">
        <v>2</v>
      </c>
      <c r="R80" s="20" t="s">
        <v>1</v>
      </c>
      <c r="S80" s="20" t="s">
        <v>26</v>
      </c>
      <c r="T80" s="5" t="s">
        <v>44</v>
      </c>
      <c r="U80" s="30" t="s">
        <v>33</v>
      </c>
      <c r="V80" s="31" t="s">
        <v>33</v>
      </c>
      <c r="W80" s="31">
        <v>0</v>
      </c>
      <c r="X80" s="31"/>
      <c r="Y80" s="5">
        <v>0.253</v>
      </c>
      <c r="Z80" s="5">
        <v>149</v>
      </c>
      <c r="AA80" s="5">
        <v>25.13</v>
      </c>
      <c r="AB80" s="11">
        <v>0.190029487</v>
      </c>
      <c r="AC80" s="11">
        <v>55.765807552824448</v>
      </c>
      <c r="AD80" s="35">
        <v>135.65805664300339</v>
      </c>
      <c r="AE80" s="11">
        <v>27.300273358316453</v>
      </c>
      <c r="AF80" s="11">
        <v>11.441139888463239</v>
      </c>
      <c r="AG80" s="11">
        <v>12.46787112</v>
      </c>
      <c r="AH80" s="11">
        <v>5.1856428835976964E-2</v>
      </c>
      <c r="AI80" s="11">
        <v>6.8611525871043128E-3</v>
      </c>
      <c r="AJ80" s="11">
        <v>0</v>
      </c>
      <c r="AK80" s="11">
        <v>1.9881835472778503E-3</v>
      </c>
      <c r="AL80" s="11">
        <v>0</v>
      </c>
      <c r="AM80" s="11">
        <v>0</v>
      </c>
      <c r="AN80" s="11">
        <v>0</v>
      </c>
      <c r="AO80" s="11">
        <v>0</v>
      </c>
      <c r="AP80" s="11">
        <v>0</v>
      </c>
      <c r="AQ80" s="11">
        <v>1.53956508280531E-2</v>
      </c>
      <c r="AR80" s="11">
        <v>0</v>
      </c>
      <c r="AS80" s="11">
        <v>0.18681298812726468</v>
      </c>
      <c r="AT80" s="11">
        <v>1.0826169316405313E-2</v>
      </c>
      <c r="AU80" s="11">
        <v>1.3008466959977128E-3</v>
      </c>
      <c r="AV80" s="11">
        <v>0</v>
      </c>
      <c r="AW80" s="11">
        <v>3.6335482051049714E-4</v>
      </c>
      <c r="AX80" s="11">
        <v>1.2086955931503067E-3</v>
      </c>
      <c r="AY80" s="11">
        <v>0</v>
      </c>
      <c r="AZ80" s="11">
        <v>1.3759032683469355E-4</v>
      </c>
      <c r="BA80" s="11">
        <v>0</v>
      </c>
      <c r="BB80" s="11">
        <v>2.9639535870037592E-2</v>
      </c>
      <c r="BC80" s="11">
        <v>0</v>
      </c>
      <c r="BD80" s="11">
        <v>0</v>
      </c>
      <c r="BE80" s="11">
        <v>2.1531531676271206E-3</v>
      </c>
      <c r="BF80" s="11">
        <v>0</v>
      </c>
      <c r="BG80" s="11">
        <v>2.2322875158244233E-2</v>
      </c>
      <c r="BH80" s="11">
        <v>6.2136929455523168E-3</v>
      </c>
      <c r="BI80" s="11">
        <v>4.2676768867083428E-3</v>
      </c>
      <c r="BJ80" s="11">
        <v>1.1904037293694709E-3</v>
      </c>
      <c r="BK80" s="11">
        <v>0</v>
      </c>
      <c r="BL80" s="11">
        <v>0</v>
      </c>
      <c r="BM80" s="11">
        <v>0</v>
      </c>
      <c r="BN80" s="11">
        <v>0</v>
      </c>
      <c r="BO80" s="11">
        <v>0</v>
      </c>
      <c r="BP80" s="11">
        <v>7.497341128774892E-4</v>
      </c>
      <c r="BQ80" s="11">
        <v>2.5393353823891648E-3</v>
      </c>
      <c r="BR80" s="11">
        <v>2.2552809089365354E-5</v>
      </c>
      <c r="BS80" s="11">
        <v>0</v>
      </c>
      <c r="BT80" s="11">
        <v>7.2981098001065919E-2</v>
      </c>
      <c r="BU80" s="11">
        <v>9.033638241032492E-5</v>
      </c>
      <c r="BV80" s="11">
        <v>0</v>
      </c>
      <c r="BW80" s="11">
        <v>1.5204758020297405E-2</v>
      </c>
      <c r="BX80" s="11">
        <v>4.4061629690830578E-2</v>
      </c>
      <c r="BY80" s="11">
        <v>0</v>
      </c>
      <c r="BZ80" s="11">
        <v>6.3618702625178143E-3</v>
      </c>
      <c r="CA80" s="11">
        <v>0</v>
      </c>
      <c r="CB80" s="11">
        <v>0</v>
      </c>
      <c r="CC80" s="11">
        <v>0</v>
      </c>
      <c r="CD80" s="11">
        <v>0</v>
      </c>
      <c r="CE80" s="11">
        <v>0</v>
      </c>
      <c r="CF80" s="11">
        <v>0</v>
      </c>
      <c r="CG80" s="11">
        <v>2.150170331554332E-3</v>
      </c>
      <c r="CH80" s="11">
        <v>0</v>
      </c>
      <c r="CI80" s="11">
        <v>0</v>
      </c>
      <c r="CJ80" s="11">
        <v>0</v>
      </c>
      <c r="CK80" s="11">
        <v>8.3138853694232559E-2</v>
      </c>
      <c r="CL80" s="11">
        <v>2.7048017531441999E-2</v>
      </c>
      <c r="CM80" s="11">
        <v>0.18284165231535579</v>
      </c>
      <c r="CN80" s="11">
        <v>1.1442885940511427E-3</v>
      </c>
      <c r="CO80" s="11">
        <v>0</v>
      </c>
      <c r="CP80" s="11">
        <v>0</v>
      </c>
      <c r="CQ80" s="11">
        <v>0</v>
      </c>
      <c r="CR80" s="11">
        <v>0</v>
      </c>
      <c r="CS80" s="11">
        <v>7.5390306968961844E-4</v>
      </c>
      <c r="CT80" s="11">
        <v>4.7745972602797538E-4</v>
      </c>
      <c r="CU80" s="11">
        <v>0</v>
      </c>
      <c r="CV80" s="11">
        <v>2.0076709782106697E-2</v>
      </c>
      <c r="CW80" s="11">
        <v>8.9970432073107655E-3</v>
      </c>
      <c r="CX80" s="11">
        <v>0</v>
      </c>
      <c r="CY80" s="11">
        <v>2.2307407481573872E-2</v>
      </c>
      <c r="CZ80" s="11">
        <v>2.3349295903506837E-4</v>
      </c>
      <c r="DA80" s="11">
        <v>0</v>
      </c>
      <c r="DB80" s="11">
        <v>0</v>
      </c>
      <c r="DC80" s="11">
        <v>0</v>
      </c>
      <c r="DD80" s="11">
        <v>0</v>
      </c>
      <c r="DE80" s="11">
        <v>1.9948871569856366E-5</v>
      </c>
      <c r="DF80" s="11">
        <v>0</v>
      </c>
      <c r="DG80" s="11">
        <v>2.9190984261398958E-2</v>
      </c>
      <c r="DH80" s="11">
        <v>0</v>
      </c>
      <c r="DI80" s="11">
        <v>1.1929411355093409E-2</v>
      </c>
      <c r="DJ80" s="11">
        <v>0</v>
      </c>
      <c r="DK80" s="11">
        <v>6.1616090237939057E-5</v>
      </c>
      <c r="DL80" s="11">
        <v>5.1925778874838766E-3</v>
      </c>
      <c r="DM80" s="11">
        <v>0.89668095843337836</v>
      </c>
      <c r="DN80" s="11">
        <v>0</v>
      </c>
      <c r="DO80" s="11">
        <v>0</v>
      </c>
      <c r="DP80" s="11">
        <v>0</v>
      </c>
      <c r="DQ80" s="11">
        <v>2.5095887227633384E-3</v>
      </c>
      <c r="DR80" s="11">
        <v>0</v>
      </c>
      <c r="DS80" s="11">
        <v>2.9968584674215154E-3</v>
      </c>
      <c r="DT80" s="11">
        <v>0</v>
      </c>
      <c r="DU80" s="11">
        <v>0</v>
      </c>
      <c r="DV80" s="11">
        <v>0</v>
      </c>
      <c r="DW80" s="11">
        <v>0</v>
      </c>
      <c r="DX80" s="11">
        <v>3.6465264443348321E-2</v>
      </c>
      <c r="DY80" s="11">
        <v>1.0566685100352609E-2</v>
      </c>
      <c r="DZ80" s="11">
        <v>1.0758842379752389E-2</v>
      </c>
      <c r="EA80" s="11">
        <v>0</v>
      </c>
      <c r="EB80" s="11">
        <v>0</v>
      </c>
      <c r="EC80" s="11">
        <v>0</v>
      </c>
      <c r="ED80" s="11">
        <v>0</v>
      </c>
      <c r="EE80" s="11">
        <v>0</v>
      </c>
      <c r="EF80" s="11">
        <v>0</v>
      </c>
      <c r="EG80" s="11">
        <v>0</v>
      </c>
      <c r="EH80" s="11">
        <v>0</v>
      </c>
      <c r="EI80" s="11">
        <v>0</v>
      </c>
      <c r="EJ80" s="11">
        <v>0</v>
      </c>
      <c r="EK80" s="11">
        <v>0</v>
      </c>
      <c r="EL80" s="11">
        <v>0.3965752826630819</v>
      </c>
      <c r="EM80" s="11">
        <v>0</v>
      </c>
      <c r="EN80" s="11">
        <v>0</v>
      </c>
      <c r="EO80" s="11">
        <v>0</v>
      </c>
      <c r="EP80" s="11">
        <v>9.2568597017910259E-2</v>
      </c>
      <c r="EQ80" s="11">
        <v>2.2030814845415289E-2</v>
      </c>
      <c r="ER80" s="11">
        <v>2.8911965036792227</v>
      </c>
      <c r="ES80" s="11">
        <v>0</v>
      </c>
      <c r="ET80" s="11">
        <v>0</v>
      </c>
      <c r="EU80" s="11">
        <v>2.8529430558790481E-3</v>
      </c>
      <c r="EV80" s="11">
        <v>0</v>
      </c>
      <c r="EW80" s="11">
        <v>1.3219491347494134</v>
      </c>
      <c r="EX80" s="11">
        <v>5.5191685753764918E-3</v>
      </c>
      <c r="EY80" s="11">
        <v>2.9167849979395028E-4</v>
      </c>
      <c r="EZ80" s="11">
        <v>1.4413802187786772E-3</v>
      </c>
      <c r="FA80" s="11">
        <v>3.3115872206023217E-2</v>
      </c>
      <c r="FB80" s="11">
        <v>1.3181575871947021E-2</v>
      </c>
      <c r="FC80" s="11">
        <v>2.5712162489133512E-3</v>
      </c>
      <c r="FD80" s="11">
        <v>9.1036869690949828E-3</v>
      </c>
      <c r="FE80" s="11">
        <v>0</v>
      </c>
      <c r="FF80" s="11">
        <v>5.8622356041527178E-3</v>
      </c>
      <c r="FG80" s="11">
        <v>0</v>
      </c>
      <c r="FH80" s="11">
        <v>0</v>
      </c>
      <c r="FI80" s="11">
        <v>0</v>
      </c>
      <c r="FJ80" s="11">
        <v>1.8757284083027429E-3</v>
      </c>
      <c r="FK80" s="11">
        <v>0</v>
      </c>
      <c r="FL80" s="11">
        <v>2.2325100450230106</v>
      </c>
      <c r="FM80" s="11">
        <v>4.9088294600077987E-4</v>
      </c>
      <c r="FN80" s="11">
        <v>0</v>
      </c>
      <c r="FO80" s="11">
        <v>0</v>
      </c>
      <c r="FP80" s="11">
        <v>0</v>
      </c>
      <c r="FQ80" s="11">
        <v>3.3905583113121252E-2</v>
      </c>
      <c r="FR80" s="11">
        <v>0.10249792911332978</v>
      </c>
      <c r="FS80" s="11">
        <v>5.1533938544420448E-2</v>
      </c>
      <c r="FT80" s="11">
        <v>1.1293173467375186E-3</v>
      </c>
      <c r="FU80" s="11">
        <v>1.4605612461953115E-2</v>
      </c>
      <c r="FV80" s="11">
        <v>0</v>
      </c>
      <c r="FW80" s="11">
        <v>6.2436040380699448E-4</v>
      </c>
      <c r="FX80" s="11">
        <v>1.8219998703005245E-2</v>
      </c>
      <c r="FY80" s="11">
        <v>0</v>
      </c>
      <c r="FZ80" s="11">
        <v>0</v>
      </c>
      <c r="GA80" s="11">
        <v>7.0348655764868664E-2</v>
      </c>
      <c r="GB80" s="11">
        <v>0</v>
      </c>
      <c r="GC80" s="11">
        <v>0</v>
      </c>
      <c r="GD80" s="11">
        <v>0</v>
      </c>
      <c r="GE80" s="11">
        <v>0</v>
      </c>
      <c r="GF80" s="11">
        <v>0</v>
      </c>
      <c r="GG80" s="11">
        <v>6.175358346293016E-2</v>
      </c>
      <c r="GH80" s="11">
        <v>4.0711911247264991E-3</v>
      </c>
      <c r="GI80" s="11">
        <v>0</v>
      </c>
      <c r="GJ80" s="11">
        <v>0</v>
      </c>
      <c r="GK80" s="11">
        <v>3.8141961716473395E-4</v>
      </c>
      <c r="GL80" s="11">
        <v>0</v>
      </c>
      <c r="GM80" s="11">
        <v>0</v>
      </c>
      <c r="GN80" s="11">
        <v>0</v>
      </c>
      <c r="GO80" s="11">
        <v>4.2178940504602538E-2</v>
      </c>
      <c r="GP80" s="11">
        <v>0</v>
      </c>
      <c r="GQ80" s="11">
        <v>1.9204587168863429E-3</v>
      </c>
      <c r="GR80" s="11">
        <v>3.563885412113818E-3</v>
      </c>
      <c r="GS80" s="11">
        <v>0</v>
      </c>
      <c r="GT80" s="11">
        <v>0</v>
      </c>
      <c r="GU80" s="11">
        <v>0</v>
      </c>
      <c r="GV80" s="11">
        <v>0</v>
      </c>
      <c r="GW80" s="11">
        <v>0</v>
      </c>
      <c r="GX80" s="11">
        <v>0</v>
      </c>
      <c r="GY80" s="11">
        <v>8.2495026329522766E-5</v>
      </c>
      <c r="GZ80" s="11">
        <v>7.7579026195360301</v>
      </c>
      <c r="HA80" s="11">
        <v>0</v>
      </c>
      <c r="HB80" s="11">
        <v>0</v>
      </c>
      <c r="HC80" s="11">
        <v>4.2235348383602503E-3</v>
      </c>
      <c r="HD80" s="11">
        <v>0</v>
      </c>
      <c r="HE80" s="11">
        <v>0</v>
      </c>
      <c r="HF80" s="11">
        <v>0</v>
      </c>
      <c r="HG80" s="11">
        <v>6.2566007559508065E-4</v>
      </c>
      <c r="HH80" s="11">
        <v>0</v>
      </c>
      <c r="HI80" s="11">
        <v>1.6295243961780255E-3</v>
      </c>
      <c r="HJ80" s="11">
        <v>0</v>
      </c>
      <c r="HK80" s="11">
        <v>0</v>
      </c>
      <c r="HL80" s="11">
        <v>0</v>
      </c>
      <c r="HM80" s="11">
        <v>0</v>
      </c>
      <c r="HN80" s="11">
        <v>0</v>
      </c>
      <c r="HO80" s="11">
        <v>5.0716351100061705E-3</v>
      </c>
      <c r="HP80" s="11">
        <v>0</v>
      </c>
      <c r="HQ80" s="11">
        <v>0</v>
      </c>
      <c r="HR80" s="11">
        <v>0</v>
      </c>
      <c r="HS80" s="11">
        <v>0</v>
      </c>
      <c r="HT80" s="11">
        <v>0</v>
      </c>
      <c r="HU80" s="11">
        <v>0</v>
      </c>
      <c r="HV80" s="11">
        <v>0</v>
      </c>
      <c r="HW80" s="11">
        <v>7.6076504044401269E-3</v>
      </c>
      <c r="HX80" s="11">
        <v>0</v>
      </c>
      <c r="HY80" s="11">
        <v>2.9211224923906237E-2</v>
      </c>
      <c r="HZ80" s="11">
        <v>0</v>
      </c>
      <c r="IA80" s="11">
        <v>0</v>
      </c>
      <c r="IB80" s="11">
        <v>0</v>
      </c>
      <c r="IC80" s="11">
        <v>0</v>
      </c>
      <c r="ID80" s="11">
        <v>0</v>
      </c>
      <c r="IE80" s="11">
        <v>0</v>
      </c>
      <c r="IF80" s="11">
        <v>0</v>
      </c>
      <c r="IG80" s="11">
        <v>0</v>
      </c>
      <c r="IH80" s="11">
        <v>0</v>
      </c>
      <c r="II80" s="11">
        <v>0</v>
      </c>
      <c r="IJ80" s="11">
        <v>0</v>
      </c>
      <c r="IK80" s="11">
        <v>1.655711086236333E-3</v>
      </c>
      <c r="IL80" s="11">
        <v>0</v>
      </c>
      <c r="IM80" s="11">
        <v>0</v>
      </c>
      <c r="IN80" s="11">
        <v>0</v>
      </c>
      <c r="IO80" s="11">
        <v>0.17734943836984171</v>
      </c>
      <c r="IP80" s="11">
        <v>0</v>
      </c>
      <c r="IQ80" s="11">
        <v>0</v>
      </c>
      <c r="IR80" s="11">
        <v>0</v>
      </c>
      <c r="IS80" s="11">
        <v>1.2129523333140463E-2</v>
      </c>
      <c r="IT80" s="11">
        <v>0</v>
      </c>
      <c r="IU80" s="11">
        <v>0</v>
      </c>
      <c r="IV80" s="11">
        <v>0</v>
      </c>
      <c r="IW80" s="11">
        <v>0</v>
      </c>
      <c r="IX80" s="11">
        <v>0</v>
      </c>
      <c r="IY80" s="11">
        <v>0</v>
      </c>
      <c r="IZ80" s="11">
        <v>0</v>
      </c>
      <c r="JA80" s="11">
        <v>0</v>
      </c>
      <c r="JB80" s="11">
        <v>0</v>
      </c>
      <c r="JC80" s="11">
        <v>0</v>
      </c>
      <c r="JD80" s="11">
        <v>0</v>
      </c>
      <c r="JE80" s="11">
        <v>0</v>
      </c>
      <c r="JF80" s="11">
        <v>0</v>
      </c>
      <c r="JG80" s="11">
        <v>0</v>
      </c>
      <c r="JH80" s="11">
        <v>0</v>
      </c>
      <c r="JI80" s="11">
        <v>0</v>
      </c>
      <c r="JJ80" s="11">
        <v>0</v>
      </c>
      <c r="JK80" s="11">
        <v>0</v>
      </c>
      <c r="JL80" s="11">
        <v>0</v>
      </c>
      <c r="JM80" s="11">
        <v>0</v>
      </c>
      <c r="JN80" s="11">
        <v>0</v>
      </c>
      <c r="JO80" s="11">
        <v>0</v>
      </c>
      <c r="JP80" s="11">
        <v>0</v>
      </c>
      <c r="JQ80" s="11">
        <v>0</v>
      </c>
      <c r="JR80" s="11">
        <v>0</v>
      </c>
      <c r="JS80" s="11">
        <v>0</v>
      </c>
      <c r="JT80" s="11">
        <v>0</v>
      </c>
      <c r="JU80" s="11">
        <v>0</v>
      </c>
      <c r="JV80" s="11">
        <v>0</v>
      </c>
      <c r="JW80" s="11">
        <v>0</v>
      </c>
      <c r="JX80" s="11">
        <v>0</v>
      </c>
      <c r="JY80" s="11">
        <v>0</v>
      </c>
      <c r="JZ80" s="11">
        <v>0</v>
      </c>
      <c r="KA80" s="11">
        <v>0</v>
      </c>
      <c r="KB80" s="11">
        <v>0</v>
      </c>
      <c r="KC80" s="11">
        <v>0</v>
      </c>
      <c r="KD80" s="11">
        <v>0</v>
      </c>
      <c r="KE80" s="11">
        <v>0</v>
      </c>
      <c r="KF80" s="11">
        <v>0</v>
      </c>
      <c r="KG80" s="11">
        <v>0</v>
      </c>
      <c r="KH80" s="11">
        <v>0</v>
      </c>
      <c r="KI80" s="11">
        <v>0</v>
      </c>
      <c r="KJ80" s="11">
        <v>0</v>
      </c>
      <c r="KK80" s="11">
        <v>23.001669397450282</v>
      </c>
      <c r="KL80" s="11">
        <v>0</v>
      </c>
      <c r="KM80" s="11">
        <v>0</v>
      </c>
      <c r="KN80" s="11">
        <v>0</v>
      </c>
      <c r="KO80" s="11">
        <v>0</v>
      </c>
      <c r="KP80" s="11">
        <v>0</v>
      </c>
      <c r="KQ80" s="11">
        <v>0</v>
      </c>
      <c r="KR80" s="11">
        <v>0</v>
      </c>
      <c r="KS80" s="11">
        <v>0</v>
      </c>
      <c r="KT80" s="11">
        <v>1.0158354080607686</v>
      </c>
      <c r="KU80" s="11">
        <v>0</v>
      </c>
      <c r="KV80" s="11">
        <v>0</v>
      </c>
      <c r="KW80" s="11">
        <v>0</v>
      </c>
      <c r="KX80" s="11">
        <v>0</v>
      </c>
      <c r="KY80" s="11">
        <v>0</v>
      </c>
      <c r="KZ80" s="11">
        <v>0</v>
      </c>
      <c r="LA80" s="11">
        <v>0</v>
      </c>
      <c r="LB80" s="11">
        <v>0</v>
      </c>
      <c r="LC80" s="11">
        <v>0</v>
      </c>
      <c r="LD80" s="11">
        <v>0</v>
      </c>
      <c r="LE80" s="11">
        <v>0</v>
      </c>
      <c r="LF80" s="11">
        <v>0</v>
      </c>
      <c r="LG80" s="11">
        <v>0</v>
      </c>
      <c r="LH80" s="11">
        <v>0</v>
      </c>
      <c r="LI80" s="11">
        <v>0</v>
      </c>
      <c r="LJ80" s="11">
        <v>0</v>
      </c>
      <c r="LK80" s="11">
        <v>0</v>
      </c>
      <c r="LL80" s="11">
        <v>0</v>
      </c>
      <c r="LM80" s="11">
        <v>0</v>
      </c>
      <c r="LN80" s="11">
        <v>0</v>
      </c>
      <c r="LO80" s="11">
        <v>0</v>
      </c>
      <c r="LP80" s="11">
        <v>0</v>
      </c>
      <c r="LQ80" s="11">
        <v>0</v>
      </c>
      <c r="LR80" s="11">
        <v>0</v>
      </c>
      <c r="LS80" s="11">
        <v>0</v>
      </c>
      <c r="LT80" s="11">
        <v>1.7662219718889107</v>
      </c>
      <c r="LU80" s="11">
        <v>0</v>
      </c>
      <c r="LV80" s="11">
        <v>0</v>
      </c>
      <c r="LW80" s="11">
        <v>0</v>
      </c>
      <c r="LX80" s="11">
        <v>0</v>
      </c>
      <c r="LY80" s="11">
        <v>6.6045073536198156E-3</v>
      </c>
      <c r="LZ80" s="11">
        <v>0</v>
      </c>
      <c r="MA80" s="11">
        <v>0</v>
      </c>
      <c r="MB80" s="11">
        <v>0</v>
      </c>
      <c r="MC80" s="11">
        <v>0</v>
      </c>
      <c r="MD80" s="11">
        <v>0</v>
      </c>
      <c r="ME80" s="11">
        <v>0</v>
      </c>
      <c r="MF80" s="11">
        <v>0</v>
      </c>
      <c r="MG80" s="11">
        <v>0</v>
      </c>
      <c r="MH80" s="11">
        <v>0</v>
      </c>
      <c r="MI80" s="11">
        <v>0</v>
      </c>
      <c r="MJ80" s="11">
        <v>0</v>
      </c>
      <c r="MK80" s="11">
        <v>0.25028897821345625</v>
      </c>
      <c r="ML80" s="11">
        <v>0</v>
      </c>
      <c r="MM80" s="11">
        <v>0</v>
      </c>
      <c r="MN80" s="11">
        <v>1.2813518348187249</v>
      </c>
      <c r="MO80" s="11">
        <v>0</v>
      </c>
      <c r="MP80" s="11">
        <v>0</v>
      </c>
      <c r="MQ80" s="11">
        <v>0.46802797380027156</v>
      </c>
      <c r="MR80" s="11">
        <v>6.6041781877203851E-4</v>
      </c>
      <c r="MS80" s="11">
        <v>0</v>
      </c>
      <c r="MT80" s="11">
        <v>0</v>
      </c>
      <c r="MU80" s="11">
        <v>0</v>
      </c>
      <c r="MV80" s="11">
        <v>0</v>
      </c>
      <c r="MW80" s="11">
        <v>4.2529118463447537E-3</v>
      </c>
      <c r="MX80" s="11">
        <v>0</v>
      </c>
      <c r="MY80" s="11">
        <v>0</v>
      </c>
      <c r="MZ80" s="11">
        <v>3.1261327567155383E-4</v>
      </c>
      <c r="NA80" s="11">
        <v>0</v>
      </c>
      <c r="NB80" s="11">
        <v>0</v>
      </c>
      <c r="NC80" s="11">
        <v>0</v>
      </c>
      <c r="ND80" s="11">
        <v>6.8513061165728791E-4</v>
      </c>
      <c r="NE80" s="11">
        <v>0</v>
      </c>
      <c r="NF80" s="11">
        <v>0</v>
      </c>
      <c r="NG80" s="11">
        <v>0</v>
      </c>
      <c r="NH80" s="11">
        <v>0</v>
      </c>
      <c r="NI80" s="11">
        <v>0</v>
      </c>
      <c r="NJ80" s="11">
        <v>0</v>
      </c>
      <c r="NK80" s="11">
        <v>0</v>
      </c>
      <c r="NL80" s="11">
        <v>0</v>
      </c>
      <c r="NM80" s="11">
        <v>0</v>
      </c>
      <c r="NN80" s="11">
        <v>0</v>
      </c>
      <c r="NO80" s="11">
        <v>0</v>
      </c>
      <c r="NP80" s="11">
        <v>0</v>
      </c>
      <c r="NQ80" s="11">
        <v>0</v>
      </c>
      <c r="NR80" s="11">
        <v>3.9352381634774423E-3</v>
      </c>
      <c r="NS80" s="11">
        <v>0</v>
      </c>
      <c r="NT80" s="11">
        <v>0</v>
      </c>
      <c r="NU80" s="11">
        <v>0</v>
      </c>
      <c r="NV80" s="11">
        <v>0</v>
      </c>
      <c r="NW80" s="11">
        <v>0</v>
      </c>
      <c r="NX80" s="11">
        <v>0.38573091070367244</v>
      </c>
      <c r="NY80" s="11">
        <v>0</v>
      </c>
      <c r="NZ80" s="11">
        <v>0</v>
      </c>
      <c r="OA80" s="11">
        <v>0</v>
      </c>
      <c r="OB80" s="11">
        <v>3.7594532377566228E-2</v>
      </c>
      <c r="OC80" s="11">
        <v>0</v>
      </c>
      <c r="OD80" s="11">
        <v>0</v>
      </c>
      <c r="OE80" s="11">
        <v>0</v>
      </c>
      <c r="OF80" s="11">
        <v>2.2773863282310434E-4</v>
      </c>
      <c r="OG80" s="11">
        <v>0</v>
      </c>
      <c r="OH80" s="11">
        <v>9.7368218868143976E-3</v>
      </c>
      <c r="OI80" s="11">
        <v>0</v>
      </c>
      <c r="OJ80" s="11">
        <v>0</v>
      </c>
      <c r="OK80" s="11">
        <v>7.6125460288121657E-4</v>
      </c>
      <c r="OL80" s="11">
        <v>0</v>
      </c>
      <c r="OM80" s="11">
        <v>1.145933127769101E-2</v>
      </c>
      <c r="ON80" s="11">
        <v>0</v>
      </c>
      <c r="OO80" s="11">
        <v>4.1021465867107233E-4</v>
      </c>
      <c r="OP80" s="11">
        <v>0</v>
      </c>
      <c r="OQ80" s="11">
        <v>4.2617647292473356E-3</v>
      </c>
      <c r="OR80" s="11">
        <v>0</v>
      </c>
      <c r="OS80" s="11">
        <v>2.1682375963242777E-2</v>
      </c>
      <c r="OT80" s="11">
        <v>0</v>
      </c>
      <c r="OU80" s="11">
        <v>0</v>
      </c>
      <c r="OV80" s="11">
        <v>0</v>
      </c>
      <c r="OW80" s="11">
        <v>0</v>
      </c>
      <c r="OX80" s="11">
        <v>0</v>
      </c>
      <c r="OY80" s="11">
        <v>0</v>
      </c>
      <c r="OZ80" s="11">
        <v>0</v>
      </c>
      <c r="PA80" s="11">
        <v>0</v>
      </c>
      <c r="PB80" s="11">
        <v>0</v>
      </c>
      <c r="PC80" s="11">
        <v>0</v>
      </c>
      <c r="PD80" s="11">
        <v>0</v>
      </c>
      <c r="PE80" s="11">
        <v>0</v>
      </c>
      <c r="PF80" s="11">
        <v>0</v>
      </c>
      <c r="PG80" s="11">
        <v>0</v>
      </c>
      <c r="PH80" s="11">
        <v>0</v>
      </c>
      <c r="PI80" s="11">
        <v>0</v>
      </c>
      <c r="PJ80" s="11">
        <v>0</v>
      </c>
      <c r="PK80" s="11">
        <v>0</v>
      </c>
      <c r="PL80" s="11">
        <v>0</v>
      </c>
      <c r="PM80" s="11">
        <v>0</v>
      </c>
      <c r="PN80" s="11">
        <v>0</v>
      </c>
      <c r="PO80" s="11">
        <v>0</v>
      </c>
      <c r="PP80" s="11">
        <v>0</v>
      </c>
      <c r="PQ80" s="11">
        <v>0</v>
      </c>
      <c r="PR80" s="11">
        <v>0</v>
      </c>
      <c r="PS80" s="11">
        <v>0</v>
      </c>
      <c r="PT80" s="11">
        <v>0</v>
      </c>
      <c r="PU80" s="11">
        <v>0</v>
      </c>
      <c r="PV80" s="11">
        <v>0</v>
      </c>
      <c r="PW80" s="11">
        <v>0</v>
      </c>
      <c r="PX80" s="11">
        <v>0</v>
      </c>
      <c r="PY80" s="11">
        <v>0</v>
      </c>
      <c r="PZ80" s="11">
        <v>0</v>
      </c>
      <c r="QA80" s="11">
        <v>0</v>
      </c>
      <c r="QB80" s="11">
        <v>0</v>
      </c>
      <c r="QC80" s="11">
        <v>3.1433591977221442E-5</v>
      </c>
      <c r="QD80" s="11">
        <v>0</v>
      </c>
      <c r="QE80" s="11">
        <v>4.4891769101957617E-3</v>
      </c>
      <c r="QF80" s="11">
        <v>0</v>
      </c>
      <c r="QG80" s="11">
        <v>0</v>
      </c>
      <c r="QH80" s="11">
        <v>0</v>
      </c>
      <c r="QI80" s="11">
        <v>71.638670913969008</v>
      </c>
      <c r="QJ80" s="11">
        <v>0</v>
      </c>
      <c r="QK80" s="11">
        <v>0</v>
      </c>
      <c r="QL80" s="11">
        <v>0</v>
      </c>
      <c r="QM80" s="11">
        <v>0</v>
      </c>
      <c r="QN80" s="11">
        <v>0</v>
      </c>
      <c r="QO80" s="11">
        <v>0</v>
      </c>
      <c r="QP80" s="11">
        <v>0</v>
      </c>
      <c r="QQ80" s="11">
        <v>0</v>
      </c>
      <c r="QR80" s="11">
        <v>0</v>
      </c>
      <c r="QS80" s="11">
        <v>0</v>
      </c>
      <c r="QT80" s="11">
        <v>0</v>
      </c>
      <c r="QU80" s="11">
        <v>0</v>
      </c>
      <c r="QV80" s="11">
        <v>0</v>
      </c>
      <c r="QW80" s="11">
        <v>0</v>
      </c>
      <c r="QX80" s="11">
        <v>0</v>
      </c>
      <c r="QY80" s="11">
        <v>0</v>
      </c>
      <c r="QZ80" s="11">
        <v>0</v>
      </c>
      <c r="RA80" s="11">
        <v>2.0299595099022272E-3</v>
      </c>
      <c r="RB80" s="11">
        <v>1.3817062683761272E-3</v>
      </c>
      <c r="RC80" s="11">
        <v>5.4010325241390094E-6</v>
      </c>
      <c r="RD80" s="11">
        <v>0</v>
      </c>
      <c r="RE80" s="11">
        <v>0</v>
      </c>
      <c r="RF80" s="11">
        <v>0</v>
      </c>
      <c r="RG80" s="11">
        <v>0</v>
      </c>
      <c r="RH80" s="11">
        <v>0</v>
      </c>
      <c r="RI80" s="11">
        <v>0</v>
      </c>
      <c r="RJ80" s="11">
        <v>3.7955452233200457E-5</v>
      </c>
      <c r="RK80" s="11">
        <v>0</v>
      </c>
      <c r="RL80" s="11">
        <v>0</v>
      </c>
      <c r="RM80" s="11">
        <v>5.2650635735623725E-3</v>
      </c>
      <c r="RN80" s="11">
        <v>0</v>
      </c>
      <c r="RO80" s="11">
        <v>0</v>
      </c>
      <c r="RP80" s="11">
        <v>0</v>
      </c>
      <c r="RQ80" s="11">
        <v>0</v>
      </c>
      <c r="RR80" s="11">
        <v>0</v>
      </c>
      <c r="RS80" s="11">
        <v>0</v>
      </c>
      <c r="RT80" s="11">
        <v>0</v>
      </c>
      <c r="RU80" s="11">
        <v>0</v>
      </c>
      <c r="RV80" s="11">
        <v>0</v>
      </c>
      <c r="RW80" s="11">
        <v>0</v>
      </c>
      <c r="RX80" s="11">
        <v>0</v>
      </c>
      <c r="RY80" s="11">
        <v>1.3485219888738023E-4</v>
      </c>
      <c r="RZ80" s="11">
        <v>0</v>
      </c>
      <c r="SA80" s="11">
        <v>0</v>
      </c>
      <c r="SB80" s="11">
        <v>0</v>
      </c>
      <c r="SC80" s="11">
        <v>0</v>
      </c>
      <c r="SD80" s="11">
        <v>0</v>
      </c>
      <c r="SE80" s="11">
        <v>0</v>
      </c>
      <c r="SF80" s="11">
        <v>0</v>
      </c>
      <c r="SG80" s="11">
        <v>0</v>
      </c>
      <c r="SH80" s="11">
        <v>0</v>
      </c>
      <c r="SI80" s="11">
        <v>0</v>
      </c>
      <c r="SJ80" s="11">
        <v>0</v>
      </c>
      <c r="SK80" s="11">
        <v>3.4089020378087142E-5</v>
      </c>
      <c r="SL80" s="11">
        <v>0</v>
      </c>
      <c r="SM80" s="11">
        <v>0</v>
      </c>
      <c r="SN80" s="11">
        <v>0</v>
      </c>
      <c r="SO80" s="11">
        <v>0</v>
      </c>
      <c r="SP80" s="11">
        <v>0</v>
      </c>
      <c r="SQ80" s="11">
        <v>0</v>
      </c>
      <c r="SR80" s="11">
        <v>0</v>
      </c>
      <c r="SS80" s="11">
        <v>0</v>
      </c>
      <c r="ST80" s="11">
        <v>0</v>
      </c>
      <c r="SU80" s="11">
        <v>0</v>
      </c>
      <c r="SV80" s="11">
        <v>0</v>
      </c>
      <c r="SW80" s="11">
        <v>0</v>
      </c>
      <c r="SX80" s="11">
        <v>0</v>
      </c>
      <c r="SY80" s="11">
        <v>0</v>
      </c>
      <c r="SZ80" s="11">
        <v>0</v>
      </c>
      <c r="TA80" s="11">
        <v>0</v>
      </c>
      <c r="TB80" s="11">
        <v>1.1199629070725776E-3</v>
      </c>
      <c r="TC80" s="11">
        <v>4.8614242652535638E-4</v>
      </c>
      <c r="TD80" s="11">
        <v>0</v>
      </c>
      <c r="TE80" s="11">
        <v>0</v>
      </c>
      <c r="TF80" s="11">
        <v>0</v>
      </c>
      <c r="TG80" s="11">
        <v>0</v>
      </c>
      <c r="TH80" s="11">
        <v>0</v>
      </c>
      <c r="TI80" s="11">
        <v>0</v>
      </c>
      <c r="TJ80" s="11">
        <v>0</v>
      </c>
      <c r="TK80" s="11">
        <v>3.1566166075530205E-4</v>
      </c>
      <c r="TL80" s="11">
        <v>0</v>
      </c>
      <c r="TM80" s="11">
        <v>0</v>
      </c>
      <c r="TN80" s="11">
        <v>0</v>
      </c>
      <c r="TO80" s="11">
        <v>0</v>
      </c>
      <c r="TP80" s="11">
        <v>0</v>
      </c>
      <c r="TQ80" s="11">
        <v>0</v>
      </c>
      <c r="TR80" s="11">
        <v>0</v>
      </c>
      <c r="TS80" s="11">
        <v>0</v>
      </c>
      <c r="TT80" s="11">
        <v>0</v>
      </c>
      <c r="TU80" s="11">
        <v>9.3870163143774654</v>
      </c>
      <c r="TV80" s="11">
        <v>3.7406970781664671E-5</v>
      </c>
      <c r="TW80" s="11">
        <v>0</v>
      </c>
      <c r="TX80" s="11">
        <v>0</v>
      </c>
      <c r="TY80" s="11">
        <v>0</v>
      </c>
      <c r="TZ80" s="11">
        <v>0</v>
      </c>
      <c r="UA80" s="11">
        <v>0</v>
      </c>
      <c r="UB80" s="11">
        <v>0</v>
      </c>
      <c r="UC80" s="11">
        <v>0</v>
      </c>
      <c r="UD80" s="11">
        <v>0</v>
      </c>
      <c r="UE80" s="11">
        <v>0</v>
      </c>
      <c r="UF80" s="11">
        <v>0</v>
      </c>
      <c r="UG80" s="11">
        <v>0</v>
      </c>
      <c r="UH80" s="11">
        <v>0</v>
      </c>
      <c r="UI80" s="11">
        <v>0</v>
      </c>
      <c r="UJ80" s="11">
        <v>0</v>
      </c>
      <c r="UK80" s="11">
        <v>0</v>
      </c>
      <c r="UL80" s="11">
        <v>0</v>
      </c>
      <c r="UM80" s="11">
        <v>0</v>
      </c>
      <c r="UN80" s="11">
        <v>0</v>
      </c>
      <c r="UO80" s="11">
        <v>0</v>
      </c>
      <c r="UP80" s="11">
        <v>2.5199219441561786E-4</v>
      </c>
      <c r="UQ80" s="11">
        <v>0</v>
      </c>
      <c r="UR80" s="11">
        <v>0</v>
      </c>
      <c r="US80" s="11">
        <v>3.568651563531817E-4</v>
      </c>
      <c r="UT80" s="11">
        <v>0</v>
      </c>
      <c r="UU80" s="11">
        <v>0</v>
      </c>
      <c r="UV80" s="11">
        <v>0</v>
      </c>
      <c r="UW80" s="11">
        <v>0</v>
      </c>
      <c r="UX80" s="11">
        <v>0</v>
      </c>
      <c r="UY80" s="11">
        <v>0</v>
      </c>
      <c r="UZ80" s="11">
        <v>0</v>
      </c>
      <c r="VA80" s="11">
        <v>8.1524587487595685E-6</v>
      </c>
      <c r="VB80" s="11">
        <v>0</v>
      </c>
      <c r="VC80" s="11">
        <v>0</v>
      </c>
      <c r="VD80" s="11">
        <v>0</v>
      </c>
      <c r="VE80" s="11">
        <v>0</v>
      </c>
      <c r="VF80" s="11">
        <v>0</v>
      </c>
      <c r="VG80" s="11">
        <v>0</v>
      </c>
      <c r="VH80" s="11">
        <v>0</v>
      </c>
      <c r="VI80" s="11">
        <v>0.64961941993039829</v>
      </c>
      <c r="VJ80" s="11">
        <v>0</v>
      </c>
      <c r="VK80" s="11">
        <v>0</v>
      </c>
      <c r="VL80" s="11">
        <v>2.1116621695703238E-4</v>
      </c>
      <c r="VM80" s="11">
        <v>2.5078498111462582E-3</v>
      </c>
      <c r="VN80" s="11">
        <v>0</v>
      </c>
      <c r="VO80" s="11">
        <v>0</v>
      </c>
      <c r="VP80" s="11">
        <v>0</v>
      </c>
      <c r="VQ80" s="11">
        <v>0</v>
      </c>
      <c r="VR80" s="11">
        <v>2.868664094962153E-4</v>
      </c>
      <c r="VS80" s="11">
        <v>2.516556434990159E-3</v>
      </c>
      <c r="VT80" s="11">
        <v>0</v>
      </c>
      <c r="VU80" s="11">
        <v>0</v>
      </c>
      <c r="VV80" s="11">
        <v>0</v>
      </c>
      <c r="VW80" s="11">
        <v>0</v>
      </c>
      <c r="VX80" s="11">
        <v>0</v>
      </c>
      <c r="VY80" s="11">
        <v>2.7326622189486695E-5</v>
      </c>
      <c r="VZ80" s="11">
        <v>0</v>
      </c>
      <c r="WA80" s="11">
        <v>0</v>
      </c>
      <c r="WB80" s="11">
        <v>0</v>
      </c>
      <c r="WC80" s="11">
        <v>5.2904082124172322E-4</v>
      </c>
      <c r="WD80" s="11">
        <v>0</v>
      </c>
      <c r="WE80" s="11">
        <v>0</v>
      </c>
      <c r="WF80" s="11">
        <v>0</v>
      </c>
      <c r="WG80" s="11">
        <v>0</v>
      </c>
      <c r="WH80" s="11">
        <v>0</v>
      </c>
      <c r="WI80" s="11">
        <v>0</v>
      </c>
      <c r="WJ80" s="11">
        <v>0</v>
      </c>
      <c r="WK80" s="11">
        <v>0</v>
      </c>
      <c r="WL80" s="11">
        <v>0</v>
      </c>
      <c r="WM80" s="11">
        <v>0</v>
      </c>
      <c r="WN80" s="11">
        <v>0</v>
      </c>
      <c r="WO80" s="11">
        <v>0</v>
      </c>
      <c r="WP80" s="11">
        <v>1.0171432359605529E-2</v>
      </c>
      <c r="WQ80" s="11">
        <v>0</v>
      </c>
      <c r="WR80" s="11">
        <v>0</v>
      </c>
      <c r="WS80" s="11">
        <v>0</v>
      </c>
      <c r="WT80" s="11">
        <v>0</v>
      </c>
      <c r="WU80" s="11">
        <v>0</v>
      </c>
      <c r="WV80" s="11">
        <v>0</v>
      </c>
      <c r="WW80" s="11">
        <v>0</v>
      </c>
      <c r="WX80" s="11">
        <v>0</v>
      </c>
      <c r="WY80" s="11">
        <v>0</v>
      </c>
      <c r="WZ80" s="11">
        <v>0</v>
      </c>
      <c r="XA80" s="11">
        <v>0</v>
      </c>
      <c r="XB80" s="11">
        <v>0</v>
      </c>
      <c r="XC80" s="11">
        <v>0</v>
      </c>
      <c r="XD80" s="11">
        <v>0</v>
      </c>
      <c r="XE80" s="11">
        <v>0</v>
      </c>
      <c r="XF80" s="11">
        <v>0</v>
      </c>
      <c r="XG80" s="11">
        <v>0</v>
      </c>
      <c r="XH80" s="11">
        <v>0</v>
      </c>
      <c r="XI80" s="11">
        <v>0</v>
      </c>
      <c r="XJ80" s="11">
        <v>0</v>
      </c>
      <c r="XK80" s="11">
        <v>0</v>
      </c>
      <c r="XL80" s="11">
        <v>1048.9038105466154</v>
      </c>
      <c r="XM80" s="11">
        <v>0</v>
      </c>
      <c r="XN80" s="11">
        <v>1.1796076969200606E-5</v>
      </c>
      <c r="XO80" s="11">
        <v>10.07471181794878</v>
      </c>
      <c r="XP80" s="11">
        <v>0</v>
      </c>
      <c r="XQ80" s="11">
        <v>0</v>
      </c>
      <c r="XR80" s="11">
        <v>0</v>
      </c>
      <c r="XS80" s="11">
        <v>6.4235865878785499E-4</v>
      </c>
      <c r="XT80" s="11">
        <v>0</v>
      </c>
      <c r="XU80" s="11">
        <v>0</v>
      </c>
      <c r="XV80" s="11">
        <v>0</v>
      </c>
      <c r="XW80" s="11">
        <v>0</v>
      </c>
      <c r="XX80" s="11">
        <v>0</v>
      </c>
      <c r="XY80" s="11">
        <v>0</v>
      </c>
      <c r="XZ80" s="11">
        <v>0</v>
      </c>
      <c r="YA80" s="11">
        <v>0</v>
      </c>
      <c r="YB80" s="11">
        <v>0</v>
      </c>
      <c r="YC80" s="11">
        <v>0</v>
      </c>
      <c r="YD80" s="11">
        <v>0</v>
      </c>
      <c r="YE80" s="11">
        <v>0</v>
      </c>
      <c r="YF80" s="11">
        <v>0</v>
      </c>
      <c r="YG80" s="11">
        <v>0</v>
      </c>
      <c r="YH80" s="11">
        <v>0</v>
      </c>
      <c r="YI80" s="11">
        <v>0</v>
      </c>
      <c r="YJ80" s="11">
        <v>0</v>
      </c>
      <c r="YK80" s="11">
        <v>0</v>
      </c>
      <c r="YL80" s="11">
        <v>0</v>
      </c>
      <c r="YM80" s="11">
        <v>0</v>
      </c>
      <c r="YN80" s="11">
        <v>0</v>
      </c>
      <c r="YO80" s="11">
        <v>0</v>
      </c>
      <c r="YP80" s="11">
        <v>0</v>
      </c>
      <c r="YQ80" s="11">
        <v>0</v>
      </c>
      <c r="YR80" s="11">
        <v>0</v>
      </c>
      <c r="YS80" s="11">
        <v>3.6159608210121303E-4</v>
      </c>
      <c r="YT80" s="11">
        <v>0</v>
      </c>
      <c r="YU80" s="11">
        <v>0</v>
      </c>
      <c r="YV80" s="11">
        <v>0</v>
      </c>
      <c r="YW80" s="11">
        <v>0</v>
      </c>
      <c r="YX80" s="11">
        <v>1.0654411823118365E-3</v>
      </c>
      <c r="YY80" s="11">
        <v>0</v>
      </c>
      <c r="YZ80" s="11">
        <v>0</v>
      </c>
      <c r="ZA80" s="11">
        <v>0</v>
      </c>
      <c r="ZB80" s="11">
        <v>0</v>
      </c>
      <c r="ZC80" s="11">
        <v>0</v>
      </c>
      <c r="ZD80" s="11">
        <v>0</v>
      </c>
      <c r="ZE80" s="11">
        <v>0</v>
      </c>
      <c r="ZF80" s="11">
        <v>0</v>
      </c>
      <c r="ZG80" s="11">
        <v>0</v>
      </c>
      <c r="ZH80" s="11">
        <v>0</v>
      </c>
      <c r="ZI80" s="11">
        <v>0</v>
      </c>
      <c r="ZJ80" s="11">
        <v>0</v>
      </c>
      <c r="ZK80" s="11">
        <v>0</v>
      </c>
      <c r="ZL80" s="11">
        <v>0</v>
      </c>
      <c r="ZM80" s="11">
        <v>0</v>
      </c>
      <c r="ZN80" s="11">
        <v>0</v>
      </c>
      <c r="ZO80" s="11">
        <v>0</v>
      </c>
      <c r="ZP80" s="11">
        <v>0</v>
      </c>
      <c r="ZQ80" s="11">
        <v>0</v>
      </c>
      <c r="ZR80" s="11">
        <v>0</v>
      </c>
      <c r="ZS80" s="11">
        <v>0</v>
      </c>
      <c r="ZT80" s="11">
        <v>0</v>
      </c>
      <c r="ZU80" s="11">
        <v>1.902197001057182</v>
      </c>
      <c r="ZV80" s="11">
        <v>0</v>
      </c>
      <c r="ZW80" s="11">
        <v>0</v>
      </c>
      <c r="ZX80" s="11">
        <v>0</v>
      </c>
      <c r="ZY80" s="11">
        <v>0</v>
      </c>
      <c r="ZZ80" s="11">
        <v>0</v>
      </c>
      <c r="AAA80" s="11">
        <v>0</v>
      </c>
      <c r="AAB80" s="11">
        <v>0</v>
      </c>
      <c r="AAC80" s="11">
        <v>0</v>
      </c>
      <c r="AAD80" s="11">
        <v>0</v>
      </c>
      <c r="AAE80" s="11">
        <v>0</v>
      </c>
      <c r="AAF80" s="11">
        <v>0</v>
      </c>
      <c r="AAG80" s="11">
        <v>0</v>
      </c>
      <c r="AAH80" s="11">
        <v>0</v>
      </c>
      <c r="AAI80" s="11">
        <v>0</v>
      </c>
      <c r="AAJ80" s="11">
        <v>0</v>
      </c>
      <c r="AAK80" s="11">
        <v>0</v>
      </c>
      <c r="AAL80" s="11">
        <v>3.6564685453146293E-3</v>
      </c>
      <c r="AAM80" s="11">
        <v>0</v>
      </c>
      <c r="AAN80" s="11">
        <v>0</v>
      </c>
      <c r="AAO80" s="11">
        <v>0</v>
      </c>
      <c r="AAP80" s="11">
        <v>0</v>
      </c>
      <c r="AAQ80" s="11">
        <v>0</v>
      </c>
      <c r="AAR80" s="11">
        <v>0</v>
      </c>
      <c r="AAS80" s="11">
        <v>0</v>
      </c>
      <c r="AAT80" s="11">
        <v>0</v>
      </c>
      <c r="AAU80" s="11">
        <v>0</v>
      </c>
      <c r="AAV80" s="11">
        <v>1.861481078122115E-3</v>
      </c>
      <c r="AAW80" s="11">
        <v>0</v>
      </c>
      <c r="AAX80" s="11">
        <v>0</v>
      </c>
      <c r="AAY80" s="11">
        <v>0</v>
      </c>
      <c r="AAZ80" s="11">
        <v>0</v>
      </c>
      <c r="ABA80" s="11">
        <v>0</v>
      </c>
      <c r="ABB80" s="11">
        <v>3.5661788198488215E-4</v>
      </c>
      <c r="ABC80" s="11">
        <v>0</v>
      </c>
      <c r="ABD80" s="11">
        <v>0</v>
      </c>
      <c r="ABE80" s="11">
        <v>0</v>
      </c>
      <c r="ABF80" s="11">
        <v>0</v>
      </c>
      <c r="ABG80" s="11">
        <v>0</v>
      </c>
      <c r="ABH80" s="11">
        <v>0</v>
      </c>
      <c r="ABI80" s="11">
        <v>6.9332071043642293E-2</v>
      </c>
      <c r="ABJ80" s="11">
        <v>0</v>
      </c>
      <c r="ABK80" s="11">
        <v>0</v>
      </c>
      <c r="ABL80" s="11">
        <v>0</v>
      </c>
      <c r="ABM80" s="11">
        <v>0</v>
      </c>
      <c r="ABN80" s="11">
        <v>0</v>
      </c>
      <c r="ABO80" s="11">
        <v>4.1306792726345892E-4</v>
      </c>
      <c r="ABP80" s="11">
        <v>0</v>
      </c>
      <c r="ABQ80" s="11">
        <v>0</v>
      </c>
      <c r="ABR80" s="11">
        <v>0</v>
      </c>
      <c r="ABS80" s="11">
        <v>0</v>
      </c>
      <c r="ABT80" s="11">
        <v>0</v>
      </c>
      <c r="ABU80" s="11">
        <v>5.7452873312235778E-4</v>
      </c>
      <c r="ABV80" s="11">
        <v>0</v>
      </c>
      <c r="ABW80" s="11">
        <v>0</v>
      </c>
      <c r="ABX80" s="11">
        <v>1.7993189596839127E-3</v>
      </c>
      <c r="ABY80" s="11">
        <v>0</v>
      </c>
      <c r="ABZ80" s="11">
        <v>0</v>
      </c>
      <c r="ACA80" s="11">
        <v>0</v>
      </c>
      <c r="ACB80" s="11">
        <v>0</v>
      </c>
      <c r="ACC80" s="11">
        <v>0</v>
      </c>
      <c r="ACD80" s="11">
        <v>0</v>
      </c>
      <c r="ACE80" s="11">
        <v>0</v>
      </c>
      <c r="ACF80" s="11">
        <v>0</v>
      </c>
      <c r="ACG80" s="11">
        <v>0</v>
      </c>
      <c r="ACH80" s="11">
        <v>0</v>
      </c>
      <c r="ACI80" s="11">
        <v>0</v>
      </c>
      <c r="ACJ80" s="11">
        <v>0</v>
      </c>
      <c r="ACK80" s="11">
        <v>0</v>
      </c>
      <c r="ACL80" s="11">
        <v>0</v>
      </c>
      <c r="ACM80" s="11">
        <v>0</v>
      </c>
      <c r="ACN80" s="11">
        <v>0</v>
      </c>
      <c r="ACO80" s="11">
        <v>0</v>
      </c>
      <c r="ACP80" s="11">
        <v>1.7343307362414274E-4</v>
      </c>
      <c r="ACQ80" s="11">
        <v>0</v>
      </c>
      <c r="ACR80" s="11">
        <v>0</v>
      </c>
      <c r="ACS80" s="11">
        <v>0</v>
      </c>
      <c r="ACT80" s="11">
        <v>0</v>
      </c>
      <c r="ACU80" s="11">
        <v>0</v>
      </c>
      <c r="ACV80" s="11">
        <v>0</v>
      </c>
      <c r="ACW80" s="11">
        <v>0</v>
      </c>
      <c r="ACX80" s="11">
        <v>0</v>
      </c>
      <c r="ACY80" s="11">
        <v>0</v>
      </c>
      <c r="ACZ80" s="11">
        <v>0</v>
      </c>
      <c r="ADA80" s="11">
        <v>0</v>
      </c>
      <c r="ADB80" s="11">
        <v>0</v>
      </c>
      <c r="ADC80" s="11">
        <v>0</v>
      </c>
      <c r="ADD80" s="11">
        <v>2.9842720225511785E-4</v>
      </c>
      <c r="ADE80" s="11">
        <v>0</v>
      </c>
      <c r="ADF80" s="11">
        <v>0</v>
      </c>
      <c r="ADG80" s="11">
        <v>7.2419541666260737E-4</v>
      </c>
    </row>
    <row r="81" spans="1:787" x14ac:dyDescent="0.25">
      <c r="A81" s="2">
        <v>142</v>
      </c>
      <c r="B81" s="6">
        <v>708</v>
      </c>
      <c r="C81" s="6" t="s">
        <v>1</v>
      </c>
      <c r="D81" s="8">
        <v>274</v>
      </c>
      <c r="E81" s="2" t="s">
        <v>4</v>
      </c>
      <c r="F81" s="3">
        <v>70</v>
      </c>
      <c r="G81" s="2" t="s">
        <v>863</v>
      </c>
      <c r="H81" s="5">
        <v>2.2000000000000002</v>
      </c>
      <c r="I81" s="5">
        <v>3.6</v>
      </c>
      <c r="J81" s="2">
        <v>167</v>
      </c>
      <c r="K81" s="5">
        <v>3.5493562231759657</v>
      </c>
      <c r="L81" s="5">
        <v>139.05579399141632</v>
      </c>
      <c r="M81" s="20"/>
      <c r="N81" s="5" t="s">
        <v>20</v>
      </c>
      <c r="O81" s="22" t="s">
        <v>866</v>
      </c>
      <c r="P81" s="5" t="s">
        <v>854</v>
      </c>
      <c r="Q81" s="24" t="s">
        <v>1</v>
      </c>
      <c r="R81" s="24" t="s">
        <v>1</v>
      </c>
      <c r="S81" s="20" t="s">
        <v>25</v>
      </c>
      <c r="T81" s="5" t="s">
        <v>44</v>
      </c>
      <c r="U81" s="30" t="s">
        <v>34</v>
      </c>
      <c r="V81" s="31" t="s">
        <v>34</v>
      </c>
      <c r="W81" s="31">
        <v>0.57899999999999996</v>
      </c>
      <c r="X81" s="31">
        <v>0.57899999999999996</v>
      </c>
      <c r="Y81" s="5">
        <v>0.36299999999999999</v>
      </c>
      <c r="Z81" s="5">
        <v>149</v>
      </c>
      <c r="AA81" s="5">
        <v>29.99</v>
      </c>
      <c r="AB81" s="11">
        <v>0.32840880700000002</v>
      </c>
      <c r="AC81" s="11">
        <v>199.2282846283521</v>
      </c>
      <c r="AD81" s="35">
        <v>84.700210826030059</v>
      </c>
      <c r="AE81" s="11">
        <v>28.496137367153555</v>
      </c>
      <c r="AF81" s="11">
        <v>9.3516424925406003</v>
      </c>
      <c r="AG81" s="11">
        <v>13.975157279999999</v>
      </c>
      <c r="AH81" s="11">
        <v>0</v>
      </c>
      <c r="AI81" s="11">
        <v>0</v>
      </c>
      <c r="AJ81" s="11">
        <v>1.0193944328959576E-4</v>
      </c>
      <c r="AK81" s="11">
        <v>8.8870978914150237E-4</v>
      </c>
      <c r="AL81" s="11">
        <v>1.7348179606296965E-3</v>
      </c>
      <c r="AM81" s="11">
        <v>9.9019480448245181E-4</v>
      </c>
      <c r="AN81" s="11">
        <v>1.2412418840875641E-3</v>
      </c>
      <c r="AO81" s="11">
        <v>0</v>
      </c>
      <c r="AP81" s="11">
        <v>0</v>
      </c>
      <c r="AQ81" s="11">
        <v>6.6335644253659436E-3</v>
      </c>
      <c r="AR81" s="11">
        <v>0</v>
      </c>
      <c r="AS81" s="11">
        <v>0.94278453591823996</v>
      </c>
      <c r="AT81" s="11">
        <v>1.7812082385835308E-2</v>
      </c>
      <c r="AU81" s="11">
        <v>0</v>
      </c>
      <c r="AV81" s="11">
        <v>0</v>
      </c>
      <c r="AW81" s="11">
        <v>0</v>
      </c>
      <c r="AX81" s="11">
        <v>0</v>
      </c>
      <c r="AY81" s="11">
        <v>0</v>
      </c>
      <c r="AZ81" s="11">
        <v>3.8124340459345235E-4</v>
      </c>
      <c r="BA81" s="11">
        <v>1.2310216969521044E-2</v>
      </c>
      <c r="BB81" s="11">
        <v>2.8735938942239303E-2</v>
      </c>
      <c r="BC81" s="11">
        <v>0</v>
      </c>
      <c r="BD81" s="11">
        <v>5.8107016421224378E-4</v>
      </c>
      <c r="BE81" s="11">
        <v>1.4811444827254549E-4</v>
      </c>
      <c r="BF81" s="11">
        <v>0</v>
      </c>
      <c r="BG81" s="11">
        <v>5.3437636118248276E-2</v>
      </c>
      <c r="BH81" s="11">
        <v>4.4069614744395042E-3</v>
      </c>
      <c r="BI81" s="11">
        <v>7.8941519256778368E-3</v>
      </c>
      <c r="BJ81" s="11">
        <v>4.6421215041286424E-3</v>
      </c>
      <c r="BK81" s="11">
        <v>0</v>
      </c>
      <c r="BL81" s="11">
        <v>0</v>
      </c>
      <c r="BM81" s="11">
        <v>0</v>
      </c>
      <c r="BN81" s="11">
        <v>0</v>
      </c>
      <c r="BO81" s="11">
        <v>0</v>
      </c>
      <c r="BP81" s="11">
        <v>0</v>
      </c>
      <c r="BQ81" s="11">
        <v>4.5120538459124376E-3</v>
      </c>
      <c r="BR81" s="11">
        <v>3.6671022019252132E-5</v>
      </c>
      <c r="BS81" s="11">
        <v>3.77300073070306E-4</v>
      </c>
      <c r="BT81" s="11">
        <v>5.2701944390632027E-2</v>
      </c>
      <c r="BU81" s="11">
        <v>3.2057023437828191E-5</v>
      </c>
      <c r="BV81" s="11">
        <v>3.1031047102189093E-4</v>
      </c>
      <c r="BW81" s="11">
        <v>6.5968819329982895E-3</v>
      </c>
      <c r="BX81" s="11">
        <v>8.6569341756932858E-2</v>
      </c>
      <c r="BY81" s="11">
        <v>0</v>
      </c>
      <c r="BZ81" s="11">
        <v>3.9498128158254086E-3</v>
      </c>
      <c r="CA81" s="11">
        <v>0</v>
      </c>
      <c r="CB81" s="11">
        <v>0</v>
      </c>
      <c r="CC81" s="11">
        <v>3.9690239960691546E-3</v>
      </c>
      <c r="CD81" s="11">
        <v>8.1834681119916845E-4</v>
      </c>
      <c r="CE81" s="11">
        <v>0</v>
      </c>
      <c r="CF81" s="11">
        <v>5.3360947529468607E-3</v>
      </c>
      <c r="CG81" s="11">
        <v>8.303872455926193E-3</v>
      </c>
      <c r="CH81" s="11">
        <v>0</v>
      </c>
      <c r="CI81" s="11">
        <v>0</v>
      </c>
      <c r="CJ81" s="11">
        <v>0</v>
      </c>
      <c r="CK81" s="11">
        <v>2.6150820083855986E-2</v>
      </c>
      <c r="CL81" s="11">
        <v>1.7436911327599999E-2</v>
      </c>
      <c r="CM81" s="11">
        <v>0.80552429104875056</v>
      </c>
      <c r="CN81" s="11">
        <v>3.8126240655321233E-3</v>
      </c>
      <c r="CO81" s="11">
        <v>3.7308301054788279E-7</v>
      </c>
      <c r="CP81" s="11">
        <v>0</v>
      </c>
      <c r="CQ81" s="11">
        <v>0</v>
      </c>
      <c r="CR81" s="11">
        <v>0</v>
      </c>
      <c r="CS81" s="11">
        <v>1.1398028338070979E-3</v>
      </c>
      <c r="CT81" s="11">
        <v>1.6710840345363336E-3</v>
      </c>
      <c r="CU81" s="11">
        <v>0</v>
      </c>
      <c r="CV81" s="11">
        <v>8.1217143373068634E-3</v>
      </c>
      <c r="CW81" s="11">
        <v>1.9831369157606053E-3</v>
      </c>
      <c r="CX81" s="11">
        <v>0</v>
      </c>
      <c r="CY81" s="11">
        <v>4.4780051574159381E-2</v>
      </c>
      <c r="CZ81" s="11">
        <v>1.2994095287107918E-2</v>
      </c>
      <c r="DA81" s="11">
        <v>0</v>
      </c>
      <c r="DB81" s="11">
        <v>0</v>
      </c>
      <c r="DC81" s="11">
        <v>1.9181457926454597E-4</v>
      </c>
      <c r="DD81" s="11">
        <v>1.4608259359007725E-3</v>
      </c>
      <c r="DE81" s="11">
        <v>2.806383906334661E-4</v>
      </c>
      <c r="DF81" s="11">
        <v>0</v>
      </c>
      <c r="DG81" s="11">
        <v>2.8577034046871931E-2</v>
      </c>
      <c r="DH81" s="11">
        <v>0</v>
      </c>
      <c r="DI81" s="11">
        <v>7.4890581132263734E-3</v>
      </c>
      <c r="DJ81" s="11">
        <v>1.0215673240161413E-3</v>
      </c>
      <c r="DK81" s="11">
        <v>3.1420635920441147E-4</v>
      </c>
      <c r="DL81" s="11">
        <v>7.1244778556231918E-3</v>
      </c>
      <c r="DM81" s="11">
        <v>0.83104586159364702</v>
      </c>
      <c r="DN81" s="11">
        <v>0</v>
      </c>
      <c r="DO81" s="11">
        <v>0</v>
      </c>
      <c r="DP81" s="11">
        <v>0</v>
      </c>
      <c r="DQ81" s="11">
        <v>2.6240301283619095E-3</v>
      </c>
      <c r="DR81" s="11">
        <v>9.2251257006329865E-6</v>
      </c>
      <c r="DS81" s="11">
        <v>1.4179986801830653E-2</v>
      </c>
      <c r="DT81" s="11">
        <v>1.6030109547080032E-3</v>
      </c>
      <c r="DU81" s="11">
        <v>0</v>
      </c>
      <c r="DV81" s="11">
        <v>0</v>
      </c>
      <c r="DW81" s="11">
        <v>0</v>
      </c>
      <c r="DX81" s="11">
        <v>0.29627319273539537</v>
      </c>
      <c r="DY81" s="11">
        <v>9.4793246894428994E-3</v>
      </c>
      <c r="DZ81" s="11">
        <v>0</v>
      </c>
      <c r="EA81" s="11">
        <v>32.200250351929014</v>
      </c>
      <c r="EB81" s="11">
        <v>1.6197647379188299E-3</v>
      </c>
      <c r="EC81" s="11">
        <v>0</v>
      </c>
      <c r="ED81" s="11">
        <v>0</v>
      </c>
      <c r="EE81" s="11">
        <v>0</v>
      </c>
      <c r="EF81" s="11">
        <v>0</v>
      </c>
      <c r="EG81" s="11">
        <v>0</v>
      </c>
      <c r="EH81" s="11">
        <v>2.939788528397009E-4</v>
      </c>
      <c r="EI81" s="11">
        <v>0</v>
      </c>
      <c r="EJ81" s="11">
        <v>0</v>
      </c>
      <c r="EK81" s="11">
        <v>0</v>
      </c>
      <c r="EL81" s="11">
        <v>0.23700674128216137</v>
      </c>
      <c r="EM81" s="11">
        <v>0</v>
      </c>
      <c r="EN81" s="11">
        <v>0</v>
      </c>
      <c r="EO81" s="11">
        <v>0</v>
      </c>
      <c r="EP81" s="11">
        <v>6.1086610400675374E-2</v>
      </c>
      <c r="EQ81" s="11">
        <v>1.2318752719629338E-2</v>
      </c>
      <c r="ER81" s="11">
        <v>3.2042795103584876</v>
      </c>
      <c r="ES81" s="11">
        <v>0</v>
      </c>
      <c r="ET81" s="11">
        <v>0</v>
      </c>
      <c r="EU81" s="11">
        <v>3.9301174090599997E-3</v>
      </c>
      <c r="EV81" s="11">
        <v>0</v>
      </c>
      <c r="EW81" s="11">
        <v>1.1305305671245931</v>
      </c>
      <c r="EX81" s="11">
        <v>9.3942910070170128E-3</v>
      </c>
      <c r="EY81" s="11">
        <v>8.9913969121899993E-3</v>
      </c>
      <c r="EZ81" s="11">
        <v>2.9686032351592118E-3</v>
      </c>
      <c r="FA81" s="11">
        <v>2.5701564647264485E-2</v>
      </c>
      <c r="FB81" s="11">
        <v>1.7122058850745171E-2</v>
      </c>
      <c r="FC81" s="11">
        <v>4.9995016165793266E-3</v>
      </c>
      <c r="FD81" s="11">
        <v>2.4791682599723197E-2</v>
      </c>
      <c r="FE81" s="11">
        <v>0</v>
      </c>
      <c r="FF81" s="11">
        <v>0</v>
      </c>
      <c r="FG81" s="11">
        <v>0</v>
      </c>
      <c r="FH81" s="11">
        <v>0</v>
      </c>
      <c r="FI81" s="11">
        <v>0</v>
      </c>
      <c r="FJ81" s="11">
        <v>3.384128345312844E-3</v>
      </c>
      <c r="FK81" s="11">
        <v>0</v>
      </c>
      <c r="FL81" s="11">
        <v>3.7523236873182649E-3</v>
      </c>
      <c r="FM81" s="11">
        <v>1.4208795738620671E-3</v>
      </c>
      <c r="FN81" s="11">
        <v>0</v>
      </c>
      <c r="FO81" s="11">
        <v>4.3529697666832146</v>
      </c>
      <c r="FP81" s="11">
        <v>0</v>
      </c>
      <c r="FQ81" s="11">
        <v>1.1900316963066753</v>
      </c>
      <c r="FR81" s="11">
        <v>0.18543686673014034</v>
      </c>
      <c r="FS81" s="11">
        <v>0.11622561782664532</v>
      </c>
      <c r="FT81" s="11">
        <v>0</v>
      </c>
      <c r="FU81" s="11">
        <v>2.1959667190730021E-2</v>
      </c>
      <c r="FV81" s="11">
        <v>1.8477688412609288E-3</v>
      </c>
      <c r="FW81" s="11">
        <v>1.002626509492186E-3</v>
      </c>
      <c r="FX81" s="11">
        <v>8.7895194116313271E-3</v>
      </c>
      <c r="FY81" s="11">
        <v>0</v>
      </c>
      <c r="FZ81" s="11">
        <v>0</v>
      </c>
      <c r="GA81" s="11">
        <v>0.10709774434607118</v>
      </c>
      <c r="GB81" s="11">
        <v>1.3953629905699166E-5</v>
      </c>
      <c r="GC81" s="11">
        <v>0</v>
      </c>
      <c r="GD81" s="11">
        <v>0</v>
      </c>
      <c r="GE81" s="11">
        <v>5.2733230460589935E-4</v>
      </c>
      <c r="GF81" s="11">
        <v>0</v>
      </c>
      <c r="GG81" s="11">
        <v>7.4583483939482664E-2</v>
      </c>
      <c r="GH81" s="11">
        <v>4.2362398782932152E-3</v>
      </c>
      <c r="GI81" s="11">
        <v>0</v>
      </c>
      <c r="GJ81" s="11">
        <v>4.0212400870792846E-5</v>
      </c>
      <c r="GK81" s="11">
        <v>5.0270511886425632E-4</v>
      </c>
      <c r="GL81" s="11">
        <v>4.726539411012861E-3</v>
      </c>
      <c r="GM81" s="11">
        <v>0</v>
      </c>
      <c r="GN81" s="11">
        <v>0</v>
      </c>
      <c r="GO81" s="11">
        <v>3.1772624927036163E-3</v>
      </c>
      <c r="GP81" s="11">
        <v>0</v>
      </c>
      <c r="GQ81" s="11">
        <v>3.846942802975324E-4</v>
      </c>
      <c r="GR81" s="11">
        <v>0</v>
      </c>
      <c r="GS81" s="11">
        <v>1.7962647457678691</v>
      </c>
      <c r="GT81" s="11">
        <v>0</v>
      </c>
      <c r="GU81" s="11">
        <v>3.9033487810179358E-4</v>
      </c>
      <c r="GV81" s="11">
        <v>0</v>
      </c>
      <c r="GW81" s="11">
        <v>0</v>
      </c>
      <c r="GX81" s="11">
        <v>0</v>
      </c>
      <c r="GY81" s="11">
        <v>0</v>
      </c>
      <c r="GZ81" s="11">
        <v>4.9279922937830234</v>
      </c>
      <c r="HA81" s="11">
        <v>0</v>
      </c>
      <c r="HB81" s="11">
        <v>0</v>
      </c>
      <c r="HC81" s="11">
        <v>1.4387901518828738E-2</v>
      </c>
      <c r="HD81" s="11">
        <v>0</v>
      </c>
      <c r="HE81" s="11">
        <v>5.7389399737434012E-3</v>
      </c>
      <c r="HF81" s="11">
        <v>0</v>
      </c>
      <c r="HG81" s="11">
        <v>4.0777809664910881E-3</v>
      </c>
      <c r="HH81" s="11">
        <v>0</v>
      </c>
      <c r="HI81" s="11">
        <v>7.0507869333002312E-3</v>
      </c>
      <c r="HJ81" s="11">
        <v>0</v>
      </c>
      <c r="HK81" s="11">
        <v>1.8477688412609288E-3</v>
      </c>
      <c r="HL81" s="11">
        <v>0</v>
      </c>
      <c r="HM81" s="11">
        <v>0</v>
      </c>
      <c r="HN81" s="11">
        <v>0</v>
      </c>
      <c r="HO81" s="11">
        <v>3.8580081465423084E-2</v>
      </c>
      <c r="HP81" s="11">
        <v>0</v>
      </c>
      <c r="HQ81" s="11">
        <v>0</v>
      </c>
      <c r="HR81" s="11">
        <v>2.7715871634425356E-4</v>
      </c>
      <c r="HS81" s="11">
        <v>1.0911007207736513E-3</v>
      </c>
      <c r="HT81" s="11">
        <v>8.4779319101664391E-4</v>
      </c>
      <c r="HU81" s="11">
        <v>0</v>
      </c>
      <c r="HV81" s="11">
        <v>0</v>
      </c>
      <c r="HW81" s="11">
        <v>3.1011091052017682E-3</v>
      </c>
      <c r="HX81" s="11">
        <v>3.7960438670100284E-7</v>
      </c>
      <c r="HY81" s="11">
        <v>0</v>
      </c>
      <c r="HZ81" s="11">
        <v>0</v>
      </c>
      <c r="IA81" s="11">
        <v>0</v>
      </c>
      <c r="IB81" s="11">
        <v>2.071655744859797E-3</v>
      </c>
      <c r="IC81" s="11">
        <v>0</v>
      </c>
      <c r="ID81" s="11">
        <v>0</v>
      </c>
      <c r="IE81" s="11">
        <v>0</v>
      </c>
      <c r="IF81" s="11">
        <v>0</v>
      </c>
      <c r="IG81" s="11">
        <v>0</v>
      </c>
      <c r="IH81" s="11">
        <v>0</v>
      </c>
      <c r="II81" s="11">
        <v>0</v>
      </c>
      <c r="IJ81" s="11">
        <v>0</v>
      </c>
      <c r="IK81" s="11">
        <v>0</v>
      </c>
      <c r="IL81" s="11">
        <v>0</v>
      </c>
      <c r="IM81" s="11">
        <v>0</v>
      </c>
      <c r="IN81" s="11">
        <v>167.033304187</v>
      </c>
      <c r="IO81" s="11">
        <v>0.13443679880717213</v>
      </c>
      <c r="IP81" s="11">
        <v>1.8235936424127184E-3</v>
      </c>
      <c r="IQ81" s="11">
        <v>0</v>
      </c>
      <c r="IR81" s="11">
        <v>0</v>
      </c>
      <c r="IS81" s="11">
        <v>2.8754430901722187E-3</v>
      </c>
      <c r="IT81" s="11">
        <v>0</v>
      </c>
      <c r="IU81" s="11">
        <v>3.126855130199639E-4</v>
      </c>
      <c r="IV81" s="11">
        <v>0</v>
      </c>
      <c r="IW81" s="11">
        <v>0</v>
      </c>
      <c r="IX81" s="11">
        <v>0</v>
      </c>
      <c r="IY81" s="11">
        <v>0</v>
      </c>
      <c r="IZ81" s="11">
        <v>0</v>
      </c>
      <c r="JA81" s="11">
        <v>0</v>
      </c>
      <c r="JB81" s="11">
        <v>0</v>
      </c>
      <c r="JC81" s="11">
        <v>0</v>
      </c>
      <c r="JD81" s="11">
        <v>0</v>
      </c>
      <c r="JE81" s="11">
        <v>0</v>
      </c>
      <c r="JF81" s="11">
        <v>0</v>
      </c>
      <c r="JG81" s="11">
        <v>0</v>
      </c>
      <c r="JH81" s="11">
        <v>0</v>
      </c>
      <c r="JI81" s="11">
        <v>0</v>
      </c>
      <c r="JJ81" s="11">
        <v>0</v>
      </c>
      <c r="JK81" s="11">
        <v>3.6293529893335349E-4</v>
      </c>
      <c r="JL81" s="11">
        <v>0</v>
      </c>
      <c r="JM81" s="11">
        <v>0</v>
      </c>
      <c r="JN81" s="11">
        <v>0</v>
      </c>
      <c r="JO81" s="11">
        <v>0</v>
      </c>
      <c r="JP81" s="11">
        <v>0</v>
      </c>
      <c r="JQ81" s="11">
        <v>0</v>
      </c>
      <c r="JR81" s="11">
        <v>0</v>
      </c>
      <c r="JS81" s="11">
        <v>0</v>
      </c>
      <c r="JT81" s="11">
        <v>0</v>
      </c>
      <c r="JU81" s="11">
        <v>0</v>
      </c>
      <c r="JV81" s="11">
        <v>0</v>
      </c>
      <c r="JW81" s="11">
        <v>0</v>
      </c>
      <c r="JX81" s="11">
        <v>0</v>
      </c>
      <c r="JY81" s="11">
        <v>0</v>
      </c>
      <c r="JZ81" s="11">
        <v>0</v>
      </c>
      <c r="KA81" s="11">
        <v>0</v>
      </c>
      <c r="KB81" s="11">
        <v>0</v>
      </c>
      <c r="KC81" s="11">
        <v>0</v>
      </c>
      <c r="KD81" s="11">
        <v>0</v>
      </c>
      <c r="KE81" s="11">
        <v>0</v>
      </c>
      <c r="KF81" s="11">
        <v>0</v>
      </c>
      <c r="KG81" s="11">
        <v>0</v>
      </c>
      <c r="KH81" s="11">
        <v>0</v>
      </c>
      <c r="KI81" s="11">
        <v>0</v>
      </c>
      <c r="KJ81" s="11">
        <v>0</v>
      </c>
      <c r="KK81" s="11">
        <v>1521.2061907566879</v>
      </c>
      <c r="KL81" s="11">
        <v>0</v>
      </c>
      <c r="KM81" s="11">
        <v>0</v>
      </c>
      <c r="KN81" s="11">
        <v>0</v>
      </c>
      <c r="KO81" s="11">
        <v>0</v>
      </c>
      <c r="KP81" s="11">
        <v>0</v>
      </c>
      <c r="KQ81" s="11">
        <v>0</v>
      </c>
      <c r="KR81" s="11">
        <v>0</v>
      </c>
      <c r="KS81" s="11">
        <v>0</v>
      </c>
      <c r="KT81" s="11">
        <v>0.73662384290823968</v>
      </c>
      <c r="KU81" s="11">
        <v>0</v>
      </c>
      <c r="KV81" s="11">
        <v>0</v>
      </c>
      <c r="KW81" s="11">
        <v>0</v>
      </c>
      <c r="KX81" s="11">
        <v>0</v>
      </c>
      <c r="KY81" s="11">
        <v>2.6298855204101441</v>
      </c>
      <c r="KZ81" s="11">
        <v>0</v>
      </c>
      <c r="LA81" s="11">
        <v>0</v>
      </c>
      <c r="LB81" s="11">
        <v>0</v>
      </c>
      <c r="LC81" s="11">
        <v>0</v>
      </c>
      <c r="LD81" s="11">
        <v>4.1316337724623498E-4</v>
      </c>
      <c r="LE81" s="11">
        <v>4.3400521541336467E-4</v>
      </c>
      <c r="LF81" s="11">
        <v>0</v>
      </c>
      <c r="LG81" s="11">
        <v>0</v>
      </c>
      <c r="LH81" s="11">
        <v>0</v>
      </c>
      <c r="LI81" s="11">
        <v>0</v>
      </c>
      <c r="LJ81" s="11">
        <v>0</v>
      </c>
      <c r="LK81" s="11">
        <v>0</v>
      </c>
      <c r="LL81" s="11">
        <v>0</v>
      </c>
      <c r="LM81" s="11">
        <v>6.647041584470078E-4</v>
      </c>
      <c r="LN81" s="11">
        <v>0</v>
      </c>
      <c r="LO81" s="11">
        <v>0</v>
      </c>
      <c r="LP81" s="11">
        <v>0</v>
      </c>
      <c r="LQ81" s="11">
        <v>0</v>
      </c>
      <c r="LR81" s="11">
        <v>0</v>
      </c>
      <c r="LS81" s="11">
        <v>0</v>
      </c>
      <c r="LT81" s="11">
        <v>237.70031419052231</v>
      </c>
      <c r="LU81" s="11">
        <v>0</v>
      </c>
      <c r="LV81" s="11">
        <v>0</v>
      </c>
      <c r="LW81" s="11">
        <v>0</v>
      </c>
      <c r="LX81" s="11">
        <v>0</v>
      </c>
      <c r="LY81" s="11">
        <v>3.9938614476950048E-3</v>
      </c>
      <c r="LZ81" s="11">
        <v>0</v>
      </c>
      <c r="MA81" s="11">
        <v>0</v>
      </c>
      <c r="MB81" s="11">
        <v>0</v>
      </c>
      <c r="MC81" s="11">
        <v>0</v>
      </c>
      <c r="MD81" s="11">
        <v>0</v>
      </c>
      <c r="ME81" s="11">
        <v>0</v>
      </c>
      <c r="MF81" s="11">
        <v>1.9063120327660612E-3</v>
      </c>
      <c r="MG81" s="11">
        <v>9.2132641688999961E-4</v>
      </c>
      <c r="MH81" s="11">
        <v>0</v>
      </c>
      <c r="MI81" s="11">
        <v>0</v>
      </c>
      <c r="MJ81" s="11">
        <v>0</v>
      </c>
      <c r="MK81" s="11">
        <v>577.22901101845582</v>
      </c>
      <c r="ML81" s="11">
        <v>0</v>
      </c>
      <c r="MM81" s="11">
        <v>0</v>
      </c>
      <c r="MN81" s="11">
        <v>695.06302969856245</v>
      </c>
      <c r="MO81" s="11">
        <v>16.853776575277362</v>
      </c>
      <c r="MP81" s="11">
        <v>0</v>
      </c>
      <c r="MQ81" s="11">
        <v>0</v>
      </c>
      <c r="MR81" s="11">
        <v>0</v>
      </c>
      <c r="MS81" s="11">
        <v>0</v>
      </c>
      <c r="MT81" s="11">
        <v>8.6261235496236832E-4</v>
      </c>
      <c r="MU81" s="11">
        <v>0</v>
      </c>
      <c r="MV81" s="11">
        <v>0</v>
      </c>
      <c r="MW81" s="11">
        <v>0</v>
      </c>
      <c r="MX81" s="11">
        <v>0</v>
      </c>
      <c r="MY81" s="11">
        <v>1.1477307894724312E-3</v>
      </c>
      <c r="MZ81" s="11">
        <v>0</v>
      </c>
      <c r="NA81" s="11">
        <v>0</v>
      </c>
      <c r="NB81" s="11">
        <v>0</v>
      </c>
      <c r="NC81" s="11">
        <v>0</v>
      </c>
      <c r="ND81" s="11">
        <v>6.4563213141727337E-4</v>
      </c>
      <c r="NE81" s="11">
        <v>2.8357146775530328E-4</v>
      </c>
      <c r="NF81" s="11">
        <v>0</v>
      </c>
      <c r="NG81" s="11">
        <v>0</v>
      </c>
      <c r="NH81" s="11">
        <v>0</v>
      </c>
      <c r="NI81" s="11">
        <v>0</v>
      </c>
      <c r="NJ81" s="11">
        <v>0</v>
      </c>
      <c r="NK81" s="11">
        <v>0</v>
      </c>
      <c r="NL81" s="11">
        <v>0</v>
      </c>
      <c r="NM81" s="11">
        <v>0</v>
      </c>
      <c r="NN81" s="11">
        <v>1.6320806828675952E-4</v>
      </c>
      <c r="NO81" s="11">
        <v>0</v>
      </c>
      <c r="NP81" s="11">
        <v>0</v>
      </c>
      <c r="NQ81" s="11">
        <v>0</v>
      </c>
      <c r="NR81" s="11">
        <v>0</v>
      </c>
      <c r="NS81" s="11">
        <v>0</v>
      </c>
      <c r="NT81" s="11">
        <v>0</v>
      </c>
      <c r="NU81" s="11">
        <v>0</v>
      </c>
      <c r="NV81" s="11">
        <v>0</v>
      </c>
      <c r="NW81" s="11">
        <v>0</v>
      </c>
      <c r="NX81" s="11">
        <v>0.37552998173523278</v>
      </c>
      <c r="NY81" s="11">
        <v>0</v>
      </c>
      <c r="NZ81" s="11">
        <v>1.9235672712803722E-3</v>
      </c>
      <c r="OA81" s="11">
        <v>1.7061970623372961E-3</v>
      </c>
      <c r="OB81" s="11">
        <v>3.0122806491895124E-2</v>
      </c>
      <c r="OC81" s="11">
        <v>3.2756569704723887E-3</v>
      </c>
      <c r="OD81" s="11">
        <v>0</v>
      </c>
      <c r="OE81" s="11">
        <v>0</v>
      </c>
      <c r="OF81" s="11">
        <v>8.3492145013579913E-5</v>
      </c>
      <c r="OG81" s="11">
        <v>0</v>
      </c>
      <c r="OH81" s="11">
        <v>3.2216154242581288E-3</v>
      </c>
      <c r="OI81" s="11">
        <v>0</v>
      </c>
      <c r="OJ81" s="11">
        <v>0</v>
      </c>
      <c r="OK81" s="11">
        <v>1.2673230145890464E-3</v>
      </c>
      <c r="OL81" s="11">
        <v>0</v>
      </c>
      <c r="OM81" s="11">
        <v>3.8047041739970411E-3</v>
      </c>
      <c r="ON81" s="11">
        <v>0</v>
      </c>
      <c r="OO81" s="11">
        <v>0</v>
      </c>
      <c r="OP81" s="11">
        <v>0</v>
      </c>
      <c r="OQ81" s="11">
        <v>0</v>
      </c>
      <c r="OR81" s="11">
        <v>0</v>
      </c>
      <c r="OS81" s="11">
        <v>8.332701412748153E-3</v>
      </c>
      <c r="OT81" s="11">
        <v>0</v>
      </c>
      <c r="OU81" s="11">
        <v>0</v>
      </c>
      <c r="OV81" s="11">
        <v>0</v>
      </c>
      <c r="OW81" s="11">
        <v>0</v>
      </c>
      <c r="OX81" s="11">
        <v>0</v>
      </c>
      <c r="OY81" s="11">
        <v>0</v>
      </c>
      <c r="OZ81" s="11">
        <v>0</v>
      </c>
      <c r="PA81" s="11">
        <v>0</v>
      </c>
      <c r="PB81" s="11">
        <v>0</v>
      </c>
      <c r="PC81" s="11">
        <v>0</v>
      </c>
      <c r="PD81" s="11">
        <v>0</v>
      </c>
      <c r="PE81" s="11">
        <v>0</v>
      </c>
      <c r="PF81" s="11">
        <v>0</v>
      </c>
      <c r="PG81" s="11">
        <v>0</v>
      </c>
      <c r="PH81" s="11">
        <v>0</v>
      </c>
      <c r="PI81" s="11">
        <v>0</v>
      </c>
      <c r="PJ81" s="11">
        <v>0</v>
      </c>
      <c r="PK81" s="11">
        <v>0</v>
      </c>
      <c r="PL81" s="11">
        <v>0</v>
      </c>
      <c r="PM81" s="11">
        <v>0</v>
      </c>
      <c r="PN81" s="11">
        <v>0</v>
      </c>
      <c r="PO81" s="11">
        <v>3.0694921920017739</v>
      </c>
      <c r="PP81" s="11">
        <v>0</v>
      </c>
      <c r="PQ81" s="11">
        <v>0</v>
      </c>
      <c r="PR81" s="11">
        <v>0</v>
      </c>
      <c r="PS81" s="11">
        <v>0</v>
      </c>
      <c r="PT81" s="11">
        <v>0</v>
      </c>
      <c r="PU81" s="11">
        <v>0</v>
      </c>
      <c r="PV81" s="11">
        <v>0</v>
      </c>
      <c r="PW81" s="11">
        <v>0</v>
      </c>
      <c r="PX81" s="11">
        <v>0</v>
      </c>
      <c r="PY81" s="11">
        <v>0</v>
      </c>
      <c r="PZ81" s="11">
        <v>0</v>
      </c>
      <c r="QA81" s="11">
        <v>0</v>
      </c>
      <c r="QB81" s="11">
        <v>0</v>
      </c>
      <c r="QC81" s="11">
        <v>0</v>
      </c>
      <c r="QD81" s="11">
        <v>0</v>
      </c>
      <c r="QE81" s="11">
        <v>0</v>
      </c>
      <c r="QF81" s="11">
        <v>0</v>
      </c>
      <c r="QG81" s="11">
        <v>0</v>
      </c>
      <c r="QH81" s="11">
        <v>0</v>
      </c>
      <c r="QI81" s="11">
        <v>0</v>
      </c>
      <c r="QJ81" s="11">
        <v>0</v>
      </c>
      <c r="QK81" s="11">
        <v>0</v>
      </c>
      <c r="QL81" s="11">
        <v>0</v>
      </c>
      <c r="QM81" s="11">
        <v>0</v>
      </c>
      <c r="QN81" s="11">
        <v>0</v>
      </c>
      <c r="QO81" s="11">
        <v>0</v>
      </c>
      <c r="QP81" s="11">
        <v>0</v>
      </c>
      <c r="QQ81" s="11">
        <v>0</v>
      </c>
      <c r="QR81" s="11">
        <v>0</v>
      </c>
      <c r="QS81" s="11">
        <v>0</v>
      </c>
      <c r="QT81" s="11">
        <v>0</v>
      </c>
      <c r="QU81" s="11">
        <v>0</v>
      </c>
      <c r="QV81" s="11">
        <v>0</v>
      </c>
      <c r="QW81" s="11">
        <v>0</v>
      </c>
      <c r="QX81" s="11">
        <v>0</v>
      </c>
      <c r="QY81" s="11">
        <v>0</v>
      </c>
      <c r="QZ81" s="11">
        <v>0</v>
      </c>
      <c r="RA81" s="11">
        <v>9.1179682120636071E-4</v>
      </c>
      <c r="RB81" s="11">
        <v>0</v>
      </c>
      <c r="RC81" s="11">
        <v>0</v>
      </c>
      <c r="RD81" s="11">
        <v>0</v>
      </c>
      <c r="RE81" s="11">
        <v>0</v>
      </c>
      <c r="RF81" s="11">
        <v>0</v>
      </c>
      <c r="RG81" s="11">
        <v>0</v>
      </c>
      <c r="RH81" s="11">
        <v>0</v>
      </c>
      <c r="RI81" s="11">
        <v>0</v>
      </c>
      <c r="RJ81" s="11">
        <v>0</v>
      </c>
      <c r="RK81" s="11">
        <v>0</v>
      </c>
      <c r="RL81" s="11">
        <v>7.4060915301486395E-4</v>
      </c>
      <c r="RM81" s="11">
        <v>1.4209503934386457E-2</v>
      </c>
      <c r="RN81" s="11">
        <v>0</v>
      </c>
      <c r="RO81" s="11">
        <v>0</v>
      </c>
      <c r="RP81" s="11">
        <v>0</v>
      </c>
      <c r="RQ81" s="11">
        <v>0</v>
      </c>
      <c r="RR81" s="11">
        <v>0</v>
      </c>
      <c r="RS81" s="11">
        <v>0</v>
      </c>
      <c r="RT81" s="11">
        <v>0</v>
      </c>
      <c r="RU81" s="11">
        <v>0</v>
      </c>
      <c r="RV81" s="11">
        <v>0</v>
      </c>
      <c r="RW81" s="11">
        <v>0</v>
      </c>
      <c r="RX81" s="11">
        <v>0</v>
      </c>
      <c r="RY81" s="11">
        <v>4.4525767341313996E-5</v>
      </c>
      <c r="RZ81" s="11">
        <v>0</v>
      </c>
      <c r="SA81" s="11">
        <v>0</v>
      </c>
      <c r="SB81" s="11">
        <v>0</v>
      </c>
      <c r="SC81" s="11">
        <v>0</v>
      </c>
      <c r="SD81" s="11">
        <v>0</v>
      </c>
      <c r="SE81" s="11">
        <v>0</v>
      </c>
      <c r="SF81" s="11">
        <v>0</v>
      </c>
      <c r="SG81" s="11">
        <v>0</v>
      </c>
      <c r="SH81" s="11">
        <v>0</v>
      </c>
      <c r="SI81" s="11">
        <v>0</v>
      </c>
      <c r="SJ81" s="11">
        <v>0</v>
      </c>
      <c r="SK81" s="11">
        <v>0</v>
      </c>
      <c r="SL81" s="11">
        <v>0</v>
      </c>
      <c r="SM81" s="11">
        <v>0</v>
      </c>
      <c r="SN81" s="11">
        <v>0</v>
      </c>
      <c r="SO81" s="11">
        <v>0</v>
      </c>
      <c r="SP81" s="11">
        <v>0</v>
      </c>
      <c r="SQ81" s="11">
        <v>1.9075387699519488E-4</v>
      </c>
      <c r="SR81" s="11">
        <v>0</v>
      </c>
      <c r="SS81" s="11">
        <v>0</v>
      </c>
      <c r="ST81" s="11">
        <v>0</v>
      </c>
      <c r="SU81" s="11">
        <v>0</v>
      </c>
      <c r="SV81" s="11">
        <v>0</v>
      </c>
      <c r="SW81" s="11">
        <v>4.9886189482927419E-5</v>
      </c>
      <c r="SX81" s="11">
        <v>0</v>
      </c>
      <c r="SY81" s="11">
        <v>0</v>
      </c>
      <c r="SZ81" s="11">
        <v>0</v>
      </c>
      <c r="TA81" s="11">
        <v>0</v>
      </c>
      <c r="TB81" s="11">
        <v>1.050235144789357E-4</v>
      </c>
      <c r="TC81" s="11">
        <v>5.6397862087818763E-5</v>
      </c>
      <c r="TD81" s="11">
        <v>0</v>
      </c>
      <c r="TE81" s="11">
        <v>0</v>
      </c>
      <c r="TF81" s="11">
        <v>1.0386520135577897E-4</v>
      </c>
      <c r="TG81" s="11">
        <v>0</v>
      </c>
      <c r="TH81" s="11">
        <v>0</v>
      </c>
      <c r="TI81" s="11">
        <v>0</v>
      </c>
      <c r="TJ81" s="11">
        <v>0</v>
      </c>
      <c r="TK81" s="11">
        <v>3.3652469555069131E-4</v>
      </c>
      <c r="TL81" s="11">
        <v>0</v>
      </c>
      <c r="TM81" s="11">
        <v>0</v>
      </c>
      <c r="TN81" s="11">
        <v>0</v>
      </c>
      <c r="TO81" s="11">
        <v>0</v>
      </c>
      <c r="TP81" s="11">
        <v>0</v>
      </c>
      <c r="TQ81" s="11">
        <v>0</v>
      </c>
      <c r="TR81" s="11">
        <v>0</v>
      </c>
      <c r="TS81" s="11">
        <v>0</v>
      </c>
      <c r="TT81" s="11">
        <v>0</v>
      </c>
      <c r="TU81" s="11">
        <v>0</v>
      </c>
      <c r="TV81" s="11">
        <v>0</v>
      </c>
      <c r="TW81" s="11">
        <v>0</v>
      </c>
      <c r="TX81" s="11">
        <v>0</v>
      </c>
      <c r="TY81" s="11">
        <v>0</v>
      </c>
      <c r="TZ81" s="11">
        <v>0</v>
      </c>
      <c r="UA81" s="11">
        <v>0</v>
      </c>
      <c r="UB81" s="11">
        <v>0</v>
      </c>
      <c r="UC81" s="11">
        <v>0</v>
      </c>
      <c r="UD81" s="11">
        <v>0</v>
      </c>
      <c r="UE81" s="11">
        <v>0</v>
      </c>
      <c r="UF81" s="11">
        <v>0</v>
      </c>
      <c r="UG81" s="11">
        <v>0</v>
      </c>
      <c r="UH81" s="11">
        <v>0</v>
      </c>
      <c r="UI81" s="11">
        <v>0</v>
      </c>
      <c r="UJ81" s="11">
        <v>0</v>
      </c>
      <c r="UK81" s="11">
        <v>0</v>
      </c>
      <c r="UL81" s="11">
        <v>0</v>
      </c>
      <c r="UM81" s="11">
        <v>0</v>
      </c>
      <c r="UN81" s="11">
        <v>0</v>
      </c>
      <c r="UO81" s="11">
        <v>0</v>
      </c>
      <c r="UP81" s="11">
        <v>4.166143057187834E-4</v>
      </c>
      <c r="UQ81" s="11">
        <v>0</v>
      </c>
      <c r="UR81" s="11">
        <v>0</v>
      </c>
      <c r="US81" s="11">
        <v>1.1669254365157989E-4</v>
      </c>
      <c r="UT81" s="11">
        <v>0</v>
      </c>
      <c r="UU81" s="11">
        <v>0</v>
      </c>
      <c r="UV81" s="11">
        <v>0</v>
      </c>
      <c r="UW81" s="11">
        <v>0</v>
      </c>
      <c r="UX81" s="11">
        <v>0</v>
      </c>
      <c r="UY81" s="11">
        <v>0</v>
      </c>
      <c r="UZ81" s="11">
        <v>0</v>
      </c>
      <c r="VA81" s="11">
        <v>0</v>
      </c>
      <c r="VB81" s="11">
        <v>0</v>
      </c>
      <c r="VC81" s="11">
        <v>0</v>
      </c>
      <c r="VD81" s="11">
        <v>0</v>
      </c>
      <c r="VE81" s="11">
        <v>0</v>
      </c>
      <c r="VF81" s="11">
        <v>0</v>
      </c>
      <c r="VG81" s="11">
        <v>0</v>
      </c>
      <c r="VH81" s="11">
        <v>0</v>
      </c>
      <c r="VI81" s="11">
        <v>0.11351855221518876</v>
      </c>
      <c r="VJ81" s="11">
        <v>0</v>
      </c>
      <c r="VK81" s="11">
        <v>0</v>
      </c>
      <c r="VL81" s="11">
        <v>0</v>
      </c>
      <c r="VM81" s="11">
        <v>4.379554992298861E-3</v>
      </c>
      <c r="VN81" s="11">
        <v>0</v>
      </c>
      <c r="VO81" s="11">
        <v>0</v>
      </c>
      <c r="VP81" s="11">
        <v>0</v>
      </c>
      <c r="VQ81" s="11">
        <v>0</v>
      </c>
      <c r="VR81" s="11">
        <v>4.5938774780946654E-4</v>
      </c>
      <c r="VS81" s="11">
        <v>9.950109341960191E-4</v>
      </c>
      <c r="VT81" s="11">
        <v>0</v>
      </c>
      <c r="VU81" s="11">
        <v>0</v>
      </c>
      <c r="VV81" s="11">
        <v>0</v>
      </c>
      <c r="VW81" s="11">
        <v>0</v>
      </c>
      <c r="VX81" s="11">
        <v>0</v>
      </c>
      <c r="VY81" s="11">
        <v>8.6977393441698279E-5</v>
      </c>
      <c r="VZ81" s="11">
        <v>0</v>
      </c>
      <c r="WA81" s="11">
        <v>0</v>
      </c>
      <c r="WB81" s="11">
        <v>0</v>
      </c>
      <c r="WC81" s="11">
        <v>0</v>
      </c>
      <c r="WD81" s="11">
        <v>0</v>
      </c>
      <c r="WE81" s="11">
        <v>0</v>
      </c>
      <c r="WF81" s="11">
        <v>0</v>
      </c>
      <c r="WG81" s="11">
        <v>0</v>
      </c>
      <c r="WH81" s="11">
        <v>0</v>
      </c>
      <c r="WI81" s="11">
        <v>0</v>
      </c>
      <c r="WJ81" s="11">
        <v>0</v>
      </c>
      <c r="WK81" s="11">
        <v>0</v>
      </c>
      <c r="WL81" s="11">
        <v>0</v>
      </c>
      <c r="WM81" s="11">
        <v>0</v>
      </c>
      <c r="WN81" s="11">
        <v>0</v>
      </c>
      <c r="WO81" s="11">
        <v>0</v>
      </c>
      <c r="WP81" s="11">
        <v>1.4248955711246397E-2</v>
      </c>
      <c r="WQ81" s="11">
        <v>0</v>
      </c>
      <c r="WR81" s="11">
        <v>0</v>
      </c>
      <c r="WS81" s="11">
        <v>0</v>
      </c>
      <c r="WT81" s="11">
        <v>0</v>
      </c>
      <c r="WU81" s="11">
        <v>0</v>
      </c>
      <c r="WV81" s="11">
        <v>0</v>
      </c>
      <c r="WW81" s="11">
        <v>0</v>
      </c>
      <c r="WX81" s="11">
        <v>0</v>
      </c>
      <c r="WY81" s="11">
        <v>0</v>
      </c>
      <c r="WZ81" s="11">
        <v>0</v>
      </c>
      <c r="XA81" s="11">
        <v>0</v>
      </c>
      <c r="XB81" s="11">
        <v>0</v>
      </c>
      <c r="XC81" s="11">
        <v>0</v>
      </c>
      <c r="XD81" s="11">
        <v>0</v>
      </c>
      <c r="XE81" s="11">
        <v>0</v>
      </c>
      <c r="XF81" s="11">
        <v>0</v>
      </c>
      <c r="XG81" s="11">
        <v>2.0189993895082395E-5</v>
      </c>
      <c r="XH81" s="11">
        <v>0</v>
      </c>
      <c r="XI81" s="11">
        <v>0</v>
      </c>
      <c r="XJ81" s="11">
        <v>0</v>
      </c>
      <c r="XK81" s="11">
        <v>0</v>
      </c>
      <c r="XL81" s="11">
        <v>1696.0935144131483</v>
      </c>
      <c r="XM81" s="11">
        <v>0</v>
      </c>
      <c r="XN81" s="11">
        <v>6.764578299020136</v>
      </c>
      <c r="XO81" s="11">
        <v>8.8213533045513035</v>
      </c>
      <c r="XP81" s="11">
        <v>0</v>
      </c>
      <c r="XQ81" s="11">
        <v>0</v>
      </c>
      <c r="XR81" s="11">
        <v>0</v>
      </c>
      <c r="XS81" s="11">
        <v>0</v>
      </c>
      <c r="XT81" s="11">
        <v>0</v>
      </c>
      <c r="XU81" s="11">
        <v>0</v>
      </c>
      <c r="XV81" s="11">
        <v>0</v>
      </c>
      <c r="XW81" s="11">
        <v>0</v>
      </c>
      <c r="XX81" s="11">
        <v>0</v>
      </c>
      <c r="XY81" s="11">
        <v>0</v>
      </c>
      <c r="XZ81" s="11">
        <v>0</v>
      </c>
      <c r="YA81" s="11">
        <v>0</v>
      </c>
      <c r="YB81" s="11">
        <v>0</v>
      </c>
      <c r="YC81" s="11">
        <v>0</v>
      </c>
      <c r="YD81" s="11">
        <v>0</v>
      </c>
      <c r="YE81" s="11">
        <v>0</v>
      </c>
      <c r="YF81" s="11">
        <v>0</v>
      </c>
      <c r="YG81" s="11">
        <v>6.3406927691507823E-5</v>
      </c>
      <c r="YH81" s="11">
        <v>0</v>
      </c>
      <c r="YI81" s="11">
        <v>0</v>
      </c>
      <c r="YJ81" s="11">
        <v>0</v>
      </c>
      <c r="YK81" s="11">
        <v>0</v>
      </c>
      <c r="YL81" s="11">
        <v>0</v>
      </c>
      <c r="YM81" s="11">
        <v>0</v>
      </c>
      <c r="YN81" s="11">
        <v>0</v>
      </c>
      <c r="YO81" s="11">
        <v>0</v>
      </c>
      <c r="YP81" s="11">
        <v>0</v>
      </c>
      <c r="YQ81" s="11">
        <v>0</v>
      </c>
      <c r="YR81" s="11">
        <v>0</v>
      </c>
      <c r="YS81" s="11">
        <v>3.9308905369875552E-2</v>
      </c>
      <c r="YT81" s="11">
        <v>0</v>
      </c>
      <c r="YU81" s="11">
        <v>0</v>
      </c>
      <c r="YV81" s="11">
        <v>0</v>
      </c>
      <c r="YW81" s="11">
        <v>0</v>
      </c>
      <c r="YX81" s="11">
        <v>0</v>
      </c>
      <c r="YY81" s="11">
        <v>0</v>
      </c>
      <c r="YZ81" s="11">
        <v>0.62459806282668906</v>
      </c>
      <c r="ZA81" s="11">
        <v>0</v>
      </c>
      <c r="ZB81" s="11">
        <v>0</v>
      </c>
      <c r="ZC81" s="11">
        <v>0</v>
      </c>
      <c r="ZD81" s="11">
        <v>0</v>
      </c>
      <c r="ZE81" s="11">
        <v>0</v>
      </c>
      <c r="ZF81" s="11">
        <v>0</v>
      </c>
      <c r="ZG81" s="11">
        <v>0</v>
      </c>
      <c r="ZH81" s="11">
        <v>0</v>
      </c>
      <c r="ZI81" s="11">
        <v>0</v>
      </c>
      <c r="ZJ81" s="11">
        <v>0</v>
      </c>
      <c r="ZK81" s="11">
        <v>0</v>
      </c>
      <c r="ZL81" s="11">
        <v>0</v>
      </c>
      <c r="ZM81" s="11">
        <v>0</v>
      </c>
      <c r="ZN81" s="11">
        <v>0</v>
      </c>
      <c r="ZO81" s="11">
        <v>0</v>
      </c>
      <c r="ZP81" s="11">
        <v>0</v>
      </c>
      <c r="ZQ81" s="11">
        <v>0</v>
      </c>
      <c r="ZR81" s="11">
        <v>0</v>
      </c>
      <c r="ZS81" s="11">
        <v>0</v>
      </c>
      <c r="ZT81" s="11">
        <v>0</v>
      </c>
      <c r="ZU81" s="11">
        <v>73.008877815579069</v>
      </c>
      <c r="ZV81" s="11">
        <v>1.2072398881603184E-4</v>
      </c>
      <c r="ZW81" s="11">
        <v>0</v>
      </c>
      <c r="ZX81" s="11">
        <v>0</v>
      </c>
      <c r="ZY81" s="11">
        <v>0</v>
      </c>
      <c r="ZZ81" s="11">
        <v>0</v>
      </c>
      <c r="AAA81" s="11">
        <v>0</v>
      </c>
      <c r="AAB81" s="11">
        <v>0</v>
      </c>
      <c r="AAC81" s="11">
        <v>0</v>
      </c>
      <c r="AAD81" s="11">
        <v>0</v>
      </c>
      <c r="AAE81" s="11">
        <v>0</v>
      </c>
      <c r="AAF81" s="11">
        <v>0</v>
      </c>
      <c r="AAG81" s="11">
        <v>0</v>
      </c>
      <c r="AAH81" s="11">
        <v>0</v>
      </c>
      <c r="AAI81" s="11">
        <v>0</v>
      </c>
      <c r="AAJ81" s="11">
        <v>7.3186044260045226E-6</v>
      </c>
      <c r="AAK81" s="11">
        <v>0</v>
      </c>
      <c r="AAL81" s="11">
        <v>1.8463964810595248E-4</v>
      </c>
      <c r="AAM81" s="11">
        <v>0</v>
      </c>
      <c r="AAN81" s="11">
        <v>0</v>
      </c>
      <c r="AAO81" s="11">
        <v>0</v>
      </c>
      <c r="AAP81" s="11">
        <v>0</v>
      </c>
      <c r="AAQ81" s="11">
        <v>0</v>
      </c>
      <c r="AAR81" s="11">
        <v>0</v>
      </c>
      <c r="AAS81" s="11">
        <v>0</v>
      </c>
      <c r="AAT81" s="11">
        <v>0</v>
      </c>
      <c r="AAU81" s="11">
        <v>0</v>
      </c>
      <c r="AAV81" s="11">
        <v>3.1509443719614336E-3</v>
      </c>
      <c r="AAW81" s="11">
        <v>0</v>
      </c>
      <c r="AAX81" s="11">
        <v>0</v>
      </c>
      <c r="AAY81" s="11">
        <v>0</v>
      </c>
      <c r="AAZ81" s="11">
        <v>0</v>
      </c>
      <c r="ABA81" s="11">
        <v>0</v>
      </c>
      <c r="ABB81" s="11">
        <v>1.1856780951435941E-4</v>
      </c>
      <c r="ABC81" s="11">
        <v>4.7043650011638594</v>
      </c>
      <c r="ABD81" s="11">
        <v>0</v>
      </c>
      <c r="ABE81" s="11">
        <v>0</v>
      </c>
      <c r="ABF81" s="11">
        <v>0</v>
      </c>
      <c r="ABG81" s="11">
        <v>0</v>
      </c>
      <c r="ABH81" s="11">
        <v>0</v>
      </c>
      <c r="ABI81" s="11">
        <v>0.57275894898987911</v>
      </c>
      <c r="ABJ81" s="11">
        <v>0</v>
      </c>
      <c r="ABK81" s="11">
        <v>6.44464365009E-4</v>
      </c>
      <c r="ABL81" s="11">
        <v>9.6111720901738331E-4</v>
      </c>
      <c r="ABM81" s="11">
        <v>0</v>
      </c>
      <c r="ABN81" s="11">
        <v>2.379588942606324E-4</v>
      </c>
      <c r="ABO81" s="11">
        <v>0</v>
      </c>
      <c r="ABP81" s="11">
        <v>0</v>
      </c>
      <c r="ABQ81" s="11">
        <v>0</v>
      </c>
      <c r="ABR81" s="11">
        <v>0</v>
      </c>
      <c r="ABS81" s="11">
        <v>0</v>
      </c>
      <c r="ABT81" s="11">
        <v>0</v>
      </c>
      <c r="ABU81" s="11">
        <v>3.6802002886906653E-3</v>
      </c>
      <c r="ABV81" s="11">
        <v>0</v>
      </c>
      <c r="ABW81" s="11">
        <v>0</v>
      </c>
      <c r="ABX81" s="11">
        <v>1.4946257517799496E-3</v>
      </c>
      <c r="ABY81" s="11">
        <v>0</v>
      </c>
      <c r="ABZ81" s="11">
        <v>0</v>
      </c>
      <c r="ACA81" s="11">
        <v>0</v>
      </c>
      <c r="ACB81" s="11">
        <v>0</v>
      </c>
      <c r="ACC81" s="11">
        <v>0</v>
      </c>
      <c r="ACD81" s="11">
        <v>0</v>
      </c>
      <c r="ACE81" s="11">
        <v>0</v>
      </c>
      <c r="ACF81" s="11">
        <v>0</v>
      </c>
      <c r="ACG81" s="11">
        <v>0</v>
      </c>
      <c r="ACH81" s="11">
        <v>0</v>
      </c>
      <c r="ACI81" s="11">
        <v>0</v>
      </c>
      <c r="ACJ81" s="11">
        <v>0</v>
      </c>
      <c r="ACK81" s="11">
        <v>0</v>
      </c>
      <c r="ACL81" s="11">
        <v>0</v>
      </c>
      <c r="ACM81" s="11">
        <v>0</v>
      </c>
      <c r="ACN81" s="11">
        <v>0</v>
      </c>
      <c r="ACO81" s="11">
        <v>0</v>
      </c>
      <c r="ACP81" s="11">
        <v>1.2038973443522451E-4</v>
      </c>
      <c r="ACQ81" s="11">
        <v>0</v>
      </c>
      <c r="ACR81" s="11">
        <v>0</v>
      </c>
      <c r="ACS81" s="11">
        <v>0</v>
      </c>
      <c r="ACT81" s="11">
        <v>0</v>
      </c>
      <c r="ACU81" s="11">
        <v>0</v>
      </c>
      <c r="ACV81" s="11">
        <v>0</v>
      </c>
      <c r="ACW81" s="11">
        <v>0</v>
      </c>
      <c r="ACX81" s="11">
        <v>0</v>
      </c>
      <c r="ACY81" s="11">
        <v>0</v>
      </c>
      <c r="ACZ81" s="11">
        <v>0</v>
      </c>
      <c r="ADA81" s="11">
        <v>0</v>
      </c>
      <c r="ADB81" s="11">
        <v>0</v>
      </c>
      <c r="ADC81" s="11">
        <v>0</v>
      </c>
      <c r="ADD81" s="11">
        <v>7.587961609219232E-4</v>
      </c>
      <c r="ADE81" s="11">
        <v>0</v>
      </c>
      <c r="ADF81" s="11">
        <v>0</v>
      </c>
      <c r="ADG81" s="11">
        <v>2.8654948128268055E-3</v>
      </c>
    </row>
    <row r="82" spans="1:787" x14ac:dyDescent="0.25">
      <c r="A82" s="2">
        <v>146</v>
      </c>
      <c r="B82" s="6">
        <v>784</v>
      </c>
      <c r="C82" s="6" t="s">
        <v>861</v>
      </c>
      <c r="D82" s="8">
        <v>341</v>
      </c>
      <c r="E82" s="2" t="s">
        <v>4</v>
      </c>
      <c r="F82" s="2">
        <v>64</v>
      </c>
      <c r="G82" s="2" t="s">
        <v>864</v>
      </c>
      <c r="H82" s="5">
        <v>41.4</v>
      </c>
      <c r="I82" s="5">
        <v>49.8</v>
      </c>
      <c r="J82" s="2">
        <v>319</v>
      </c>
      <c r="K82" s="5">
        <v>2.5326633165829144</v>
      </c>
      <c r="L82" s="5">
        <v>115.57788944723617</v>
      </c>
      <c r="M82" s="20" t="s">
        <v>15</v>
      </c>
      <c r="N82" s="5" t="s">
        <v>20</v>
      </c>
      <c r="O82" s="22" t="s">
        <v>866</v>
      </c>
      <c r="P82" s="5" t="s">
        <v>854</v>
      </c>
      <c r="Q82" s="24" t="s">
        <v>1</v>
      </c>
      <c r="R82" s="24" t="s">
        <v>1</v>
      </c>
      <c r="S82" s="27" t="s">
        <v>28</v>
      </c>
      <c r="T82" s="5" t="s">
        <v>48</v>
      </c>
      <c r="U82" s="30" t="s">
        <v>34</v>
      </c>
      <c r="V82" s="31" t="s">
        <v>34</v>
      </c>
      <c r="W82" s="31">
        <v>19.983000000000001</v>
      </c>
      <c r="X82" s="31">
        <v>19.983000000000001</v>
      </c>
      <c r="Y82" s="5">
        <v>1.07</v>
      </c>
      <c r="Z82" s="5">
        <v>151</v>
      </c>
      <c r="AA82" s="5">
        <v>45.58</v>
      </c>
      <c r="AB82" s="11">
        <v>0.50345086997430644</v>
      </c>
      <c r="AC82" s="11">
        <v>210.46263329999999</v>
      </c>
      <c r="AD82" s="11">
        <v>43.3787787742449</v>
      </c>
      <c r="AE82" s="11">
        <v>28.669425853647706</v>
      </c>
      <c r="AF82" s="11">
        <v>14.97168205</v>
      </c>
      <c r="AG82" s="11">
        <v>15.045100890000001</v>
      </c>
      <c r="AH82" s="11">
        <v>0</v>
      </c>
      <c r="AI82" s="11">
        <v>1.3874645889931387E-3</v>
      </c>
      <c r="AJ82" s="11">
        <v>0</v>
      </c>
      <c r="AK82" s="11">
        <v>5.2538646935499972E-4</v>
      </c>
      <c r="AL82" s="11">
        <v>0</v>
      </c>
      <c r="AM82" s="11">
        <v>0</v>
      </c>
      <c r="AN82" s="11">
        <v>0</v>
      </c>
      <c r="AO82" s="11">
        <v>1.3961470975004801E-3</v>
      </c>
      <c r="AP82" s="11">
        <v>2.0158370818356916E-4</v>
      </c>
      <c r="AQ82" s="11">
        <v>1.4697011806816993E-2</v>
      </c>
      <c r="AR82" s="11">
        <v>0</v>
      </c>
      <c r="AS82" s="11">
        <v>2.1341575240207411</v>
      </c>
      <c r="AT82" s="11">
        <v>1.9125836614135222E-2</v>
      </c>
      <c r="AU82" s="11">
        <v>0</v>
      </c>
      <c r="AV82" s="11">
        <v>4.461036790632891E-4</v>
      </c>
      <c r="AW82" s="11">
        <v>0</v>
      </c>
      <c r="AX82" s="11">
        <v>0</v>
      </c>
      <c r="AY82" s="11">
        <v>0</v>
      </c>
      <c r="AZ82" s="11">
        <v>2.2429213721838638E-4</v>
      </c>
      <c r="BA82" s="11">
        <v>2.0188347940986815E-2</v>
      </c>
      <c r="BB82" s="11">
        <v>7.4051186750030432E-2</v>
      </c>
      <c r="BC82" s="11">
        <v>0</v>
      </c>
      <c r="BD82" s="11">
        <v>5.4356439225719437E-3</v>
      </c>
      <c r="BE82" s="11">
        <v>0</v>
      </c>
      <c r="BF82" s="11">
        <v>0</v>
      </c>
      <c r="BG82" s="11">
        <v>4.4553008547582922E-2</v>
      </c>
      <c r="BH82" s="11">
        <v>5.3496738980604395E-3</v>
      </c>
      <c r="BI82" s="11">
        <v>1.2070813066018263E-2</v>
      </c>
      <c r="BJ82" s="11">
        <v>1.3893893571684957E-3</v>
      </c>
      <c r="BK82" s="11">
        <v>0</v>
      </c>
      <c r="BL82" s="11">
        <v>0</v>
      </c>
      <c r="BM82" s="11">
        <v>0</v>
      </c>
      <c r="BN82" s="11">
        <v>0</v>
      </c>
      <c r="BO82" s="11">
        <v>0</v>
      </c>
      <c r="BP82" s="11">
        <v>0</v>
      </c>
      <c r="BQ82" s="11">
        <v>5.8744384635643155E-3</v>
      </c>
      <c r="BR82" s="11">
        <v>0</v>
      </c>
      <c r="BS82" s="11">
        <v>0</v>
      </c>
      <c r="BT82" s="11">
        <v>0.13310776744644126</v>
      </c>
      <c r="BU82" s="11">
        <v>1.054368406191819E-4</v>
      </c>
      <c r="BV82" s="11">
        <v>0</v>
      </c>
      <c r="BW82" s="11">
        <v>1.1953647883834509E-3</v>
      </c>
      <c r="BX82" s="11">
        <v>4.449128775454074E-2</v>
      </c>
      <c r="BY82" s="11">
        <v>0</v>
      </c>
      <c r="BZ82" s="11">
        <v>8.1085893527184528E-3</v>
      </c>
      <c r="CA82" s="11">
        <v>1.3845181502700001E-4</v>
      </c>
      <c r="CB82" s="11">
        <v>0</v>
      </c>
      <c r="CC82" s="11">
        <v>4.3212567478551249E-3</v>
      </c>
      <c r="CD82" s="11">
        <v>1.7176676900542722E-3</v>
      </c>
      <c r="CE82" s="11">
        <v>0</v>
      </c>
      <c r="CF82" s="11">
        <v>1.4157071429471028E-2</v>
      </c>
      <c r="CG82" s="11">
        <v>8.2503249979911011E-3</v>
      </c>
      <c r="CH82" s="11">
        <v>0</v>
      </c>
      <c r="CI82" s="11">
        <v>0</v>
      </c>
      <c r="CJ82" s="11">
        <v>0</v>
      </c>
      <c r="CK82" s="11">
        <v>2.8829041202995932E-2</v>
      </c>
      <c r="CL82" s="11">
        <v>2.2950456600908126E-2</v>
      </c>
      <c r="CM82" s="11">
        <v>1.9761146708137662</v>
      </c>
      <c r="CN82" s="11">
        <v>2.1190989445700717E-3</v>
      </c>
      <c r="CO82" s="11">
        <v>1.5848069818193058E-5</v>
      </c>
      <c r="CP82" s="11">
        <v>0</v>
      </c>
      <c r="CQ82" s="11">
        <v>0</v>
      </c>
      <c r="CR82" s="11">
        <v>0</v>
      </c>
      <c r="CS82" s="11">
        <v>9.1285077887206774E-4</v>
      </c>
      <c r="CT82" s="11">
        <v>2.5694346351514139E-3</v>
      </c>
      <c r="CU82" s="11">
        <v>0</v>
      </c>
      <c r="CV82" s="11">
        <v>1.7526316976377326E-2</v>
      </c>
      <c r="CW82" s="11">
        <v>0</v>
      </c>
      <c r="CX82" s="11">
        <v>0</v>
      </c>
      <c r="CY82" s="11">
        <v>5.4547869755723059E-2</v>
      </c>
      <c r="CZ82" s="11">
        <v>1.1563056948521565E-2</v>
      </c>
      <c r="DA82" s="11">
        <v>5.6496571922325305E-7</v>
      </c>
      <c r="DB82" s="11">
        <v>0</v>
      </c>
      <c r="DC82" s="11">
        <v>3.9984780034787891E-3</v>
      </c>
      <c r="DD82" s="11">
        <v>1.209533687520675E-3</v>
      </c>
      <c r="DE82" s="11">
        <v>4.4889531714857708E-4</v>
      </c>
      <c r="DF82" s="11">
        <v>0</v>
      </c>
      <c r="DG82" s="11">
        <v>3.3694727455896314E-2</v>
      </c>
      <c r="DH82" s="11">
        <v>0</v>
      </c>
      <c r="DI82" s="11">
        <v>1.3099600881737698E-2</v>
      </c>
      <c r="DJ82" s="11">
        <v>1.4625145233772762E-3</v>
      </c>
      <c r="DK82" s="11">
        <v>2.3657656041579524E-5</v>
      </c>
      <c r="DL82" s="11">
        <v>8.3712957725815308E-3</v>
      </c>
      <c r="DM82" s="11">
        <v>0.73238120176719845</v>
      </c>
      <c r="DN82" s="11">
        <v>0</v>
      </c>
      <c r="DO82" s="11">
        <v>0</v>
      </c>
      <c r="DP82" s="11">
        <v>0</v>
      </c>
      <c r="DQ82" s="11">
        <v>1.0377959827736035E-2</v>
      </c>
      <c r="DR82" s="11">
        <v>0</v>
      </c>
      <c r="DS82" s="11">
        <v>1.4697011806816993E-2</v>
      </c>
      <c r="DT82" s="11">
        <v>0</v>
      </c>
      <c r="DU82" s="11">
        <v>6.1235957497571237E-4</v>
      </c>
      <c r="DV82" s="11">
        <v>0</v>
      </c>
      <c r="DW82" s="11">
        <v>0</v>
      </c>
      <c r="DX82" s="11">
        <v>0.49677575382935446</v>
      </c>
      <c r="DY82" s="11">
        <v>3.1788894735386694E-2</v>
      </c>
      <c r="DZ82" s="11">
        <v>0</v>
      </c>
      <c r="EA82" s="11">
        <v>0</v>
      </c>
      <c r="EB82" s="11">
        <v>0</v>
      </c>
      <c r="EC82" s="11">
        <v>0</v>
      </c>
      <c r="ED82" s="11">
        <v>4.0458727670557746E-3</v>
      </c>
      <c r="EE82" s="11">
        <v>0</v>
      </c>
      <c r="EF82" s="11">
        <v>0</v>
      </c>
      <c r="EG82" s="11">
        <v>0</v>
      </c>
      <c r="EH82" s="11">
        <v>1.355148497702671E-3</v>
      </c>
      <c r="EI82" s="11">
        <v>0</v>
      </c>
      <c r="EJ82" s="11">
        <v>0</v>
      </c>
      <c r="EK82" s="11">
        <v>0</v>
      </c>
      <c r="EL82" s="11">
        <v>0.19555775677801504</v>
      </c>
      <c r="EM82" s="11">
        <v>0</v>
      </c>
      <c r="EN82" s="11">
        <v>0</v>
      </c>
      <c r="EO82" s="11">
        <v>0</v>
      </c>
      <c r="EP82" s="11">
        <v>4.8082864845774578E-2</v>
      </c>
      <c r="EQ82" s="11">
        <v>7.0491580437896653E-3</v>
      </c>
      <c r="ER82" s="11">
        <v>4.1602397355539082</v>
      </c>
      <c r="ES82" s="11">
        <v>0</v>
      </c>
      <c r="ET82" s="11">
        <v>0</v>
      </c>
      <c r="EU82" s="11">
        <v>4.2765605045939504E-3</v>
      </c>
      <c r="EV82" s="11">
        <v>0</v>
      </c>
      <c r="EW82" s="11">
        <v>0.78114737595337336</v>
      </c>
      <c r="EX82" s="11">
        <v>5.1495663666794632E-3</v>
      </c>
      <c r="EY82" s="11">
        <v>4.7550184909188539E-3</v>
      </c>
      <c r="EZ82" s="11">
        <v>7.9582485152913576E-3</v>
      </c>
      <c r="FA82" s="11">
        <v>1.6765817800906659E-2</v>
      </c>
      <c r="FB82" s="11">
        <v>0</v>
      </c>
      <c r="FC82" s="11">
        <v>8.0080498298515119E-3</v>
      </c>
      <c r="FD82" s="11">
        <v>2.6454677976666636E-2</v>
      </c>
      <c r="FE82" s="11">
        <v>0</v>
      </c>
      <c r="FF82" s="11">
        <v>4.0627341167518635E-3</v>
      </c>
      <c r="FG82" s="11">
        <v>0</v>
      </c>
      <c r="FH82" s="11">
        <v>0</v>
      </c>
      <c r="FI82" s="11">
        <v>0</v>
      </c>
      <c r="FJ82" s="11">
        <v>4.223534838360239E-3</v>
      </c>
      <c r="FK82" s="11">
        <v>1.6037518742326895E-3</v>
      </c>
      <c r="FL82" s="11">
        <v>4.0318751106498754E-3</v>
      </c>
      <c r="FM82" s="11">
        <v>2.1786749249647686E-3</v>
      </c>
      <c r="FN82" s="11">
        <v>0</v>
      </c>
      <c r="FO82" s="11">
        <v>0</v>
      </c>
      <c r="FP82" s="11">
        <v>0</v>
      </c>
      <c r="FQ82" s="11">
        <v>3.3956003448771228</v>
      </c>
      <c r="FR82" s="11">
        <v>0.29743919309083311</v>
      </c>
      <c r="FS82" s="11">
        <v>0.2502889782134558</v>
      </c>
      <c r="FT82" s="11">
        <v>1.9771892276147091E-3</v>
      </c>
      <c r="FU82" s="11">
        <v>2.7482683040868365E-2</v>
      </c>
      <c r="FV82" s="11">
        <v>0</v>
      </c>
      <c r="FW82" s="11">
        <v>1.6465552832035531E-3</v>
      </c>
      <c r="FX82" s="11">
        <v>0</v>
      </c>
      <c r="FY82" s="11">
        <v>0</v>
      </c>
      <c r="FZ82" s="11">
        <v>0</v>
      </c>
      <c r="GA82" s="11">
        <v>9.3018834050687033E-2</v>
      </c>
      <c r="GB82" s="11">
        <v>0</v>
      </c>
      <c r="GC82" s="11">
        <v>0</v>
      </c>
      <c r="GD82" s="11">
        <v>0</v>
      </c>
      <c r="GE82" s="11">
        <v>1.9243604394024368E-4</v>
      </c>
      <c r="GF82" s="11">
        <v>1.1674647951753418E-4</v>
      </c>
      <c r="GG82" s="11">
        <v>8.7514547565379019E-2</v>
      </c>
      <c r="GH82" s="11">
        <v>2.0740503983639798E-3</v>
      </c>
      <c r="GI82" s="11">
        <v>6.5222920673313858E-4</v>
      </c>
      <c r="GJ82" s="11">
        <v>0</v>
      </c>
      <c r="GK82" s="11">
        <v>1.8142572638014441E-4</v>
      </c>
      <c r="GL82" s="11">
        <v>5.8581736200109796E-3</v>
      </c>
      <c r="GM82" s="11">
        <v>0</v>
      </c>
      <c r="GN82" s="11">
        <v>0</v>
      </c>
      <c r="GO82" s="11">
        <v>1.3199204212723612E-3</v>
      </c>
      <c r="GP82" s="11">
        <v>0</v>
      </c>
      <c r="GQ82" s="11">
        <v>3.6109515079094155E-4</v>
      </c>
      <c r="GR82" s="11">
        <v>0</v>
      </c>
      <c r="GS82" s="11">
        <v>0.2513320683523988</v>
      </c>
      <c r="GT82" s="11">
        <v>0</v>
      </c>
      <c r="GU82" s="11">
        <v>2.5463856843097009E-3</v>
      </c>
      <c r="GV82" s="11">
        <v>0</v>
      </c>
      <c r="GW82" s="11">
        <v>0</v>
      </c>
      <c r="GX82" s="11">
        <v>1.5374322711064268E-2</v>
      </c>
      <c r="GY82" s="11">
        <v>2.8408194460994775E-5</v>
      </c>
      <c r="GZ82" s="11">
        <v>4.7921287405953086</v>
      </c>
      <c r="HA82" s="11">
        <v>0</v>
      </c>
      <c r="HB82" s="11">
        <v>0</v>
      </c>
      <c r="HC82" s="11">
        <v>0</v>
      </c>
      <c r="HD82" s="11">
        <v>0</v>
      </c>
      <c r="HE82" s="11">
        <v>1.7464810043790831E-3</v>
      </c>
      <c r="HF82" s="11">
        <v>0</v>
      </c>
      <c r="HG82" s="11">
        <v>4.9638205177810158E-3</v>
      </c>
      <c r="HH82" s="11">
        <v>0</v>
      </c>
      <c r="HI82" s="11">
        <v>4.8515675210970746E-3</v>
      </c>
      <c r="HJ82" s="11">
        <v>0</v>
      </c>
      <c r="HK82" s="11">
        <v>3.8117432640830326E-3</v>
      </c>
      <c r="HL82" s="11">
        <v>0</v>
      </c>
      <c r="HM82" s="11">
        <v>0</v>
      </c>
      <c r="HN82" s="11">
        <v>0</v>
      </c>
      <c r="HO82" s="11">
        <v>0</v>
      </c>
      <c r="HP82" s="11">
        <v>0</v>
      </c>
      <c r="HQ82" s="11">
        <v>0</v>
      </c>
      <c r="HR82" s="11">
        <v>0</v>
      </c>
      <c r="HS82" s="11">
        <v>0</v>
      </c>
      <c r="HT82" s="11">
        <v>1.6928462530151716E-3</v>
      </c>
      <c r="HU82" s="11">
        <v>0</v>
      </c>
      <c r="HV82" s="11">
        <v>0</v>
      </c>
      <c r="HW82" s="11">
        <v>0</v>
      </c>
      <c r="HX82" s="11">
        <v>0</v>
      </c>
      <c r="HY82" s="11">
        <v>0</v>
      </c>
      <c r="HZ82" s="11">
        <v>0</v>
      </c>
      <c r="IA82" s="11">
        <v>0</v>
      </c>
      <c r="IB82" s="11">
        <v>3.7906649667716441E-3</v>
      </c>
      <c r="IC82" s="11">
        <v>0</v>
      </c>
      <c r="ID82" s="11">
        <v>0</v>
      </c>
      <c r="IE82" s="11">
        <v>0</v>
      </c>
      <c r="IF82" s="11">
        <v>0</v>
      </c>
      <c r="IG82" s="11">
        <v>0</v>
      </c>
      <c r="IH82" s="11">
        <v>0</v>
      </c>
      <c r="II82" s="11">
        <v>0</v>
      </c>
      <c r="IJ82" s="11">
        <v>0</v>
      </c>
      <c r="IK82" s="11">
        <v>1.8617594321957529</v>
      </c>
      <c r="IL82" s="11">
        <v>0</v>
      </c>
      <c r="IM82" s="11">
        <v>0</v>
      </c>
      <c r="IN82" s="11">
        <v>0</v>
      </c>
      <c r="IO82" s="11">
        <v>0.20988437404603377</v>
      </c>
      <c r="IP82" s="11">
        <v>0</v>
      </c>
      <c r="IQ82" s="11">
        <v>0</v>
      </c>
      <c r="IR82" s="11">
        <v>0</v>
      </c>
      <c r="IS82" s="11">
        <v>6.5907879359734982E-3</v>
      </c>
      <c r="IT82" s="11">
        <v>0</v>
      </c>
      <c r="IU82" s="11">
        <v>0</v>
      </c>
      <c r="IV82" s="11">
        <v>0</v>
      </c>
      <c r="IW82" s="11">
        <v>0</v>
      </c>
      <c r="IX82" s="11">
        <v>0</v>
      </c>
      <c r="IY82" s="11">
        <v>0</v>
      </c>
      <c r="IZ82" s="11">
        <v>0</v>
      </c>
      <c r="JA82" s="11">
        <v>0</v>
      </c>
      <c r="JB82" s="11">
        <v>0</v>
      </c>
      <c r="JC82" s="11">
        <v>0</v>
      </c>
      <c r="JD82" s="11">
        <v>0</v>
      </c>
      <c r="JE82" s="11">
        <v>0</v>
      </c>
      <c r="JF82" s="11">
        <v>0</v>
      </c>
      <c r="JG82" s="11">
        <v>0</v>
      </c>
      <c r="JH82" s="11">
        <v>0</v>
      </c>
      <c r="JI82" s="11">
        <v>0</v>
      </c>
      <c r="JJ82" s="11">
        <v>0</v>
      </c>
      <c r="JK82" s="11">
        <v>0</v>
      </c>
      <c r="JL82" s="11">
        <v>0</v>
      </c>
      <c r="JM82" s="11">
        <v>0</v>
      </c>
      <c r="JN82" s="11">
        <v>0</v>
      </c>
      <c r="JO82" s="11">
        <v>0</v>
      </c>
      <c r="JP82" s="11">
        <v>0</v>
      </c>
      <c r="JQ82" s="11">
        <v>0</v>
      </c>
      <c r="JR82" s="11">
        <v>0</v>
      </c>
      <c r="JS82" s="11">
        <v>0</v>
      </c>
      <c r="JT82" s="11">
        <v>0</v>
      </c>
      <c r="JU82" s="11">
        <v>0</v>
      </c>
      <c r="JV82" s="11">
        <v>0</v>
      </c>
      <c r="JW82" s="11">
        <v>0</v>
      </c>
      <c r="JX82" s="11">
        <v>0</v>
      </c>
      <c r="JY82" s="11">
        <v>0</v>
      </c>
      <c r="JZ82" s="11">
        <v>0</v>
      </c>
      <c r="KA82" s="11">
        <v>0</v>
      </c>
      <c r="KB82" s="11">
        <v>0</v>
      </c>
      <c r="KC82" s="11">
        <v>0</v>
      </c>
      <c r="KD82" s="11">
        <v>0</v>
      </c>
      <c r="KE82" s="11">
        <v>0</v>
      </c>
      <c r="KF82" s="11">
        <v>0</v>
      </c>
      <c r="KG82" s="11">
        <v>0</v>
      </c>
      <c r="KH82" s="11">
        <v>0</v>
      </c>
      <c r="KI82" s="11">
        <v>1.2600237711387437E-3</v>
      </c>
      <c r="KJ82" s="11">
        <v>0</v>
      </c>
      <c r="KK82" s="11">
        <v>0</v>
      </c>
      <c r="KL82" s="11">
        <v>0</v>
      </c>
      <c r="KM82" s="11">
        <v>0</v>
      </c>
      <c r="KN82" s="11">
        <v>0</v>
      </c>
      <c r="KO82" s="11">
        <v>0</v>
      </c>
      <c r="KP82" s="11">
        <v>0</v>
      </c>
      <c r="KQ82" s="11">
        <v>0</v>
      </c>
      <c r="KR82" s="11">
        <v>3.2952297269220717E-4</v>
      </c>
      <c r="KS82" s="11">
        <v>0</v>
      </c>
      <c r="KT82" s="11">
        <v>3.4073890153133148</v>
      </c>
      <c r="KU82" s="11">
        <v>0</v>
      </c>
      <c r="KV82" s="11">
        <v>0</v>
      </c>
      <c r="KW82" s="11">
        <v>0</v>
      </c>
      <c r="KX82" s="11">
        <v>0</v>
      </c>
      <c r="KY82" s="11">
        <v>14.537090693982137</v>
      </c>
      <c r="KZ82" s="11">
        <v>0</v>
      </c>
      <c r="LA82" s="11">
        <v>0</v>
      </c>
      <c r="LB82" s="11">
        <v>0</v>
      </c>
      <c r="LC82" s="11">
        <v>0</v>
      </c>
      <c r="LD82" s="11">
        <v>7.1323576396976245E-4</v>
      </c>
      <c r="LE82" s="11">
        <v>1.1308839986766892E-3</v>
      </c>
      <c r="LF82" s="11">
        <v>0</v>
      </c>
      <c r="LG82" s="11">
        <v>0</v>
      </c>
      <c r="LH82" s="11">
        <v>0</v>
      </c>
      <c r="LI82" s="11">
        <v>0</v>
      </c>
      <c r="LJ82" s="11">
        <v>0</v>
      </c>
      <c r="LK82" s="11">
        <v>0</v>
      </c>
      <c r="LL82" s="11">
        <v>0</v>
      </c>
      <c r="LM82" s="11">
        <v>0</v>
      </c>
      <c r="LN82" s="11">
        <v>0</v>
      </c>
      <c r="LO82" s="11">
        <v>0</v>
      </c>
      <c r="LP82" s="11">
        <v>0</v>
      </c>
      <c r="LQ82" s="11">
        <v>0</v>
      </c>
      <c r="LR82" s="11">
        <v>0</v>
      </c>
      <c r="LS82" s="11">
        <v>0</v>
      </c>
      <c r="LT82" s="11">
        <v>79.322963182562077</v>
      </c>
      <c r="LU82" s="11">
        <v>0</v>
      </c>
      <c r="LV82" s="11">
        <v>0</v>
      </c>
      <c r="LW82" s="11">
        <v>0</v>
      </c>
      <c r="LX82" s="11">
        <v>0</v>
      </c>
      <c r="LY82" s="11">
        <v>8.1706505528913211E-3</v>
      </c>
      <c r="LZ82" s="11">
        <v>0</v>
      </c>
      <c r="MA82" s="11">
        <v>0</v>
      </c>
      <c r="MB82" s="11">
        <v>0</v>
      </c>
      <c r="MC82" s="11">
        <v>0</v>
      </c>
      <c r="MD82" s="11">
        <v>0</v>
      </c>
      <c r="ME82" s="11">
        <v>0</v>
      </c>
      <c r="MF82" s="11">
        <v>4.2678895965506468E-2</v>
      </c>
      <c r="MG82" s="11">
        <v>0</v>
      </c>
      <c r="MH82" s="11">
        <v>0</v>
      </c>
      <c r="MI82" s="11">
        <v>0</v>
      </c>
      <c r="MJ82" s="11">
        <v>0</v>
      </c>
      <c r="MK82" s="11">
        <v>762.53865692366162</v>
      </c>
      <c r="ML82" s="11">
        <v>0</v>
      </c>
      <c r="MM82" s="11">
        <v>0</v>
      </c>
      <c r="MN82" s="11">
        <v>127.97042913658775</v>
      </c>
      <c r="MO82" s="11">
        <v>0</v>
      </c>
      <c r="MP82" s="11">
        <v>0</v>
      </c>
      <c r="MQ82" s="11">
        <v>1.3693800090380988E-2</v>
      </c>
      <c r="MR82" s="11">
        <v>0</v>
      </c>
      <c r="MS82" s="11">
        <v>0</v>
      </c>
      <c r="MT82" s="11">
        <v>5.4580251643886093E-4</v>
      </c>
      <c r="MU82" s="11">
        <v>0</v>
      </c>
      <c r="MV82" s="11">
        <v>0</v>
      </c>
      <c r="MW82" s="11">
        <v>0</v>
      </c>
      <c r="MX82" s="11">
        <v>0</v>
      </c>
      <c r="MY82" s="11">
        <v>3.5936526042679938E-3</v>
      </c>
      <c r="MZ82" s="11">
        <v>0</v>
      </c>
      <c r="NA82" s="11">
        <v>0</v>
      </c>
      <c r="NB82" s="11">
        <v>0</v>
      </c>
      <c r="NC82" s="11">
        <v>0</v>
      </c>
      <c r="ND82" s="11">
        <v>0</v>
      </c>
      <c r="NE82" s="11">
        <v>0</v>
      </c>
      <c r="NF82" s="11">
        <v>0</v>
      </c>
      <c r="NG82" s="11">
        <v>0</v>
      </c>
      <c r="NH82" s="11">
        <v>0</v>
      </c>
      <c r="NI82" s="11">
        <v>16759.211656657637</v>
      </c>
      <c r="NJ82" s="11">
        <v>0</v>
      </c>
      <c r="NK82" s="11">
        <v>0</v>
      </c>
      <c r="NL82" s="11">
        <v>0</v>
      </c>
      <c r="NM82" s="11">
        <v>0</v>
      </c>
      <c r="NN82" s="11">
        <v>0</v>
      </c>
      <c r="NO82" s="11">
        <v>0</v>
      </c>
      <c r="NP82" s="11">
        <v>1.0327212885581159E-3</v>
      </c>
      <c r="NQ82" s="11">
        <v>0</v>
      </c>
      <c r="NR82" s="11">
        <v>0.51536507102498297</v>
      </c>
      <c r="NS82" s="11">
        <v>0</v>
      </c>
      <c r="NT82" s="11">
        <v>0</v>
      </c>
      <c r="NU82" s="11">
        <v>0</v>
      </c>
      <c r="NV82" s="11">
        <v>0</v>
      </c>
      <c r="NW82" s="11">
        <v>0</v>
      </c>
      <c r="NX82" s="11">
        <v>0.32820444126728121</v>
      </c>
      <c r="NY82" s="11">
        <v>0</v>
      </c>
      <c r="NZ82" s="11">
        <v>0</v>
      </c>
      <c r="OA82" s="11">
        <v>4.6668559967031975E-3</v>
      </c>
      <c r="OB82" s="11">
        <v>3.0199462169786848E-2</v>
      </c>
      <c r="OC82" s="11">
        <v>0</v>
      </c>
      <c r="OD82" s="11">
        <v>0</v>
      </c>
      <c r="OE82" s="11">
        <v>0</v>
      </c>
      <c r="OF82" s="11">
        <v>0</v>
      </c>
      <c r="OG82" s="11">
        <v>0</v>
      </c>
      <c r="OH82" s="11">
        <v>3.5515553052762995E-3</v>
      </c>
      <c r="OI82" s="11">
        <v>0</v>
      </c>
      <c r="OJ82" s="11">
        <v>0</v>
      </c>
      <c r="OK82" s="11">
        <v>2.8430726227386426E-3</v>
      </c>
      <c r="OL82" s="11">
        <v>0</v>
      </c>
      <c r="OM82" s="11">
        <v>6.5725397007869672E-3</v>
      </c>
      <c r="ON82" s="11">
        <v>0</v>
      </c>
      <c r="OO82" s="11">
        <v>0</v>
      </c>
      <c r="OP82" s="11">
        <v>0</v>
      </c>
      <c r="OQ82" s="11">
        <v>0</v>
      </c>
      <c r="OR82" s="11">
        <v>0</v>
      </c>
      <c r="OS82" s="11">
        <v>9.0220229210750853E-3</v>
      </c>
      <c r="OT82" s="11">
        <v>0</v>
      </c>
      <c r="OU82" s="11">
        <v>0</v>
      </c>
      <c r="OV82" s="11">
        <v>0</v>
      </c>
      <c r="OW82" s="11">
        <v>0</v>
      </c>
      <c r="OX82" s="11">
        <v>0</v>
      </c>
      <c r="OY82" s="11">
        <v>0</v>
      </c>
      <c r="OZ82" s="11">
        <v>0</v>
      </c>
      <c r="PA82" s="11">
        <v>0</v>
      </c>
      <c r="PB82" s="11">
        <v>0</v>
      </c>
      <c r="PC82" s="11">
        <v>0</v>
      </c>
      <c r="PD82" s="11">
        <v>0</v>
      </c>
      <c r="PE82" s="11">
        <v>0</v>
      </c>
      <c r="PF82" s="11">
        <v>0</v>
      </c>
      <c r="PG82" s="11">
        <v>0</v>
      </c>
      <c r="PH82" s="11">
        <v>0</v>
      </c>
      <c r="PI82" s="11">
        <v>0</v>
      </c>
      <c r="PJ82" s="11">
        <v>0</v>
      </c>
      <c r="PK82" s="11">
        <v>0</v>
      </c>
      <c r="PL82" s="11">
        <v>0</v>
      </c>
      <c r="PM82" s="11">
        <v>0</v>
      </c>
      <c r="PN82" s="11">
        <v>0</v>
      </c>
      <c r="PO82" s="11">
        <v>11.24854633297879</v>
      </c>
      <c r="PP82" s="11">
        <v>0</v>
      </c>
      <c r="PQ82" s="11">
        <v>0</v>
      </c>
      <c r="PR82" s="11">
        <v>0</v>
      </c>
      <c r="PS82" s="11">
        <v>0</v>
      </c>
      <c r="PT82" s="11">
        <v>0</v>
      </c>
      <c r="PU82" s="11">
        <v>0</v>
      </c>
      <c r="PV82" s="11">
        <v>0</v>
      </c>
      <c r="PW82" s="11">
        <v>0</v>
      </c>
      <c r="PX82" s="11">
        <v>0</v>
      </c>
      <c r="PY82" s="11">
        <v>0</v>
      </c>
      <c r="PZ82" s="11">
        <v>0</v>
      </c>
      <c r="QA82" s="11">
        <v>0</v>
      </c>
      <c r="QB82" s="11">
        <v>0</v>
      </c>
      <c r="QC82" s="11">
        <v>0</v>
      </c>
      <c r="QD82" s="11">
        <v>0</v>
      </c>
      <c r="QE82" s="11">
        <v>0</v>
      </c>
      <c r="QF82" s="11">
        <v>0</v>
      </c>
      <c r="QG82" s="11">
        <v>0</v>
      </c>
      <c r="QH82" s="11">
        <v>0</v>
      </c>
      <c r="QI82" s="11">
        <v>0</v>
      </c>
      <c r="QJ82" s="11">
        <v>0</v>
      </c>
      <c r="QK82" s="11">
        <v>0</v>
      </c>
      <c r="QL82" s="11">
        <v>0</v>
      </c>
      <c r="QM82" s="11">
        <v>0</v>
      </c>
      <c r="QN82" s="11">
        <v>0</v>
      </c>
      <c r="QO82" s="11">
        <v>0</v>
      </c>
      <c r="QP82" s="11">
        <v>0</v>
      </c>
      <c r="QQ82" s="11">
        <v>0</v>
      </c>
      <c r="QR82" s="11">
        <v>0</v>
      </c>
      <c r="QS82" s="11">
        <v>0</v>
      </c>
      <c r="QT82" s="11">
        <v>0</v>
      </c>
      <c r="QU82" s="11">
        <v>0</v>
      </c>
      <c r="QV82" s="11">
        <v>0</v>
      </c>
      <c r="QW82" s="11">
        <v>0</v>
      </c>
      <c r="QX82" s="11">
        <v>0</v>
      </c>
      <c r="QY82" s="11">
        <v>0</v>
      </c>
      <c r="QZ82" s="11">
        <v>0</v>
      </c>
      <c r="RA82" s="11">
        <v>2.052597782481522E-3</v>
      </c>
      <c r="RB82" s="11">
        <v>1.3505273497927853E-2</v>
      </c>
      <c r="RC82" s="11">
        <v>0</v>
      </c>
      <c r="RD82" s="11">
        <v>0</v>
      </c>
      <c r="RE82" s="11">
        <v>0</v>
      </c>
      <c r="RF82" s="11">
        <v>0</v>
      </c>
      <c r="RG82" s="11">
        <v>0</v>
      </c>
      <c r="RH82" s="11">
        <v>0</v>
      </c>
      <c r="RI82" s="11">
        <v>0</v>
      </c>
      <c r="RJ82" s="11">
        <v>1.1489429320065959E-5</v>
      </c>
      <c r="RK82" s="11">
        <v>0</v>
      </c>
      <c r="RL82" s="11">
        <v>8.1025670056213822E-4</v>
      </c>
      <c r="RM82" s="11">
        <v>2.1339447982753241E-2</v>
      </c>
      <c r="RN82" s="11">
        <v>1.6580079808970322E-3</v>
      </c>
      <c r="RO82" s="11">
        <v>0</v>
      </c>
      <c r="RP82" s="11">
        <v>0</v>
      </c>
      <c r="RQ82" s="11">
        <v>0</v>
      </c>
      <c r="RR82" s="11">
        <v>0</v>
      </c>
      <c r="RS82" s="11">
        <v>0</v>
      </c>
      <c r="RT82" s="11">
        <v>0</v>
      </c>
      <c r="RU82" s="11">
        <v>1.120130379222132</v>
      </c>
      <c r="RV82" s="11">
        <v>0</v>
      </c>
      <c r="RW82" s="11">
        <v>0</v>
      </c>
      <c r="RX82" s="11">
        <v>0</v>
      </c>
      <c r="RY82" s="11">
        <v>5.8335699958790056E-4</v>
      </c>
      <c r="RZ82" s="11">
        <v>0</v>
      </c>
      <c r="SA82" s="11">
        <v>0</v>
      </c>
      <c r="SB82" s="11">
        <v>0</v>
      </c>
      <c r="SC82" s="11">
        <v>0</v>
      </c>
      <c r="SD82" s="11">
        <v>0</v>
      </c>
      <c r="SE82" s="11">
        <v>0</v>
      </c>
      <c r="SF82" s="11">
        <v>0</v>
      </c>
      <c r="SG82" s="11">
        <v>0</v>
      </c>
      <c r="SH82" s="11">
        <v>0</v>
      </c>
      <c r="SI82" s="11">
        <v>0</v>
      </c>
      <c r="SJ82" s="11">
        <v>0</v>
      </c>
      <c r="SK82" s="11">
        <v>0</v>
      </c>
      <c r="SL82" s="11">
        <v>0</v>
      </c>
      <c r="SM82" s="11">
        <v>0</v>
      </c>
      <c r="SN82" s="11">
        <v>0</v>
      </c>
      <c r="SO82" s="11">
        <v>0</v>
      </c>
      <c r="SP82" s="11">
        <v>0</v>
      </c>
      <c r="SQ82" s="11">
        <v>0</v>
      </c>
      <c r="SR82" s="11">
        <v>0</v>
      </c>
      <c r="SS82" s="11">
        <v>6.7854803614979487E-3</v>
      </c>
      <c r="ST82" s="11">
        <v>0</v>
      </c>
      <c r="SU82" s="11">
        <v>0</v>
      </c>
      <c r="SV82" s="11">
        <v>0</v>
      </c>
      <c r="SW82" s="11">
        <v>0</v>
      </c>
      <c r="SX82" s="11">
        <v>0</v>
      </c>
      <c r="SY82" s="11">
        <v>0</v>
      </c>
      <c r="SZ82" s="11">
        <v>0</v>
      </c>
      <c r="TA82" s="11">
        <v>0</v>
      </c>
      <c r="TB82" s="11">
        <v>1.8613883026794394E-4</v>
      </c>
      <c r="TC82" s="11">
        <v>4.3872202677631984E-5</v>
      </c>
      <c r="TD82" s="11">
        <v>0</v>
      </c>
      <c r="TE82" s="11">
        <v>0</v>
      </c>
      <c r="TF82" s="11">
        <v>0</v>
      </c>
      <c r="TG82" s="11">
        <v>0</v>
      </c>
      <c r="TH82" s="11">
        <v>0</v>
      </c>
      <c r="TI82" s="11">
        <v>0</v>
      </c>
      <c r="TJ82" s="11">
        <v>0</v>
      </c>
      <c r="TK82" s="11">
        <v>0</v>
      </c>
      <c r="TL82" s="11">
        <v>0</v>
      </c>
      <c r="TM82" s="11">
        <v>0</v>
      </c>
      <c r="TN82" s="11">
        <v>0</v>
      </c>
      <c r="TO82" s="11">
        <v>0</v>
      </c>
      <c r="TP82" s="11">
        <v>0</v>
      </c>
      <c r="TQ82" s="11">
        <v>0</v>
      </c>
      <c r="TR82" s="11">
        <v>0</v>
      </c>
      <c r="TS82" s="11">
        <v>0</v>
      </c>
      <c r="TT82" s="11">
        <v>0</v>
      </c>
      <c r="TU82" s="11">
        <v>17.311594022768347</v>
      </c>
      <c r="TV82" s="11">
        <v>0</v>
      </c>
      <c r="TW82" s="11">
        <v>0</v>
      </c>
      <c r="TX82" s="11">
        <v>0</v>
      </c>
      <c r="TY82" s="11">
        <v>0</v>
      </c>
      <c r="TZ82" s="11">
        <v>0</v>
      </c>
      <c r="UA82" s="11">
        <v>0</v>
      </c>
      <c r="UB82" s="11">
        <v>0</v>
      </c>
      <c r="UC82" s="11">
        <v>0</v>
      </c>
      <c r="UD82" s="11">
        <v>0</v>
      </c>
      <c r="UE82" s="11">
        <v>0</v>
      </c>
      <c r="UF82" s="11">
        <v>0</v>
      </c>
      <c r="UG82" s="11">
        <v>0</v>
      </c>
      <c r="UH82" s="11">
        <v>0</v>
      </c>
      <c r="UI82" s="11">
        <v>1.464470412768599E-4</v>
      </c>
      <c r="UJ82" s="11">
        <v>0</v>
      </c>
      <c r="UK82" s="11">
        <v>0</v>
      </c>
      <c r="UL82" s="11">
        <v>0</v>
      </c>
      <c r="UM82" s="11">
        <v>0</v>
      </c>
      <c r="UN82" s="11">
        <v>0</v>
      </c>
      <c r="UO82" s="11">
        <v>0</v>
      </c>
      <c r="UP82" s="11">
        <v>6.1491160998222347E-4</v>
      </c>
      <c r="UQ82" s="11">
        <v>0</v>
      </c>
      <c r="UR82" s="11">
        <v>0</v>
      </c>
      <c r="US82" s="11">
        <v>0</v>
      </c>
      <c r="UT82" s="11">
        <v>5.3269404058323259E-5</v>
      </c>
      <c r="UU82" s="11">
        <v>0</v>
      </c>
      <c r="UV82" s="11">
        <v>0</v>
      </c>
      <c r="UW82" s="11">
        <v>0</v>
      </c>
      <c r="UX82" s="11">
        <v>0</v>
      </c>
      <c r="UY82" s="11">
        <v>0</v>
      </c>
      <c r="UZ82" s="11">
        <v>0</v>
      </c>
      <c r="VA82" s="11">
        <v>0</v>
      </c>
      <c r="VB82" s="11">
        <v>3.8941464487651336E-5</v>
      </c>
      <c r="VC82" s="11">
        <v>0</v>
      </c>
      <c r="VD82" s="11">
        <v>0</v>
      </c>
      <c r="VE82" s="11">
        <v>0</v>
      </c>
      <c r="VF82" s="11">
        <v>0</v>
      </c>
      <c r="VG82" s="11">
        <v>0</v>
      </c>
      <c r="VH82" s="11">
        <v>0</v>
      </c>
      <c r="VI82" s="11">
        <v>119.64917728831985</v>
      </c>
      <c r="VJ82" s="11">
        <v>0</v>
      </c>
      <c r="VK82" s="11">
        <v>0</v>
      </c>
      <c r="VL82" s="11">
        <v>0</v>
      </c>
      <c r="VM82" s="11">
        <v>4.6798132232376052E-3</v>
      </c>
      <c r="VN82" s="11">
        <v>0</v>
      </c>
      <c r="VO82" s="11">
        <v>0</v>
      </c>
      <c r="VP82" s="11">
        <v>0</v>
      </c>
      <c r="VQ82" s="11">
        <v>0</v>
      </c>
      <c r="VR82" s="11">
        <v>1.6272669607927971E-3</v>
      </c>
      <c r="VS82" s="11">
        <v>3.3275283352669069E-3</v>
      </c>
      <c r="VT82" s="11">
        <v>0</v>
      </c>
      <c r="VU82" s="11">
        <v>0</v>
      </c>
      <c r="VV82" s="11">
        <v>0</v>
      </c>
      <c r="VW82" s="11">
        <v>0</v>
      </c>
      <c r="VX82" s="11">
        <v>0</v>
      </c>
      <c r="VY82" s="11">
        <v>0</v>
      </c>
      <c r="VZ82" s="11">
        <v>0</v>
      </c>
      <c r="WA82" s="11">
        <v>0</v>
      </c>
      <c r="WB82" s="11">
        <v>0</v>
      </c>
      <c r="WC82" s="11">
        <v>1.4444525940802522E-2</v>
      </c>
      <c r="WD82" s="11">
        <v>0</v>
      </c>
      <c r="WE82" s="11">
        <v>0</v>
      </c>
      <c r="WF82" s="11">
        <v>0</v>
      </c>
      <c r="WG82" s="11">
        <v>0</v>
      </c>
      <c r="WH82" s="11">
        <v>0</v>
      </c>
      <c r="WI82" s="11">
        <v>0</v>
      </c>
      <c r="WJ82" s="11">
        <v>0</v>
      </c>
      <c r="WK82" s="11">
        <v>0</v>
      </c>
      <c r="WL82" s="11">
        <v>0</v>
      </c>
      <c r="WM82" s="11">
        <v>8.5938651604640433E-5</v>
      </c>
      <c r="WN82" s="11">
        <v>0</v>
      </c>
      <c r="WO82" s="11">
        <v>0</v>
      </c>
      <c r="WP82" s="11">
        <v>2.0229363835278856E-3</v>
      </c>
      <c r="WQ82" s="11">
        <v>0</v>
      </c>
      <c r="WR82" s="11">
        <v>0</v>
      </c>
      <c r="WS82" s="11">
        <v>0</v>
      </c>
      <c r="WT82" s="11">
        <v>0</v>
      </c>
      <c r="WU82" s="11">
        <v>0</v>
      </c>
      <c r="WV82" s="11">
        <v>0</v>
      </c>
      <c r="WW82" s="11">
        <v>0</v>
      </c>
      <c r="WX82" s="11">
        <v>0</v>
      </c>
      <c r="WY82" s="11">
        <v>0</v>
      </c>
      <c r="WZ82" s="11">
        <v>0</v>
      </c>
      <c r="XA82" s="11">
        <v>0</v>
      </c>
      <c r="XB82" s="11">
        <v>0</v>
      </c>
      <c r="XC82" s="11">
        <v>0</v>
      </c>
      <c r="XD82" s="11">
        <v>0</v>
      </c>
      <c r="XE82" s="11">
        <v>0</v>
      </c>
      <c r="XF82" s="11">
        <v>0</v>
      </c>
      <c r="XG82" s="11">
        <v>0</v>
      </c>
      <c r="XH82" s="11">
        <v>0</v>
      </c>
      <c r="XI82" s="11">
        <v>0</v>
      </c>
      <c r="XJ82" s="11">
        <v>0</v>
      </c>
      <c r="XK82" s="11">
        <v>0</v>
      </c>
      <c r="XL82" s="11">
        <v>2150.81529989</v>
      </c>
      <c r="XM82" s="11">
        <v>0</v>
      </c>
      <c r="XN82" s="11">
        <v>0</v>
      </c>
      <c r="XO82" s="11">
        <v>1.5362904016181489E-3</v>
      </c>
      <c r="XP82" s="11">
        <v>0</v>
      </c>
      <c r="XQ82" s="11">
        <v>0</v>
      </c>
      <c r="XR82" s="11">
        <v>0</v>
      </c>
      <c r="XS82" s="11">
        <v>0</v>
      </c>
      <c r="XT82" s="11">
        <v>0</v>
      </c>
      <c r="XU82" s="11">
        <v>0</v>
      </c>
      <c r="XV82" s="11">
        <v>0</v>
      </c>
      <c r="XW82" s="11">
        <v>0</v>
      </c>
      <c r="XX82" s="11">
        <v>0</v>
      </c>
      <c r="XY82" s="11">
        <v>0</v>
      </c>
      <c r="XZ82" s="11">
        <v>0</v>
      </c>
      <c r="YA82" s="11">
        <v>0</v>
      </c>
      <c r="YB82" s="11">
        <v>0</v>
      </c>
      <c r="YC82" s="11">
        <v>0</v>
      </c>
      <c r="YD82" s="11">
        <v>0</v>
      </c>
      <c r="YE82" s="11">
        <v>0</v>
      </c>
      <c r="YF82" s="11">
        <v>0</v>
      </c>
      <c r="YG82" s="11">
        <v>0</v>
      </c>
      <c r="YH82" s="11">
        <v>0.14011338294794268</v>
      </c>
      <c r="YI82" s="11">
        <v>0</v>
      </c>
      <c r="YJ82" s="11">
        <v>0</v>
      </c>
      <c r="YK82" s="11">
        <v>0</v>
      </c>
      <c r="YL82" s="11">
        <v>0</v>
      </c>
      <c r="YM82" s="11">
        <v>0</v>
      </c>
      <c r="YN82" s="11">
        <v>0</v>
      </c>
      <c r="YO82" s="11">
        <v>0</v>
      </c>
      <c r="YP82" s="11">
        <v>0</v>
      </c>
      <c r="YQ82" s="11">
        <v>0</v>
      </c>
      <c r="YR82" s="11">
        <v>0</v>
      </c>
      <c r="YS82" s="11">
        <v>0</v>
      </c>
      <c r="YT82" s="11">
        <v>0</v>
      </c>
      <c r="YU82" s="11">
        <v>0</v>
      </c>
      <c r="YV82" s="11">
        <v>0</v>
      </c>
      <c r="YW82" s="11">
        <v>0</v>
      </c>
      <c r="YX82" s="11">
        <v>46.51637174857121</v>
      </c>
      <c r="YY82" s="11">
        <v>0</v>
      </c>
      <c r="YZ82" s="11">
        <v>0</v>
      </c>
      <c r="ZA82" s="11">
        <v>0</v>
      </c>
      <c r="ZB82" s="11">
        <v>0</v>
      </c>
      <c r="ZC82" s="11">
        <v>0</v>
      </c>
      <c r="ZD82" s="11">
        <v>0</v>
      </c>
      <c r="ZE82" s="11">
        <v>0</v>
      </c>
      <c r="ZF82" s="11">
        <v>0</v>
      </c>
      <c r="ZG82" s="11">
        <v>0</v>
      </c>
      <c r="ZH82" s="11">
        <v>0</v>
      </c>
      <c r="ZI82" s="11">
        <v>0</v>
      </c>
      <c r="ZJ82" s="11">
        <v>0</v>
      </c>
      <c r="ZK82" s="11">
        <v>0</v>
      </c>
      <c r="ZL82" s="11">
        <v>0</v>
      </c>
      <c r="ZM82" s="11">
        <v>0</v>
      </c>
      <c r="ZN82" s="11">
        <v>0</v>
      </c>
      <c r="ZO82" s="11">
        <v>0</v>
      </c>
      <c r="ZP82" s="11">
        <v>0</v>
      </c>
      <c r="ZQ82" s="11">
        <v>0</v>
      </c>
      <c r="ZR82" s="11">
        <v>0</v>
      </c>
      <c r="ZS82" s="11">
        <v>0</v>
      </c>
      <c r="ZT82" s="11">
        <v>0</v>
      </c>
      <c r="ZU82" s="11">
        <v>3.9105703736701095E-4</v>
      </c>
      <c r="ZV82" s="11">
        <v>0</v>
      </c>
      <c r="ZW82" s="11">
        <v>0</v>
      </c>
      <c r="ZX82" s="11">
        <v>0</v>
      </c>
      <c r="ZY82" s="11">
        <v>0</v>
      </c>
      <c r="ZZ82" s="11">
        <v>0</v>
      </c>
      <c r="AAA82" s="11">
        <v>0</v>
      </c>
      <c r="AAB82" s="11">
        <v>0</v>
      </c>
      <c r="AAC82" s="11">
        <v>0</v>
      </c>
      <c r="AAD82" s="11">
        <v>0</v>
      </c>
      <c r="AAE82" s="11">
        <v>0</v>
      </c>
      <c r="AAF82" s="11">
        <v>0</v>
      </c>
      <c r="AAG82" s="11">
        <v>0</v>
      </c>
      <c r="AAH82" s="11">
        <v>0</v>
      </c>
      <c r="AAI82" s="11">
        <v>0</v>
      </c>
      <c r="AAJ82" s="11">
        <v>0</v>
      </c>
      <c r="AAK82" s="11">
        <v>0</v>
      </c>
      <c r="AAL82" s="11">
        <v>4.13640958104723E-4</v>
      </c>
      <c r="AAM82" s="11">
        <v>0</v>
      </c>
      <c r="AAN82" s="11">
        <v>0</v>
      </c>
      <c r="AAO82" s="11">
        <v>0</v>
      </c>
      <c r="AAP82" s="11">
        <v>0</v>
      </c>
      <c r="AAQ82" s="11">
        <v>0</v>
      </c>
      <c r="AAR82" s="11">
        <v>0</v>
      </c>
      <c r="AAS82" s="11">
        <v>0</v>
      </c>
      <c r="AAT82" s="11">
        <v>0</v>
      </c>
      <c r="AAU82" s="11">
        <v>0</v>
      </c>
      <c r="AAV82" s="11">
        <v>1.4514058110411544E-3</v>
      </c>
      <c r="AAW82" s="11">
        <v>0</v>
      </c>
      <c r="AAX82" s="11">
        <v>0</v>
      </c>
      <c r="AAY82" s="11">
        <v>0</v>
      </c>
      <c r="AAZ82" s="11">
        <v>0</v>
      </c>
      <c r="ABA82" s="11">
        <v>0</v>
      </c>
      <c r="ABB82" s="11">
        <v>1.8614810781221102E-3</v>
      </c>
      <c r="ABC82" s="11">
        <v>0</v>
      </c>
      <c r="ABD82" s="11">
        <v>0</v>
      </c>
      <c r="ABE82" s="11">
        <v>0</v>
      </c>
      <c r="ABF82" s="11">
        <v>0</v>
      </c>
      <c r="ABG82" s="11">
        <v>0</v>
      </c>
      <c r="ABH82" s="11">
        <v>0</v>
      </c>
      <c r="ABI82" s="11">
        <v>2.0050895442237326</v>
      </c>
      <c r="ABJ82" s="11">
        <v>0</v>
      </c>
      <c r="ABK82" s="11">
        <v>1.4665751012058303E-3</v>
      </c>
      <c r="ABL82" s="11">
        <v>0.13264724955550702</v>
      </c>
      <c r="ABM82" s="11">
        <v>0</v>
      </c>
      <c r="ABN82" s="11">
        <v>0</v>
      </c>
      <c r="ABO82" s="11">
        <v>0</v>
      </c>
      <c r="ABP82" s="11">
        <v>0</v>
      </c>
      <c r="ABQ82" s="11">
        <v>0</v>
      </c>
      <c r="ABR82" s="11">
        <v>0</v>
      </c>
      <c r="ABS82" s="11">
        <v>0</v>
      </c>
      <c r="ABT82" s="11">
        <v>0</v>
      </c>
      <c r="ABU82" s="11">
        <v>1.3356322707220826E-2</v>
      </c>
      <c r="ABV82" s="11">
        <v>0</v>
      </c>
      <c r="ABW82" s="11">
        <v>0</v>
      </c>
      <c r="ABX82" s="11">
        <v>5.5649898113564495E-4</v>
      </c>
      <c r="ABY82" s="11">
        <v>0</v>
      </c>
      <c r="ABZ82" s="11">
        <v>0</v>
      </c>
      <c r="ACA82" s="11">
        <v>0</v>
      </c>
      <c r="ACB82" s="11">
        <v>0</v>
      </c>
      <c r="ACC82" s="11">
        <v>0</v>
      </c>
      <c r="ACD82" s="11">
        <v>0</v>
      </c>
      <c r="ACE82" s="11">
        <v>0</v>
      </c>
      <c r="ACF82" s="11">
        <v>0</v>
      </c>
      <c r="ACG82" s="11">
        <v>0</v>
      </c>
      <c r="ACH82" s="11">
        <v>0</v>
      </c>
      <c r="ACI82" s="11">
        <v>0</v>
      </c>
      <c r="ACJ82" s="11">
        <v>0</v>
      </c>
      <c r="ACK82" s="11">
        <v>0</v>
      </c>
      <c r="ACL82" s="11">
        <v>0</v>
      </c>
      <c r="ACM82" s="11">
        <v>0</v>
      </c>
      <c r="ACN82" s="11">
        <v>0</v>
      </c>
      <c r="ACO82" s="11">
        <v>0</v>
      </c>
      <c r="ACP82" s="11">
        <v>1.1862261213739231E-4</v>
      </c>
      <c r="ACQ82" s="11">
        <v>0</v>
      </c>
      <c r="ACR82" s="11">
        <v>0</v>
      </c>
      <c r="ACS82" s="11">
        <v>0</v>
      </c>
      <c r="ACT82" s="11">
        <v>0</v>
      </c>
      <c r="ACU82" s="11">
        <v>0</v>
      </c>
      <c r="ACV82" s="11">
        <v>0</v>
      </c>
      <c r="ACW82" s="11">
        <v>0</v>
      </c>
      <c r="ACX82" s="11">
        <v>0</v>
      </c>
      <c r="ACY82" s="11">
        <v>0</v>
      </c>
      <c r="ACZ82" s="11">
        <v>0</v>
      </c>
      <c r="ADA82" s="11">
        <v>0</v>
      </c>
      <c r="ADB82" s="11">
        <v>0</v>
      </c>
      <c r="ADC82" s="11">
        <v>0</v>
      </c>
      <c r="ADD82" s="11">
        <v>4.1827476215308673E-3</v>
      </c>
      <c r="ADE82" s="11">
        <v>0</v>
      </c>
      <c r="ADF82" s="11">
        <v>0</v>
      </c>
      <c r="ADG82" s="11">
        <v>2.420744726030336E-3</v>
      </c>
    </row>
    <row r="83" spans="1:787" x14ac:dyDescent="0.25">
      <c r="A83" s="2">
        <v>154</v>
      </c>
      <c r="B83" s="6">
        <v>572</v>
      </c>
      <c r="C83" s="6" t="s">
        <v>861</v>
      </c>
      <c r="D83" s="7">
        <v>143</v>
      </c>
      <c r="E83" s="2" t="s">
        <v>5</v>
      </c>
      <c r="F83" s="2">
        <v>49</v>
      </c>
      <c r="G83" s="2" t="s">
        <v>863</v>
      </c>
      <c r="H83" s="5">
        <v>0.5</v>
      </c>
      <c r="I83" s="5">
        <v>6.6</v>
      </c>
      <c r="J83" s="2">
        <v>216</v>
      </c>
      <c r="K83" s="5">
        <v>2.9274193548387095</v>
      </c>
      <c r="L83" s="5">
        <v>0.3379032258064516</v>
      </c>
      <c r="M83" s="20" t="s">
        <v>16</v>
      </c>
      <c r="N83" s="5" t="s">
        <v>21</v>
      </c>
      <c r="O83" s="5" t="s">
        <v>864</v>
      </c>
      <c r="P83" s="5"/>
      <c r="Q83" s="20" t="s">
        <v>1</v>
      </c>
      <c r="R83" s="20" t="s">
        <v>1</v>
      </c>
      <c r="S83" s="27" t="s">
        <v>25</v>
      </c>
      <c r="T83" s="5" t="s">
        <v>47</v>
      </c>
      <c r="U83" s="30" t="s">
        <v>33</v>
      </c>
      <c r="V83" s="31" t="s">
        <v>33</v>
      </c>
      <c r="W83" s="31">
        <v>0</v>
      </c>
      <c r="X83" s="31"/>
      <c r="Y83" s="5">
        <v>0.40799999999999997</v>
      </c>
      <c r="Z83" s="5">
        <v>148</v>
      </c>
      <c r="AA83" s="5">
        <v>30.25</v>
      </c>
      <c r="AB83" s="11">
        <v>0.22802029104157764</v>
      </c>
      <c r="AC83" s="11">
        <v>141.84792920000001</v>
      </c>
      <c r="AD83" s="11">
        <v>51.379845183646083</v>
      </c>
      <c r="AE83" s="11">
        <v>28.363772652462909</v>
      </c>
      <c r="AF83" s="11">
        <v>24.155998589999999</v>
      </c>
      <c r="AG83" s="11">
        <v>14.66487293</v>
      </c>
      <c r="AH83" s="11">
        <v>8.497966273865995E-3</v>
      </c>
      <c r="AI83" s="11">
        <v>2.1423430619531825E-2</v>
      </c>
      <c r="AJ83" s="11">
        <v>1.3040920557463601E-4</v>
      </c>
      <c r="AK83" s="11">
        <v>2.6742190018577924E-3</v>
      </c>
      <c r="AL83" s="11">
        <v>2.1661266807576377E-3</v>
      </c>
      <c r="AM83" s="11">
        <v>1.3482776477245404E-3</v>
      </c>
      <c r="AN83" s="11">
        <v>7.0569545229727114E-4</v>
      </c>
      <c r="AO83" s="11">
        <v>9.3246250381876492E-4</v>
      </c>
      <c r="AP83" s="11">
        <v>0</v>
      </c>
      <c r="AQ83" s="11">
        <v>1.274728074043493E-2</v>
      </c>
      <c r="AR83" s="11">
        <v>0</v>
      </c>
      <c r="AS83" s="11">
        <v>0.50254801004441607</v>
      </c>
      <c r="AT83" s="11">
        <v>1.9496153608777479E-2</v>
      </c>
      <c r="AU83" s="11">
        <v>0</v>
      </c>
      <c r="AV83" s="11">
        <v>8.145739697946907E-4</v>
      </c>
      <c r="AW83" s="11">
        <v>0</v>
      </c>
      <c r="AX83" s="11">
        <v>0</v>
      </c>
      <c r="AY83" s="11">
        <v>0</v>
      </c>
      <c r="AZ83" s="11">
        <v>7.9883741336811827E-6</v>
      </c>
      <c r="BA83" s="11">
        <v>9.203085412317815E-3</v>
      </c>
      <c r="BB83" s="11">
        <v>3.7978673670247938E-2</v>
      </c>
      <c r="BC83" s="11">
        <v>0</v>
      </c>
      <c r="BD83" s="11">
        <v>3.0422055169894175E-3</v>
      </c>
      <c r="BE83" s="11">
        <v>6.935720268174667E-4</v>
      </c>
      <c r="BF83" s="11">
        <v>0</v>
      </c>
      <c r="BG83" s="11">
        <v>5.9183274612684071E-2</v>
      </c>
      <c r="BH83" s="11">
        <v>1.1035787047939026E-2</v>
      </c>
      <c r="BI83" s="11">
        <v>4.4788166823480479E-3</v>
      </c>
      <c r="BJ83" s="11">
        <v>1.1081226856373045E-3</v>
      </c>
      <c r="BK83" s="11">
        <v>0</v>
      </c>
      <c r="BL83" s="11">
        <v>0</v>
      </c>
      <c r="BM83" s="11">
        <v>0</v>
      </c>
      <c r="BN83" s="11">
        <v>0</v>
      </c>
      <c r="BO83" s="11">
        <v>0</v>
      </c>
      <c r="BP83" s="11">
        <v>3.4321619227391108E-3</v>
      </c>
      <c r="BQ83" s="11">
        <v>7.311247638567912E-3</v>
      </c>
      <c r="BR83" s="11">
        <v>3.5602382960467756E-5</v>
      </c>
      <c r="BS83" s="11">
        <v>5.5868911519338415E-4</v>
      </c>
      <c r="BT83" s="11">
        <v>7.1264793304817192E-2</v>
      </c>
      <c r="BU83" s="11">
        <v>7.93358980971831E-5</v>
      </c>
      <c r="BV83" s="11">
        <v>1.3833034004119454E-3</v>
      </c>
      <c r="BW83" s="11">
        <v>1.7952559239619071E-2</v>
      </c>
      <c r="BX83" s="11">
        <v>0.12485567771725382</v>
      </c>
      <c r="BY83" s="11">
        <v>0</v>
      </c>
      <c r="BZ83" s="11">
        <v>8.2770554246819755E-3</v>
      </c>
      <c r="CA83" s="11">
        <v>0</v>
      </c>
      <c r="CB83" s="11">
        <v>0</v>
      </c>
      <c r="CC83" s="11">
        <v>6.0131361227140209E-3</v>
      </c>
      <c r="CD83" s="11">
        <v>9.8562968868346921E-4</v>
      </c>
      <c r="CE83" s="11">
        <v>0</v>
      </c>
      <c r="CF83" s="11">
        <v>2.924353299610662E-3</v>
      </c>
      <c r="CG83" s="11">
        <v>1.1472577266011095E-2</v>
      </c>
      <c r="CH83" s="11">
        <v>0</v>
      </c>
      <c r="CI83" s="11">
        <v>4.5063950993267213E-5</v>
      </c>
      <c r="CJ83" s="11">
        <v>8.9758322457668958E-4</v>
      </c>
      <c r="CK83" s="11">
        <v>4.6984650694925169E-2</v>
      </c>
      <c r="CL83" s="11">
        <v>2.3639336173039475E-2</v>
      </c>
      <c r="CM83" s="11">
        <v>0.42494067037027677</v>
      </c>
      <c r="CN83" s="11">
        <v>8.0280283581922766E-4</v>
      </c>
      <c r="CO83" s="11">
        <v>6.3415257842391313E-7</v>
      </c>
      <c r="CP83" s="11">
        <v>0</v>
      </c>
      <c r="CQ83" s="11">
        <v>0</v>
      </c>
      <c r="CR83" s="11">
        <v>0</v>
      </c>
      <c r="CS83" s="11">
        <v>1.0056425636573501E-3</v>
      </c>
      <c r="CT83" s="11">
        <v>1.8139285352315395E-3</v>
      </c>
      <c r="CU83" s="11">
        <v>0</v>
      </c>
      <c r="CV83" s="11">
        <v>7.8305715768919697E-3</v>
      </c>
      <c r="CW83" s="11">
        <v>0</v>
      </c>
      <c r="CX83" s="11">
        <v>0</v>
      </c>
      <c r="CY83" s="11">
        <v>5.2277477261344782E-2</v>
      </c>
      <c r="CZ83" s="11">
        <v>0</v>
      </c>
      <c r="DA83" s="11">
        <v>0</v>
      </c>
      <c r="DB83" s="11">
        <v>0</v>
      </c>
      <c r="DC83" s="11">
        <v>0</v>
      </c>
      <c r="DD83" s="11">
        <v>2.2439580614417253E-4</v>
      </c>
      <c r="DE83" s="11">
        <v>9.7138668614975331E-4</v>
      </c>
      <c r="DF83" s="11">
        <v>0</v>
      </c>
      <c r="DG83" s="11">
        <v>3.8216337506756223E-2</v>
      </c>
      <c r="DH83" s="11">
        <v>0</v>
      </c>
      <c r="DI83" s="11">
        <v>1.4085292495954539E-2</v>
      </c>
      <c r="DJ83" s="11">
        <v>2.1111743283704014E-4</v>
      </c>
      <c r="DK83" s="11">
        <v>4.2046153005716153E-5</v>
      </c>
      <c r="DL83" s="11">
        <v>9.2158524451179408E-3</v>
      </c>
      <c r="DM83" s="11">
        <v>0.86713789176591294</v>
      </c>
      <c r="DN83" s="11">
        <v>0</v>
      </c>
      <c r="DO83" s="11">
        <v>0</v>
      </c>
      <c r="DP83" s="11">
        <v>0</v>
      </c>
      <c r="DQ83" s="11">
        <v>3.4440775257787576E-3</v>
      </c>
      <c r="DR83" s="11">
        <v>0</v>
      </c>
      <c r="DS83" s="11">
        <v>6.2208754330977771E-3</v>
      </c>
      <c r="DT83" s="11">
        <v>1.3833034004119454E-3</v>
      </c>
      <c r="DU83" s="11">
        <v>0</v>
      </c>
      <c r="DV83" s="11">
        <v>0</v>
      </c>
      <c r="DW83" s="11">
        <v>0</v>
      </c>
      <c r="DX83" s="11">
        <v>0.25923516437709748</v>
      </c>
      <c r="DY83" s="11">
        <v>1.3446116206942664E-2</v>
      </c>
      <c r="DZ83" s="11">
        <v>1.4183263452973655E-2</v>
      </c>
      <c r="EA83" s="11">
        <v>1.6089479085604254E-3</v>
      </c>
      <c r="EB83" s="11">
        <v>0</v>
      </c>
      <c r="EC83" s="11">
        <v>0</v>
      </c>
      <c r="ED83" s="11">
        <v>6.741388238622702E-4</v>
      </c>
      <c r="EE83" s="11">
        <v>0</v>
      </c>
      <c r="EF83" s="11">
        <v>0</v>
      </c>
      <c r="EG83" s="11">
        <v>0</v>
      </c>
      <c r="EH83" s="11">
        <v>0</v>
      </c>
      <c r="EI83" s="11">
        <v>0</v>
      </c>
      <c r="EJ83" s="11">
        <v>0</v>
      </c>
      <c r="EK83" s="11">
        <v>0</v>
      </c>
      <c r="EL83" s="11">
        <v>0.37587720555940141</v>
      </c>
      <c r="EM83" s="11">
        <v>0</v>
      </c>
      <c r="EN83" s="11">
        <v>0</v>
      </c>
      <c r="EO83" s="11">
        <v>0</v>
      </c>
      <c r="EP83" s="11">
        <v>0.12677422265517799</v>
      </c>
      <c r="EQ83" s="11">
        <v>2.3313886446364368E-2</v>
      </c>
      <c r="ER83" s="11">
        <v>3.1109028316765159</v>
      </c>
      <c r="ES83" s="11">
        <v>0</v>
      </c>
      <c r="ET83" s="11">
        <v>0</v>
      </c>
      <c r="EU83" s="11">
        <v>3.0024029607020495E-3</v>
      </c>
      <c r="EV83" s="11">
        <v>0</v>
      </c>
      <c r="EW83" s="11">
        <v>1.2828329658748598</v>
      </c>
      <c r="EX83" s="11">
        <v>1.3033183516715044E-2</v>
      </c>
      <c r="EY83" s="11">
        <v>5.9757409903280836E-3</v>
      </c>
      <c r="EZ83" s="11">
        <v>1.7006869656718739E-3</v>
      </c>
      <c r="FA83" s="11">
        <v>3.9922152885247184E-2</v>
      </c>
      <c r="FB83" s="11">
        <v>2.092444740572728E-2</v>
      </c>
      <c r="FC83" s="11">
        <v>5.9674625937627176E-3</v>
      </c>
      <c r="FD83" s="11">
        <v>1.8329780671127803E-2</v>
      </c>
      <c r="FE83" s="11">
        <v>0</v>
      </c>
      <c r="FF83" s="11">
        <v>3.2268300985934342E-3</v>
      </c>
      <c r="FG83" s="11">
        <v>0</v>
      </c>
      <c r="FH83" s="11">
        <v>0</v>
      </c>
      <c r="FI83" s="11">
        <v>6.1437419366717197E-3</v>
      </c>
      <c r="FJ83" s="11">
        <v>3.7950466451312664E-3</v>
      </c>
      <c r="FK83" s="11">
        <v>5.4985290045753013E-4</v>
      </c>
      <c r="FL83" s="11">
        <v>3.2650783644318053E-3</v>
      </c>
      <c r="FM83" s="11">
        <v>5.4949929034465491E-3</v>
      </c>
      <c r="FN83" s="11">
        <v>0</v>
      </c>
      <c r="FO83" s="11">
        <v>0.29064567253174606</v>
      </c>
      <c r="FP83" s="11">
        <v>0</v>
      </c>
      <c r="FQ83" s="11">
        <v>0.6243095039122678</v>
      </c>
      <c r="FR83" s="11">
        <v>0.21603445564210111</v>
      </c>
      <c r="FS83" s="11">
        <v>0.11449316128378108</v>
      </c>
      <c r="FT83" s="11">
        <v>0</v>
      </c>
      <c r="FU83" s="11">
        <v>4.5070689570672492E-2</v>
      </c>
      <c r="FV83" s="11">
        <v>9.5196062542859121E-6</v>
      </c>
      <c r="FW83" s="11">
        <v>1.1321347740883557E-4</v>
      </c>
      <c r="FX83" s="11">
        <v>1.4242372816683668E-2</v>
      </c>
      <c r="FY83" s="11">
        <v>0</v>
      </c>
      <c r="FZ83" s="11">
        <v>5.385102509305127E-5</v>
      </c>
      <c r="GA83" s="11">
        <v>9.462290956946226E-2</v>
      </c>
      <c r="GB83" s="11">
        <v>1.0041493126721461E-5</v>
      </c>
      <c r="GC83" s="11">
        <v>2.8403047128626262E-4</v>
      </c>
      <c r="GD83" s="11">
        <v>0</v>
      </c>
      <c r="GE83" s="11">
        <v>3.5456391412556394E-4</v>
      </c>
      <c r="GF83" s="11">
        <v>3.3472442007282325E-5</v>
      </c>
      <c r="GG83" s="11">
        <v>5.906033432075717E-2</v>
      </c>
      <c r="GH83" s="11">
        <v>6.0173055559123037E-3</v>
      </c>
      <c r="GI83" s="11">
        <v>0</v>
      </c>
      <c r="GJ83" s="11">
        <v>0</v>
      </c>
      <c r="GK83" s="11">
        <v>1.6667592260075797E-4</v>
      </c>
      <c r="GL83" s="11">
        <v>3.2832340951845264E-3</v>
      </c>
      <c r="GM83" s="11">
        <v>0</v>
      </c>
      <c r="GN83" s="11">
        <v>1.8075627265859721E-4</v>
      </c>
      <c r="GO83" s="11">
        <v>2.7474964517232767E-3</v>
      </c>
      <c r="GP83" s="11">
        <v>0</v>
      </c>
      <c r="GQ83" s="11">
        <v>6.5162669741348025E-4</v>
      </c>
      <c r="GR83" s="11">
        <v>0</v>
      </c>
      <c r="GS83" s="11">
        <v>1.0876312607700405E-2</v>
      </c>
      <c r="GT83" s="11">
        <v>0</v>
      </c>
      <c r="GU83" s="11">
        <v>3.6859735358018994E-4</v>
      </c>
      <c r="GV83" s="11">
        <v>1.2363144338575999E-4</v>
      </c>
      <c r="GW83" s="11">
        <v>0</v>
      </c>
      <c r="GX83" s="11">
        <v>0</v>
      </c>
      <c r="GY83" s="11">
        <v>3.0334800172060547E-5</v>
      </c>
      <c r="GZ83" s="11">
        <v>1.1152238603874591</v>
      </c>
      <c r="HA83" s="11">
        <v>0</v>
      </c>
      <c r="HB83" s="11">
        <v>0</v>
      </c>
      <c r="HC83" s="11">
        <v>9.4946684175619828E-3</v>
      </c>
      <c r="HD83" s="11">
        <v>0</v>
      </c>
      <c r="HE83" s="11">
        <v>0</v>
      </c>
      <c r="HF83" s="11">
        <v>0</v>
      </c>
      <c r="HG83" s="11">
        <v>6.3957680466728666E-3</v>
      </c>
      <c r="HH83" s="11">
        <v>8.3515600406735007E-4</v>
      </c>
      <c r="HI83" s="11">
        <v>3.6505595596852164E-3</v>
      </c>
      <c r="HJ83" s="11">
        <v>0</v>
      </c>
      <c r="HK83" s="11">
        <v>1.8896481322679616E-3</v>
      </c>
      <c r="HL83" s="11">
        <v>0</v>
      </c>
      <c r="HM83" s="11">
        <v>0</v>
      </c>
      <c r="HN83" s="11">
        <v>0</v>
      </c>
      <c r="HO83" s="11">
        <v>9.8567881450560158E-3</v>
      </c>
      <c r="HP83" s="11">
        <v>0</v>
      </c>
      <c r="HQ83" s="11">
        <v>0</v>
      </c>
      <c r="HR83" s="11">
        <v>2.7001615255488033E-4</v>
      </c>
      <c r="HS83" s="11">
        <v>5.6374616449712432E-4</v>
      </c>
      <c r="HT83" s="11">
        <v>7.1356542503768884E-4</v>
      </c>
      <c r="HU83" s="11">
        <v>0</v>
      </c>
      <c r="HV83" s="11">
        <v>3.50861561535638E-6</v>
      </c>
      <c r="HW83" s="11">
        <v>3.915285788445984E-3</v>
      </c>
      <c r="HX83" s="11">
        <v>0</v>
      </c>
      <c r="HY83" s="11">
        <v>1.4856740376497542E-3</v>
      </c>
      <c r="HZ83" s="11">
        <v>0</v>
      </c>
      <c r="IA83" s="11">
        <v>0</v>
      </c>
      <c r="IB83" s="11">
        <v>7.3668389978038694E-4</v>
      </c>
      <c r="IC83" s="11">
        <v>0</v>
      </c>
      <c r="ID83" s="11">
        <v>0</v>
      </c>
      <c r="IE83" s="11">
        <v>0</v>
      </c>
      <c r="IF83" s="11">
        <v>0</v>
      </c>
      <c r="IG83" s="11">
        <v>0</v>
      </c>
      <c r="IH83" s="11">
        <v>0</v>
      </c>
      <c r="II83" s="11">
        <v>0</v>
      </c>
      <c r="IJ83" s="11">
        <v>0</v>
      </c>
      <c r="IK83" s="11">
        <v>0</v>
      </c>
      <c r="IL83" s="11">
        <v>0</v>
      </c>
      <c r="IM83" s="11">
        <v>0</v>
      </c>
      <c r="IN83" s="11">
        <v>1.7966798189985154</v>
      </c>
      <c r="IO83" s="11">
        <v>0.19029813573132029</v>
      </c>
      <c r="IP83" s="11">
        <v>0</v>
      </c>
      <c r="IQ83" s="11">
        <v>0</v>
      </c>
      <c r="IR83" s="11">
        <v>6.0672624242477104E-4</v>
      </c>
      <c r="IS83" s="11">
        <v>5.9139318480913887E-3</v>
      </c>
      <c r="IT83" s="11">
        <v>0</v>
      </c>
      <c r="IU83" s="11">
        <v>2.3150537870471091E-4</v>
      </c>
      <c r="IV83" s="11">
        <v>0</v>
      </c>
      <c r="IW83" s="11">
        <v>0</v>
      </c>
      <c r="IX83" s="11">
        <v>0</v>
      </c>
      <c r="IY83" s="11">
        <v>0</v>
      </c>
      <c r="IZ83" s="11">
        <v>0</v>
      </c>
      <c r="JA83" s="11">
        <v>0</v>
      </c>
      <c r="JB83" s="11">
        <v>4.3200431209943624E-4</v>
      </c>
      <c r="JC83" s="11">
        <v>0</v>
      </c>
      <c r="JD83" s="11">
        <v>0</v>
      </c>
      <c r="JE83" s="11">
        <v>2.4221076051E-4</v>
      </c>
      <c r="JF83" s="11">
        <v>0</v>
      </c>
      <c r="JG83" s="11">
        <v>2.7607221809763059E-4</v>
      </c>
      <c r="JH83" s="11">
        <v>0</v>
      </c>
      <c r="JI83" s="11">
        <v>0</v>
      </c>
      <c r="JJ83" s="11">
        <v>0</v>
      </c>
      <c r="JK83" s="11">
        <v>0</v>
      </c>
      <c r="JL83" s="11">
        <v>0</v>
      </c>
      <c r="JM83" s="11">
        <v>0</v>
      </c>
      <c r="JN83" s="11">
        <v>0</v>
      </c>
      <c r="JO83" s="11">
        <v>0</v>
      </c>
      <c r="JP83" s="11">
        <v>0</v>
      </c>
      <c r="JQ83" s="11">
        <v>0</v>
      </c>
      <c r="JR83" s="11">
        <v>0</v>
      </c>
      <c r="JS83" s="11">
        <v>0</v>
      </c>
      <c r="JT83" s="11">
        <v>0</v>
      </c>
      <c r="JU83" s="11">
        <v>0</v>
      </c>
      <c r="JV83" s="11">
        <v>0</v>
      </c>
      <c r="JW83" s="11">
        <v>0</v>
      </c>
      <c r="JX83" s="11">
        <v>0</v>
      </c>
      <c r="JY83" s="11">
        <v>0</v>
      </c>
      <c r="JZ83" s="11">
        <v>0</v>
      </c>
      <c r="KA83" s="11">
        <v>0</v>
      </c>
      <c r="KB83" s="11">
        <v>1.6482942447369822E-5</v>
      </c>
      <c r="KC83" s="11">
        <v>0</v>
      </c>
      <c r="KD83" s="11">
        <v>0</v>
      </c>
      <c r="KE83" s="11">
        <v>0</v>
      </c>
      <c r="KF83" s="11">
        <v>0</v>
      </c>
      <c r="KG83" s="11">
        <v>0</v>
      </c>
      <c r="KH83" s="11">
        <v>0</v>
      </c>
      <c r="KI83" s="11">
        <v>1.5169668122837206E-2</v>
      </c>
      <c r="KJ83" s="11">
        <v>0</v>
      </c>
      <c r="KK83" s="11">
        <v>3.3527230927079894</v>
      </c>
      <c r="KL83" s="11">
        <v>0</v>
      </c>
      <c r="KM83" s="11">
        <v>0</v>
      </c>
      <c r="KN83" s="11">
        <v>0</v>
      </c>
      <c r="KO83" s="11">
        <v>0</v>
      </c>
      <c r="KP83" s="11">
        <v>0</v>
      </c>
      <c r="KQ83" s="11">
        <v>0</v>
      </c>
      <c r="KR83" s="11">
        <v>0</v>
      </c>
      <c r="KS83" s="11">
        <v>0</v>
      </c>
      <c r="KT83" s="11">
        <v>3.9870821564822689</v>
      </c>
      <c r="KU83" s="11">
        <v>0</v>
      </c>
      <c r="KV83" s="11">
        <v>0</v>
      </c>
      <c r="KW83" s="11">
        <v>0</v>
      </c>
      <c r="KX83" s="11">
        <v>0</v>
      </c>
      <c r="KY83" s="11">
        <v>0</v>
      </c>
      <c r="KZ83" s="11">
        <v>0</v>
      </c>
      <c r="LA83" s="11">
        <v>0</v>
      </c>
      <c r="LB83" s="11">
        <v>0</v>
      </c>
      <c r="LC83" s="11">
        <v>0</v>
      </c>
      <c r="LD83" s="11">
        <v>2.4623668474084111E-4</v>
      </c>
      <c r="LE83" s="11">
        <v>0</v>
      </c>
      <c r="LF83" s="11">
        <v>0</v>
      </c>
      <c r="LG83" s="11">
        <v>0</v>
      </c>
      <c r="LH83" s="11">
        <v>0</v>
      </c>
      <c r="LI83" s="11">
        <v>0</v>
      </c>
      <c r="LJ83" s="11">
        <v>0</v>
      </c>
      <c r="LK83" s="11">
        <v>0</v>
      </c>
      <c r="LL83" s="11">
        <v>0</v>
      </c>
      <c r="LM83" s="11">
        <v>0</v>
      </c>
      <c r="LN83" s="11">
        <v>0</v>
      </c>
      <c r="LO83" s="11">
        <v>0</v>
      </c>
      <c r="LP83" s="11">
        <v>0</v>
      </c>
      <c r="LQ83" s="11">
        <v>2.7283821192386948E-4</v>
      </c>
      <c r="LR83" s="11">
        <v>1.098943807057165E-3</v>
      </c>
      <c r="LS83" s="11">
        <v>0</v>
      </c>
      <c r="LT83" s="11">
        <v>1.2044156281847953</v>
      </c>
      <c r="LU83" s="11">
        <v>0</v>
      </c>
      <c r="LV83" s="11">
        <v>0</v>
      </c>
      <c r="LW83" s="11">
        <v>0</v>
      </c>
      <c r="LX83" s="11">
        <v>0</v>
      </c>
      <c r="LY83" s="11">
        <v>9.9874586013842751E-3</v>
      </c>
      <c r="LZ83" s="11">
        <v>9.559756079235316E-5</v>
      </c>
      <c r="MA83" s="11">
        <v>0</v>
      </c>
      <c r="MB83" s="11">
        <v>1.9589026635019667E-4</v>
      </c>
      <c r="MC83" s="11">
        <v>0</v>
      </c>
      <c r="MD83" s="11">
        <v>0</v>
      </c>
      <c r="ME83" s="11">
        <v>0</v>
      </c>
      <c r="MF83" s="11">
        <v>1.0808135134790251E-3</v>
      </c>
      <c r="MG83" s="11">
        <v>6.854472823859839E-4</v>
      </c>
      <c r="MH83" s="11">
        <v>0</v>
      </c>
      <c r="MI83" s="11">
        <v>0</v>
      </c>
      <c r="MJ83" s="11">
        <v>0</v>
      </c>
      <c r="MK83" s="11">
        <v>0.60471754119647536</v>
      </c>
      <c r="ML83" s="11">
        <v>0</v>
      </c>
      <c r="MM83" s="11">
        <v>0</v>
      </c>
      <c r="MN83" s="11">
        <v>0</v>
      </c>
      <c r="MO83" s="11">
        <v>7.1810236958476326E-2</v>
      </c>
      <c r="MP83" s="11">
        <v>0</v>
      </c>
      <c r="MQ83" s="11">
        <v>0.22303365561882504</v>
      </c>
      <c r="MR83" s="11">
        <v>0</v>
      </c>
      <c r="MS83" s="11">
        <v>0</v>
      </c>
      <c r="MT83" s="11">
        <v>7.0912782825112799E-4</v>
      </c>
      <c r="MU83" s="11">
        <v>0</v>
      </c>
      <c r="MV83" s="11">
        <v>6.1987349081838971E-5</v>
      </c>
      <c r="MW83" s="11">
        <v>0</v>
      </c>
      <c r="MX83" s="11">
        <v>0</v>
      </c>
      <c r="MY83" s="11">
        <v>1.4143288630708939E-3</v>
      </c>
      <c r="MZ83" s="11">
        <v>4.6136287017553459E-6</v>
      </c>
      <c r="NA83" s="11">
        <v>0</v>
      </c>
      <c r="NB83" s="11">
        <v>0</v>
      </c>
      <c r="NC83" s="11">
        <v>0</v>
      </c>
      <c r="ND83" s="11">
        <v>1.4825878751977405E-3</v>
      </c>
      <c r="NE83" s="11">
        <v>0</v>
      </c>
      <c r="NF83" s="11">
        <v>0</v>
      </c>
      <c r="NG83" s="11">
        <v>0</v>
      </c>
      <c r="NH83" s="11">
        <v>0</v>
      </c>
      <c r="NI83" s="11">
        <v>3.0064182152553877E-4</v>
      </c>
      <c r="NJ83" s="11">
        <v>0</v>
      </c>
      <c r="NK83" s="11">
        <v>0</v>
      </c>
      <c r="NL83" s="11">
        <v>0</v>
      </c>
      <c r="NM83" s="11">
        <v>0</v>
      </c>
      <c r="NN83" s="11">
        <v>0</v>
      </c>
      <c r="NO83" s="11">
        <v>0</v>
      </c>
      <c r="NP83" s="11">
        <v>0</v>
      </c>
      <c r="NQ83" s="11">
        <v>0</v>
      </c>
      <c r="NR83" s="11">
        <v>1.9296421596740432</v>
      </c>
      <c r="NS83" s="11">
        <v>0</v>
      </c>
      <c r="NT83" s="11">
        <v>0</v>
      </c>
      <c r="NU83" s="11">
        <v>0</v>
      </c>
      <c r="NV83" s="11">
        <v>0</v>
      </c>
      <c r="NW83" s="11">
        <v>0</v>
      </c>
      <c r="NX83" s="11">
        <v>0.37070239299625485</v>
      </c>
      <c r="NY83" s="11">
        <v>0</v>
      </c>
      <c r="NZ83" s="11">
        <v>1.0593046926543849E-3</v>
      </c>
      <c r="OA83" s="11">
        <v>1.3852223959546774E-3</v>
      </c>
      <c r="OB83" s="11">
        <v>1.9068475717463781E-2</v>
      </c>
      <c r="OC83" s="11">
        <v>0</v>
      </c>
      <c r="OD83" s="11">
        <v>3.8880471456861129E-4</v>
      </c>
      <c r="OE83" s="11">
        <v>0</v>
      </c>
      <c r="OF83" s="11">
        <v>3.9286828623672653E-4</v>
      </c>
      <c r="OG83" s="11">
        <v>0</v>
      </c>
      <c r="OH83" s="11">
        <v>5.0951252725217281E-3</v>
      </c>
      <c r="OI83" s="11">
        <v>0</v>
      </c>
      <c r="OJ83" s="11">
        <v>0</v>
      </c>
      <c r="OK83" s="11">
        <v>5.9221359838241049E-3</v>
      </c>
      <c r="OL83" s="11">
        <v>7.8955825406236565E-4</v>
      </c>
      <c r="OM83" s="11">
        <v>3.7453943264886039E-3</v>
      </c>
      <c r="ON83" s="11">
        <v>5.8972637254624282E-4</v>
      </c>
      <c r="OO83" s="11">
        <v>0</v>
      </c>
      <c r="OP83" s="11">
        <v>0</v>
      </c>
      <c r="OQ83" s="11">
        <v>0</v>
      </c>
      <c r="OR83" s="11">
        <v>0</v>
      </c>
      <c r="OS83" s="11">
        <v>1.2059662419446388E-2</v>
      </c>
      <c r="OT83" s="11">
        <v>0</v>
      </c>
      <c r="OU83" s="11">
        <v>0</v>
      </c>
      <c r="OV83" s="11">
        <v>0</v>
      </c>
      <c r="OW83" s="11">
        <v>0</v>
      </c>
      <c r="OX83" s="11">
        <v>0</v>
      </c>
      <c r="OY83" s="11">
        <v>0</v>
      </c>
      <c r="OZ83" s="11">
        <v>0</v>
      </c>
      <c r="PA83" s="11">
        <v>0</v>
      </c>
      <c r="PB83" s="11">
        <v>0</v>
      </c>
      <c r="PC83" s="11">
        <v>0</v>
      </c>
      <c r="PD83" s="11">
        <v>0</v>
      </c>
      <c r="PE83" s="11">
        <v>0</v>
      </c>
      <c r="PF83" s="11">
        <v>0</v>
      </c>
      <c r="PG83" s="11">
        <v>0</v>
      </c>
      <c r="PH83" s="11">
        <v>2.3836782662162936E-2</v>
      </c>
      <c r="PI83" s="11">
        <v>0</v>
      </c>
      <c r="PJ83" s="11">
        <v>0</v>
      </c>
      <c r="PK83" s="11">
        <v>0</v>
      </c>
      <c r="PL83" s="11">
        <v>2.2877063864725756E-6</v>
      </c>
      <c r="PM83" s="11">
        <v>0</v>
      </c>
      <c r="PN83" s="11">
        <v>0</v>
      </c>
      <c r="PO83" s="11">
        <v>0</v>
      </c>
      <c r="PP83" s="11">
        <v>0</v>
      </c>
      <c r="PQ83" s="11">
        <v>0</v>
      </c>
      <c r="PR83" s="11">
        <v>0</v>
      </c>
      <c r="PS83" s="11">
        <v>0</v>
      </c>
      <c r="PT83" s="11">
        <v>0</v>
      </c>
      <c r="PU83" s="11">
        <v>0</v>
      </c>
      <c r="PV83" s="11">
        <v>0</v>
      </c>
      <c r="PW83" s="11">
        <v>0</v>
      </c>
      <c r="PX83" s="11">
        <v>3.5113984499892515E-4</v>
      </c>
      <c r="PY83" s="11">
        <v>0</v>
      </c>
      <c r="PZ83" s="11">
        <v>0</v>
      </c>
      <c r="QA83" s="11">
        <v>0</v>
      </c>
      <c r="QB83" s="11">
        <v>0</v>
      </c>
      <c r="QC83" s="11">
        <v>0</v>
      </c>
      <c r="QD83" s="11">
        <v>0</v>
      </c>
      <c r="QE83" s="11">
        <v>0</v>
      </c>
      <c r="QF83" s="11">
        <v>0</v>
      </c>
      <c r="QG83" s="11">
        <v>0</v>
      </c>
      <c r="QH83" s="11">
        <v>0</v>
      </c>
      <c r="QI83" s="11">
        <v>0</v>
      </c>
      <c r="QJ83" s="11">
        <v>7.2098728039509687E-5</v>
      </c>
      <c r="QK83" s="11">
        <v>0</v>
      </c>
      <c r="QL83" s="11">
        <v>0</v>
      </c>
      <c r="QM83" s="11">
        <v>0</v>
      </c>
      <c r="QN83" s="11">
        <v>2.7510336906161114E-5</v>
      </c>
      <c r="QO83" s="11">
        <v>0</v>
      </c>
      <c r="QP83" s="11">
        <v>0</v>
      </c>
      <c r="QQ83" s="11">
        <v>0</v>
      </c>
      <c r="QR83" s="11">
        <v>0</v>
      </c>
      <c r="QS83" s="11">
        <v>0</v>
      </c>
      <c r="QT83" s="11">
        <v>0</v>
      </c>
      <c r="QU83" s="11">
        <v>0</v>
      </c>
      <c r="QV83" s="11">
        <v>0</v>
      </c>
      <c r="QW83" s="11">
        <v>0</v>
      </c>
      <c r="QX83" s="11">
        <v>0</v>
      </c>
      <c r="QY83" s="11">
        <v>0</v>
      </c>
      <c r="QZ83" s="11">
        <v>0</v>
      </c>
      <c r="RA83" s="11">
        <v>3.7819167811831383E-3</v>
      </c>
      <c r="RB83" s="11">
        <v>0</v>
      </c>
      <c r="RC83" s="11">
        <v>0</v>
      </c>
      <c r="RD83" s="11">
        <v>0</v>
      </c>
      <c r="RE83" s="11">
        <v>0</v>
      </c>
      <c r="RF83" s="11">
        <v>0</v>
      </c>
      <c r="RG83" s="11">
        <v>0</v>
      </c>
      <c r="RH83" s="11">
        <v>0</v>
      </c>
      <c r="RI83" s="11">
        <v>0</v>
      </c>
      <c r="RJ83" s="11">
        <v>0</v>
      </c>
      <c r="RK83" s="11">
        <v>0</v>
      </c>
      <c r="RL83" s="11">
        <v>0</v>
      </c>
      <c r="RM83" s="11">
        <v>6.4850496414621192E-3</v>
      </c>
      <c r="RN83" s="11">
        <v>0</v>
      </c>
      <c r="RO83" s="11">
        <v>0</v>
      </c>
      <c r="RP83" s="11">
        <v>0</v>
      </c>
      <c r="RQ83" s="11">
        <v>0</v>
      </c>
      <c r="RR83" s="11">
        <v>0</v>
      </c>
      <c r="RS83" s="11">
        <v>0</v>
      </c>
      <c r="RT83" s="11">
        <v>0</v>
      </c>
      <c r="RU83" s="11">
        <v>0</v>
      </c>
      <c r="RV83" s="11">
        <v>0</v>
      </c>
      <c r="RW83" s="11">
        <v>0</v>
      </c>
      <c r="RX83" s="11">
        <v>0</v>
      </c>
      <c r="RY83" s="11">
        <v>7.8193338888654759E-4</v>
      </c>
      <c r="RZ83" s="11">
        <v>0</v>
      </c>
      <c r="SA83" s="11">
        <v>0</v>
      </c>
      <c r="SB83" s="11">
        <v>0</v>
      </c>
      <c r="SC83" s="11">
        <v>0</v>
      </c>
      <c r="SD83" s="11">
        <v>0</v>
      </c>
      <c r="SE83" s="11">
        <v>0</v>
      </c>
      <c r="SF83" s="11">
        <v>0</v>
      </c>
      <c r="SG83" s="11">
        <v>0</v>
      </c>
      <c r="SH83" s="11">
        <v>0</v>
      </c>
      <c r="SI83" s="11">
        <v>0</v>
      </c>
      <c r="SJ83" s="11">
        <v>0</v>
      </c>
      <c r="SK83" s="11">
        <v>0</v>
      </c>
      <c r="SL83" s="11">
        <v>0</v>
      </c>
      <c r="SM83" s="11">
        <v>0</v>
      </c>
      <c r="SN83" s="11">
        <v>0</v>
      </c>
      <c r="SO83" s="11">
        <v>0</v>
      </c>
      <c r="SP83" s="11">
        <v>0</v>
      </c>
      <c r="SQ83" s="11">
        <v>0</v>
      </c>
      <c r="SR83" s="11">
        <v>0</v>
      </c>
      <c r="SS83" s="11">
        <v>0</v>
      </c>
      <c r="ST83" s="11">
        <v>0</v>
      </c>
      <c r="SU83" s="11">
        <v>0</v>
      </c>
      <c r="SV83" s="11">
        <v>0</v>
      </c>
      <c r="SW83" s="11">
        <v>0</v>
      </c>
      <c r="SX83" s="11">
        <v>0</v>
      </c>
      <c r="SY83" s="11">
        <v>0</v>
      </c>
      <c r="SZ83" s="11">
        <v>0</v>
      </c>
      <c r="TA83" s="11">
        <v>0</v>
      </c>
      <c r="TB83" s="11">
        <v>6.3336876114697947E-4</v>
      </c>
      <c r="TC83" s="11">
        <v>6.2332034720096493E-5</v>
      </c>
      <c r="TD83" s="11">
        <v>0</v>
      </c>
      <c r="TE83" s="11">
        <v>0</v>
      </c>
      <c r="TF83" s="11">
        <v>2.4503261775615662E-5</v>
      </c>
      <c r="TG83" s="11">
        <v>0</v>
      </c>
      <c r="TH83" s="11">
        <v>0</v>
      </c>
      <c r="TI83" s="11">
        <v>0</v>
      </c>
      <c r="TJ83" s="11">
        <v>0</v>
      </c>
      <c r="TK83" s="11">
        <v>2.7895757211156015E-4</v>
      </c>
      <c r="TL83" s="11">
        <v>0</v>
      </c>
      <c r="TM83" s="11">
        <v>0</v>
      </c>
      <c r="TN83" s="11">
        <v>0</v>
      </c>
      <c r="TO83" s="11">
        <v>0</v>
      </c>
      <c r="TP83" s="11">
        <v>0</v>
      </c>
      <c r="TQ83" s="11">
        <v>0</v>
      </c>
      <c r="TR83" s="11">
        <v>0</v>
      </c>
      <c r="TS83" s="11">
        <v>0</v>
      </c>
      <c r="TT83" s="11">
        <v>0</v>
      </c>
      <c r="TU83" s="11">
        <v>0</v>
      </c>
      <c r="TV83" s="11">
        <v>0</v>
      </c>
      <c r="TW83" s="11">
        <v>0</v>
      </c>
      <c r="TX83" s="11">
        <v>0</v>
      </c>
      <c r="TY83" s="11">
        <v>0</v>
      </c>
      <c r="TZ83" s="11">
        <v>0</v>
      </c>
      <c r="UA83" s="11">
        <v>0</v>
      </c>
      <c r="UB83" s="11">
        <v>0</v>
      </c>
      <c r="UC83" s="11">
        <v>0</v>
      </c>
      <c r="UD83" s="11">
        <v>0</v>
      </c>
      <c r="UE83" s="11">
        <v>0</v>
      </c>
      <c r="UF83" s="11">
        <v>0</v>
      </c>
      <c r="UG83" s="11">
        <v>0</v>
      </c>
      <c r="UH83" s="11">
        <v>0</v>
      </c>
      <c r="UI83" s="11">
        <v>0</v>
      </c>
      <c r="UJ83" s="11">
        <v>0</v>
      </c>
      <c r="UK83" s="11">
        <v>0</v>
      </c>
      <c r="UL83" s="11">
        <v>0</v>
      </c>
      <c r="UM83" s="11">
        <v>0</v>
      </c>
      <c r="UN83" s="11">
        <v>0</v>
      </c>
      <c r="UO83" s="11">
        <v>0</v>
      </c>
      <c r="UP83" s="11">
        <v>4.4507415052136528E-4</v>
      </c>
      <c r="UQ83" s="11">
        <v>0</v>
      </c>
      <c r="UR83" s="11">
        <v>0</v>
      </c>
      <c r="US83" s="11">
        <v>2.6629876039109096E-4</v>
      </c>
      <c r="UT83" s="11">
        <v>0</v>
      </c>
      <c r="UU83" s="11">
        <v>0</v>
      </c>
      <c r="UV83" s="11">
        <v>0</v>
      </c>
      <c r="UW83" s="11">
        <v>1.4409754065094341E-4</v>
      </c>
      <c r="UX83" s="11">
        <v>0</v>
      </c>
      <c r="UY83" s="11">
        <v>0</v>
      </c>
      <c r="UZ83" s="11">
        <v>0</v>
      </c>
      <c r="VA83" s="11">
        <v>2.8243167602905853E-6</v>
      </c>
      <c r="VB83" s="11">
        <v>0</v>
      </c>
      <c r="VC83" s="11">
        <v>0</v>
      </c>
      <c r="VD83" s="11">
        <v>0</v>
      </c>
      <c r="VE83" s="11">
        <v>0</v>
      </c>
      <c r="VF83" s="11">
        <v>0</v>
      </c>
      <c r="VG83" s="11">
        <v>0</v>
      </c>
      <c r="VH83" s="11">
        <v>0</v>
      </c>
      <c r="VI83" s="11">
        <v>3.3315407106444032E-2</v>
      </c>
      <c r="VJ83" s="11">
        <v>0</v>
      </c>
      <c r="VK83" s="11">
        <v>0</v>
      </c>
      <c r="VL83" s="11">
        <v>3.7869745161956395E-4</v>
      </c>
      <c r="VM83" s="11">
        <v>9.1712451556185057E-3</v>
      </c>
      <c r="VN83" s="11">
        <v>0</v>
      </c>
      <c r="VO83" s="11">
        <v>0</v>
      </c>
      <c r="VP83" s="11">
        <v>0</v>
      </c>
      <c r="VQ83" s="11">
        <v>0</v>
      </c>
      <c r="VR83" s="11">
        <v>1.0483479402572762E-3</v>
      </c>
      <c r="VS83" s="11">
        <v>1.978103094172155E-3</v>
      </c>
      <c r="VT83" s="11">
        <v>0</v>
      </c>
      <c r="VU83" s="11">
        <v>0</v>
      </c>
      <c r="VV83" s="11">
        <v>4.3801303608779024E-5</v>
      </c>
      <c r="VW83" s="11">
        <v>0</v>
      </c>
      <c r="VX83" s="11">
        <v>0</v>
      </c>
      <c r="VY83" s="11">
        <v>0</v>
      </c>
      <c r="VZ83" s="11">
        <v>0</v>
      </c>
      <c r="WA83" s="11">
        <v>0</v>
      </c>
      <c r="WB83" s="11">
        <v>0</v>
      </c>
      <c r="WC83" s="11">
        <v>0</v>
      </c>
      <c r="WD83" s="11">
        <v>0</v>
      </c>
      <c r="WE83" s="11">
        <v>0</v>
      </c>
      <c r="WF83" s="11">
        <v>0</v>
      </c>
      <c r="WG83" s="11">
        <v>0</v>
      </c>
      <c r="WH83" s="11">
        <v>0</v>
      </c>
      <c r="WI83" s="11">
        <v>0</v>
      </c>
      <c r="WJ83" s="11">
        <v>0</v>
      </c>
      <c r="WK83" s="11">
        <v>0</v>
      </c>
      <c r="WL83" s="11">
        <v>0</v>
      </c>
      <c r="WM83" s="11">
        <v>0</v>
      </c>
      <c r="WN83" s="11">
        <v>0.44114759756227695</v>
      </c>
      <c r="WO83" s="11">
        <v>0</v>
      </c>
      <c r="WP83" s="11">
        <v>6.7137444231758362E-3</v>
      </c>
      <c r="WQ83" s="11">
        <v>0</v>
      </c>
      <c r="WR83" s="11">
        <v>0</v>
      </c>
      <c r="WS83" s="11">
        <v>2.9425067257839681E-4</v>
      </c>
      <c r="WT83" s="11">
        <v>0</v>
      </c>
      <c r="WU83" s="11">
        <v>0</v>
      </c>
      <c r="WV83" s="11">
        <v>0</v>
      </c>
      <c r="WW83" s="11">
        <v>0</v>
      </c>
      <c r="WX83" s="11">
        <v>0</v>
      </c>
      <c r="WY83" s="11">
        <v>0</v>
      </c>
      <c r="WZ83" s="11">
        <v>0</v>
      </c>
      <c r="XA83" s="11">
        <v>0</v>
      </c>
      <c r="XB83" s="11">
        <v>0</v>
      </c>
      <c r="XC83" s="11">
        <v>0</v>
      </c>
      <c r="XD83" s="11">
        <v>0</v>
      </c>
      <c r="XE83" s="11">
        <v>0</v>
      </c>
      <c r="XF83" s="11">
        <v>0</v>
      </c>
      <c r="XG83" s="11">
        <v>0</v>
      </c>
      <c r="XH83" s="11">
        <v>0</v>
      </c>
      <c r="XI83" s="11">
        <v>0</v>
      </c>
      <c r="XJ83" s="11">
        <v>0</v>
      </c>
      <c r="XK83" s="11">
        <v>0</v>
      </c>
      <c r="XL83" s="11">
        <v>241.40861198484689</v>
      </c>
      <c r="XM83" s="11">
        <v>0</v>
      </c>
      <c r="XN83" s="11">
        <v>0</v>
      </c>
      <c r="XO83" s="11">
        <v>2.3397158548067507</v>
      </c>
      <c r="XP83" s="11">
        <v>0</v>
      </c>
      <c r="XQ83" s="11">
        <v>0</v>
      </c>
      <c r="XR83" s="11">
        <v>0</v>
      </c>
      <c r="XS83" s="11">
        <v>0</v>
      </c>
      <c r="XT83" s="11">
        <v>0</v>
      </c>
      <c r="XU83" s="11">
        <v>0</v>
      </c>
      <c r="XV83" s="11">
        <v>0</v>
      </c>
      <c r="XW83" s="11">
        <v>0</v>
      </c>
      <c r="XX83" s="11">
        <v>0</v>
      </c>
      <c r="XY83" s="11">
        <v>0</v>
      </c>
      <c r="XZ83" s="11">
        <v>0</v>
      </c>
      <c r="YA83" s="11">
        <v>0</v>
      </c>
      <c r="YB83" s="11">
        <v>0</v>
      </c>
      <c r="YC83" s="11">
        <v>0</v>
      </c>
      <c r="YD83" s="11">
        <v>0</v>
      </c>
      <c r="YE83" s="11">
        <v>0</v>
      </c>
      <c r="YF83" s="11">
        <v>0</v>
      </c>
      <c r="YG83" s="11">
        <v>0</v>
      </c>
      <c r="YH83" s="11">
        <v>0</v>
      </c>
      <c r="YI83" s="11">
        <v>1.6403977988140855E-4</v>
      </c>
      <c r="YJ83" s="11">
        <v>0</v>
      </c>
      <c r="YK83" s="11">
        <v>0</v>
      </c>
      <c r="YL83" s="11">
        <v>0</v>
      </c>
      <c r="YM83" s="11">
        <v>0</v>
      </c>
      <c r="YN83" s="11">
        <v>0</v>
      </c>
      <c r="YO83" s="11">
        <v>0</v>
      </c>
      <c r="YP83" s="11">
        <v>0</v>
      </c>
      <c r="YQ83" s="11">
        <v>0</v>
      </c>
      <c r="YR83" s="11">
        <v>0</v>
      </c>
      <c r="YS83" s="11">
        <v>0</v>
      </c>
      <c r="YT83" s="11">
        <v>0</v>
      </c>
      <c r="YU83" s="11">
        <v>0</v>
      </c>
      <c r="YV83" s="11">
        <v>0</v>
      </c>
      <c r="YW83" s="11">
        <v>0</v>
      </c>
      <c r="YX83" s="11">
        <v>0.17718560840278216</v>
      </c>
      <c r="YY83" s="11">
        <v>0</v>
      </c>
      <c r="YZ83" s="11">
        <v>0</v>
      </c>
      <c r="ZA83" s="11">
        <v>0</v>
      </c>
      <c r="ZB83" s="11">
        <v>0</v>
      </c>
      <c r="ZC83" s="11">
        <v>0</v>
      </c>
      <c r="ZD83" s="11">
        <v>0</v>
      </c>
      <c r="ZE83" s="11">
        <v>0</v>
      </c>
      <c r="ZF83" s="11">
        <v>7.7976841187329525E-4</v>
      </c>
      <c r="ZG83" s="11">
        <v>0</v>
      </c>
      <c r="ZH83" s="11">
        <v>0</v>
      </c>
      <c r="ZI83" s="11">
        <v>0</v>
      </c>
      <c r="ZJ83" s="11">
        <v>0</v>
      </c>
      <c r="ZK83" s="11">
        <v>0</v>
      </c>
      <c r="ZL83" s="11">
        <v>0</v>
      </c>
      <c r="ZM83" s="11">
        <v>0</v>
      </c>
      <c r="ZN83" s="11">
        <v>0</v>
      </c>
      <c r="ZO83" s="11">
        <v>0</v>
      </c>
      <c r="ZP83" s="11">
        <v>0</v>
      </c>
      <c r="ZQ83" s="11">
        <v>0</v>
      </c>
      <c r="ZR83" s="11">
        <v>0</v>
      </c>
      <c r="ZS83" s="11">
        <v>0</v>
      </c>
      <c r="ZT83" s="11">
        <v>0</v>
      </c>
      <c r="ZU83" s="11">
        <v>0</v>
      </c>
      <c r="ZV83" s="11">
        <v>0</v>
      </c>
      <c r="ZW83" s="11">
        <v>0</v>
      </c>
      <c r="ZX83" s="11">
        <v>0</v>
      </c>
      <c r="ZY83" s="11">
        <v>0</v>
      </c>
      <c r="ZZ83" s="11">
        <v>0</v>
      </c>
      <c r="AAA83" s="11">
        <v>0</v>
      </c>
      <c r="AAB83" s="11">
        <v>0</v>
      </c>
      <c r="AAC83" s="11">
        <v>0</v>
      </c>
      <c r="AAD83" s="11">
        <v>5.582741700500692E-5</v>
      </c>
      <c r="AAE83" s="11">
        <v>0</v>
      </c>
      <c r="AAF83" s="11">
        <v>0</v>
      </c>
      <c r="AAG83" s="11">
        <v>0</v>
      </c>
      <c r="AAH83" s="11">
        <v>0</v>
      </c>
      <c r="AAI83" s="11">
        <v>0</v>
      </c>
      <c r="AAJ83" s="11">
        <v>0</v>
      </c>
      <c r="AAK83" s="11">
        <v>0</v>
      </c>
      <c r="AAL83" s="11">
        <v>1.3976912580533477E-4</v>
      </c>
      <c r="AAM83" s="11">
        <v>0</v>
      </c>
      <c r="AAN83" s="11">
        <v>0</v>
      </c>
      <c r="AAO83" s="11">
        <v>0</v>
      </c>
      <c r="AAP83" s="11">
        <v>0</v>
      </c>
      <c r="AAQ83" s="11">
        <v>0</v>
      </c>
      <c r="AAR83" s="11">
        <v>0</v>
      </c>
      <c r="AAS83" s="11">
        <v>0</v>
      </c>
      <c r="AAT83" s="11">
        <v>0</v>
      </c>
      <c r="AAU83" s="11">
        <v>0</v>
      </c>
      <c r="AAV83" s="11">
        <v>8.503434828359362E-4</v>
      </c>
      <c r="AAW83" s="11">
        <v>0</v>
      </c>
      <c r="AAX83" s="11">
        <v>0</v>
      </c>
      <c r="AAY83" s="11">
        <v>0</v>
      </c>
      <c r="AAZ83" s="11">
        <v>0</v>
      </c>
      <c r="ABA83" s="11">
        <v>0</v>
      </c>
      <c r="ABB83" s="11">
        <v>5.9212505575723042E-6</v>
      </c>
      <c r="ABC83" s="11">
        <v>0</v>
      </c>
      <c r="ABD83" s="11">
        <v>0</v>
      </c>
      <c r="ABE83" s="11">
        <v>0</v>
      </c>
      <c r="ABF83" s="11">
        <v>0</v>
      </c>
      <c r="ABG83" s="11">
        <v>1.208356130460651E-4</v>
      </c>
      <c r="ABH83" s="11">
        <v>0</v>
      </c>
      <c r="ABI83" s="11">
        <v>0.59597897176179182</v>
      </c>
      <c r="ABJ83" s="11">
        <v>0</v>
      </c>
      <c r="ABK83" s="11">
        <v>0</v>
      </c>
      <c r="ABL83" s="11">
        <v>4.0449380799387575E-3</v>
      </c>
      <c r="ABM83" s="11">
        <v>3.8318622864199616E-4</v>
      </c>
      <c r="ABN83" s="11">
        <v>0</v>
      </c>
      <c r="ABO83" s="11">
        <v>0</v>
      </c>
      <c r="ABP83" s="11">
        <v>0</v>
      </c>
      <c r="ABQ83" s="11">
        <v>1.3023503614144692E-3</v>
      </c>
      <c r="ABR83" s="11">
        <v>0</v>
      </c>
      <c r="ABS83" s="11">
        <v>0</v>
      </c>
      <c r="ABT83" s="11">
        <v>0</v>
      </c>
      <c r="ABU83" s="11">
        <v>2.220858718897171E-3</v>
      </c>
      <c r="ABV83" s="11">
        <v>0</v>
      </c>
      <c r="ABW83" s="11">
        <v>0</v>
      </c>
      <c r="ABX83" s="11">
        <v>1.0225118891111892E-3</v>
      </c>
      <c r="ABY83" s="11">
        <v>0</v>
      </c>
      <c r="ABZ83" s="11">
        <v>0</v>
      </c>
      <c r="ACA83" s="11">
        <v>0</v>
      </c>
      <c r="ACB83" s="11">
        <v>0</v>
      </c>
      <c r="ACC83" s="11">
        <v>0</v>
      </c>
      <c r="ACD83" s="11">
        <v>0</v>
      </c>
      <c r="ACE83" s="11">
        <v>0</v>
      </c>
      <c r="ACF83" s="11">
        <v>0</v>
      </c>
      <c r="ACG83" s="11">
        <v>0</v>
      </c>
      <c r="ACH83" s="11">
        <v>0</v>
      </c>
      <c r="ACI83" s="11">
        <v>0</v>
      </c>
      <c r="ACJ83" s="11">
        <v>0</v>
      </c>
      <c r="ACK83" s="11">
        <v>0</v>
      </c>
      <c r="ACL83" s="11">
        <v>0</v>
      </c>
      <c r="ACM83" s="11">
        <v>0</v>
      </c>
      <c r="ACN83" s="11">
        <v>0</v>
      </c>
      <c r="ACO83" s="11">
        <v>0</v>
      </c>
      <c r="ACP83" s="11">
        <v>9.9174815453030224E-5</v>
      </c>
      <c r="ACQ83" s="11">
        <v>0</v>
      </c>
      <c r="ACR83" s="11">
        <v>0</v>
      </c>
      <c r="ACS83" s="11">
        <v>0</v>
      </c>
      <c r="ACT83" s="11">
        <v>0</v>
      </c>
      <c r="ACU83" s="11">
        <v>0</v>
      </c>
      <c r="ACV83" s="11">
        <v>0</v>
      </c>
      <c r="ACW83" s="11">
        <v>0</v>
      </c>
      <c r="ACX83" s="11">
        <v>2.8031437164816628E-4</v>
      </c>
      <c r="ACY83" s="11">
        <v>1.3444775942664654E-4</v>
      </c>
      <c r="ACZ83" s="11">
        <v>0</v>
      </c>
      <c r="ADA83" s="11">
        <v>0</v>
      </c>
      <c r="ADB83" s="11">
        <v>0</v>
      </c>
      <c r="ADC83" s="11">
        <v>0</v>
      </c>
      <c r="ADD83" s="11">
        <v>2.3054457422312538E-4</v>
      </c>
      <c r="ADE83" s="11">
        <v>0</v>
      </c>
      <c r="ADF83" s="11">
        <v>0</v>
      </c>
      <c r="ADG83" s="11">
        <v>3.5067087635898809E-3</v>
      </c>
    </row>
    <row r="84" spans="1:787" x14ac:dyDescent="0.25">
      <c r="A84" s="2">
        <v>165</v>
      </c>
      <c r="B84" s="6">
        <v>746</v>
      </c>
      <c r="C84" s="6" t="s">
        <v>1</v>
      </c>
      <c r="D84" s="8">
        <v>0</v>
      </c>
      <c r="E84" s="2" t="s">
        <v>4</v>
      </c>
      <c r="F84" s="2">
        <v>75</v>
      </c>
      <c r="G84" s="2" t="s">
        <v>863</v>
      </c>
      <c r="H84" s="5">
        <v>114.3</v>
      </c>
      <c r="I84" s="5"/>
      <c r="J84" s="2"/>
      <c r="K84" s="5">
        <v>2.2364864864864864</v>
      </c>
      <c r="L84" s="5">
        <v>0.15675675675675677</v>
      </c>
      <c r="M84" s="20" t="s">
        <v>15</v>
      </c>
      <c r="N84" s="5" t="s">
        <v>20</v>
      </c>
      <c r="O84" s="5" t="s">
        <v>864</v>
      </c>
      <c r="P84" s="5" t="s">
        <v>854</v>
      </c>
      <c r="Q84" s="24" t="s">
        <v>2</v>
      </c>
      <c r="R84" s="24" t="s">
        <v>1</v>
      </c>
      <c r="S84" s="27" t="s">
        <v>26</v>
      </c>
      <c r="T84" s="5" t="s">
        <v>44</v>
      </c>
      <c r="U84" s="30" t="s">
        <v>33</v>
      </c>
      <c r="V84" s="31" t="s">
        <v>33</v>
      </c>
      <c r="W84" s="31">
        <v>0</v>
      </c>
      <c r="X84" s="31"/>
      <c r="Y84" s="5">
        <v>0.86699999999999999</v>
      </c>
      <c r="Z84" s="5">
        <v>143</v>
      </c>
      <c r="AA84" s="5">
        <v>26.58</v>
      </c>
      <c r="AB84" s="11">
        <v>0.13972978656086857</v>
      </c>
      <c r="AC84" s="11">
        <v>125.44547489999999</v>
      </c>
      <c r="AD84" s="11">
        <v>23.786053497643461</v>
      </c>
      <c r="AE84" s="11">
        <v>25.438529077975019</v>
      </c>
      <c r="AF84" s="11">
        <v>14.13453728</v>
      </c>
      <c r="AG84" s="11">
        <v>14.600727790000001</v>
      </c>
      <c r="AH84" s="11">
        <v>7.4855982330125272E-3</v>
      </c>
      <c r="AI84" s="11">
        <v>6.3648107501527475E-3</v>
      </c>
      <c r="AJ84" s="11">
        <v>6.3597665445351228E-5</v>
      </c>
      <c r="AK84" s="11">
        <v>2.5369896223130504E-3</v>
      </c>
      <c r="AL84" s="11">
        <v>4.4664159647144703E-3</v>
      </c>
      <c r="AM84" s="11">
        <v>2.319988442028824E-3</v>
      </c>
      <c r="AN84" s="11">
        <v>2.2378566394371862E-3</v>
      </c>
      <c r="AO84" s="11">
        <v>0</v>
      </c>
      <c r="AP84" s="11">
        <v>5.9547696990555545E-4</v>
      </c>
      <c r="AQ84" s="11">
        <v>9.2799537681152958E-3</v>
      </c>
      <c r="AR84" s="11">
        <v>0</v>
      </c>
      <c r="AS84" s="11">
        <v>0.45386443049515746</v>
      </c>
      <c r="AT84" s="11">
        <v>3.1825639927420199E-2</v>
      </c>
      <c r="AU84" s="11">
        <v>5.8931774700899037E-4</v>
      </c>
      <c r="AV84" s="11">
        <v>8.7178586229339254E-5</v>
      </c>
      <c r="AW84" s="11">
        <v>0</v>
      </c>
      <c r="AX84" s="11">
        <v>6.8212952686156735E-4</v>
      </c>
      <c r="AY84" s="11">
        <v>0</v>
      </c>
      <c r="AZ84" s="11">
        <v>2.5244582320915803E-5</v>
      </c>
      <c r="BA84" s="11">
        <v>5.4646065195486032E-3</v>
      </c>
      <c r="BB84" s="11">
        <v>5.568116988377117E-2</v>
      </c>
      <c r="BC84" s="11">
        <v>0</v>
      </c>
      <c r="BD84" s="11">
        <v>5.0669500891758514E-3</v>
      </c>
      <c r="BE84" s="11">
        <v>8.9509804223723757E-4</v>
      </c>
      <c r="BF84" s="11">
        <v>0</v>
      </c>
      <c r="BG84" s="11">
        <v>3.7873520268873251E-2</v>
      </c>
      <c r="BH84" s="11">
        <v>6.2728350145576303E-3</v>
      </c>
      <c r="BI84" s="11">
        <v>7.3163171660163128E-3</v>
      </c>
      <c r="BJ84" s="11">
        <v>1.1050545724497058E-3</v>
      </c>
      <c r="BK84" s="11">
        <v>0</v>
      </c>
      <c r="BL84" s="11">
        <v>0</v>
      </c>
      <c r="BM84" s="11">
        <v>0</v>
      </c>
      <c r="BN84" s="11">
        <v>0</v>
      </c>
      <c r="BO84" s="11">
        <v>0</v>
      </c>
      <c r="BP84" s="11">
        <v>0</v>
      </c>
      <c r="BQ84" s="11">
        <v>9.3964617998954642E-3</v>
      </c>
      <c r="BR84" s="11">
        <v>1.5855394873784475E-5</v>
      </c>
      <c r="BS84" s="11">
        <v>1.1111993172445089E-3</v>
      </c>
      <c r="BT84" s="11">
        <v>9.064261752728929E-2</v>
      </c>
      <c r="BU84" s="11">
        <v>9.6529761057156691E-5</v>
      </c>
      <c r="BV84" s="11">
        <v>5.2236046595952003E-4</v>
      </c>
      <c r="BW84" s="11">
        <v>3.2156661145531736E-3</v>
      </c>
      <c r="BX84" s="11">
        <v>8.9891800319724852E-2</v>
      </c>
      <c r="BY84" s="11">
        <v>0</v>
      </c>
      <c r="BZ84" s="11">
        <v>7.8034798573283501E-3</v>
      </c>
      <c r="CA84" s="11">
        <v>0</v>
      </c>
      <c r="CB84" s="11">
        <v>0</v>
      </c>
      <c r="CC84" s="11">
        <v>3.4108176280397188E-3</v>
      </c>
      <c r="CD84" s="11">
        <v>1.7256233675255323E-3</v>
      </c>
      <c r="CE84" s="11">
        <v>0</v>
      </c>
      <c r="CF84" s="11">
        <v>2.8071723019119565E-3</v>
      </c>
      <c r="CG84" s="11">
        <v>1.1205364064891206E-2</v>
      </c>
      <c r="CH84" s="11">
        <v>0</v>
      </c>
      <c r="CI84" s="11">
        <v>1.13758457475713E-5</v>
      </c>
      <c r="CJ84" s="11">
        <v>1.4480562226416192E-3</v>
      </c>
      <c r="CK84" s="11">
        <v>4.0563707590729574E-2</v>
      </c>
      <c r="CL84" s="11">
        <v>3.0912482611912283E-2</v>
      </c>
      <c r="CM84" s="11">
        <v>0.38430757896986206</v>
      </c>
      <c r="CN84" s="11">
        <v>1.3642590537231347E-3</v>
      </c>
      <c r="CO84" s="11">
        <v>0</v>
      </c>
      <c r="CP84" s="11">
        <v>0</v>
      </c>
      <c r="CQ84" s="11">
        <v>0</v>
      </c>
      <c r="CR84" s="11">
        <v>0</v>
      </c>
      <c r="CS84" s="11">
        <v>5.7678982431607815E-4</v>
      </c>
      <c r="CT84" s="11">
        <v>1.4672529594099231E-3</v>
      </c>
      <c r="CU84" s="11">
        <v>0</v>
      </c>
      <c r="CV84" s="11">
        <v>5.8853067728095584E-3</v>
      </c>
      <c r="CW84" s="11">
        <v>0</v>
      </c>
      <c r="CX84" s="11">
        <v>2.0763443305832618E-4</v>
      </c>
      <c r="CY84" s="11">
        <v>7.3268319350469277E-2</v>
      </c>
      <c r="CZ84" s="11">
        <v>1.1369096578161741E-3</v>
      </c>
      <c r="DA84" s="11">
        <v>0</v>
      </c>
      <c r="DB84" s="11">
        <v>0</v>
      </c>
      <c r="DC84" s="11">
        <v>0</v>
      </c>
      <c r="DD84" s="11">
        <v>4.4445757421309162E-4</v>
      </c>
      <c r="DE84" s="11">
        <v>1.978103094172155E-3</v>
      </c>
      <c r="DF84" s="11">
        <v>1.1975166482378904E-4</v>
      </c>
      <c r="DG84" s="11">
        <v>2.0852054317231396E-2</v>
      </c>
      <c r="DH84" s="11">
        <v>0</v>
      </c>
      <c r="DI84" s="11">
        <v>1.2109921584026838E-2</v>
      </c>
      <c r="DJ84" s="11">
        <v>5.8727886249346683E-4</v>
      </c>
      <c r="DK84" s="11">
        <v>5.1764886375633137E-5</v>
      </c>
      <c r="DL84" s="11">
        <v>9.4749453232478836E-3</v>
      </c>
      <c r="DM84" s="11">
        <v>0.79132011383389933</v>
      </c>
      <c r="DN84" s="11">
        <v>9.9174815453030224E-5</v>
      </c>
      <c r="DO84" s="11">
        <v>0</v>
      </c>
      <c r="DP84" s="11">
        <v>5.5214443619526227E-4</v>
      </c>
      <c r="DQ84" s="11">
        <v>2.6265872761476242E-2</v>
      </c>
      <c r="DR84" s="11">
        <v>1.3889991465556358E-4</v>
      </c>
      <c r="DS84" s="11">
        <v>0</v>
      </c>
      <c r="DT84" s="11">
        <v>2.6445930048857796E-4</v>
      </c>
      <c r="DU84" s="11">
        <v>0</v>
      </c>
      <c r="DV84" s="11">
        <v>0</v>
      </c>
      <c r="DW84" s="11">
        <v>0</v>
      </c>
      <c r="DX84" s="11">
        <v>0.21291261451413082</v>
      </c>
      <c r="DY84" s="11">
        <v>5.3781784232414722E-3</v>
      </c>
      <c r="DZ84" s="11">
        <v>1.8444485203320749E-2</v>
      </c>
      <c r="EA84" s="11">
        <v>7.4763459782353276</v>
      </c>
      <c r="EB84" s="11">
        <v>1.1519815556397446E-3</v>
      </c>
      <c r="EC84" s="11">
        <v>0</v>
      </c>
      <c r="ED84" s="11">
        <v>1.7436586278075361E-3</v>
      </c>
      <c r="EE84" s="11">
        <v>0</v>
      </c>
      <c r="EF84" s="11">
        <v>0</v>
      </c>
      <c r="EG84" s="11">
        <v>0</v>
      </c>
      <c r="EH84" s="11">
        <v>1.7447806953607196E-4</v>
      </c>
      <c r="EI84" s="11">
        <v>0</v>
      </c>
      <c r="EJ84" s="11">
        <v>0</v>
      </c>
      <c r="EK84" s="11">
        <v>0</v>
      </c>
      <c r="EL84" s="11">
        <v>0.24338857174433406</v>
      </c>
      <c r="EM84" s="11">
        <v>0</v>
      </c>
      <c r="EN84" s="11">
        <v>0</v>
      </c>
      <c r="EO84" s="11">
        <v>0</v>
      </c>
      <c r="EP84" s="11">
        <v>0.14542360129856674</v>
      </c>
      <c r="EQ84" s="11">
        <v>2.1275448174773115E-2</v>
      </c>
      <c r="ER84" s="11">
        <v>3.4830069056959974</v>
      </c>
      <c r="ES84" s="11">
        <v>0</v>
      </c>
      <c r="ET84" s="11">
        <v>0</v>
      </c>
      <c r="EU84" s="11">
        <v>1.2676158622102996E-3</v>
      </c>
      <c r="EV84" s="11">
        <v>0</v>
      </c>
      <c r="EW84" s="11">
        <v>1.2512181394937509</v>
      </c>
      <c r="EX84" s="11">
        <v>1.281816301985397E-2</v>
      </c>
      <c r="EY84" s="11">
        <v>7.9619268567836105E-3</v>
      </c>
      <c r="EZ84" s="11">
        <v>7.6107873603837228E-4</v>
      </c>
      <c r="FA84" s="11">
        <v>3.5805706230994994E-2</v>
      </c>
      <c r="FB84" s="11">
        <v>1.7853284615139891E-2</v>
      </c>
      <c r="FC84" s="11">
        <v>9.3769427083223948E-3</v>
      </c>
      <c r="FD84" s="11">
        <v>1.3270194562535488E-2</v>
      </c>
      <c r="FE84" s="11">
        <v>0</v>
      </c>
      <c r="FF84" s="11">
        <v>2.158632451760672E-3</v>
      </c>
      <c r="FG84" s="11">
        <v>0</v>
      </c>
      <c r="FH84" s="11">
        <v>0</v>
      </c>
      <c r="FI84" s="11">
        <v>5.1125594455559461E-4</v>
      </c>
      <c r="FJ84" s="11">
        <v>4.7341900336091572E-3</v>
      </c>
      <c r="FK84" s="11">
        <v>1.146405644452313E-3</v>
      </c>
      <c r="FL84" s="11">
        <v>1.0898952795272277E-2</v>
      </c>
      <c r="FM84" s="11">
        <v>5.1805943343498787E-3</v>
      </c>
      <c r="FN84" s="11">
        <v>1.9440235728430594E-4</v>
      </c>
      <c r="FO84" s="11">
        <v>0.17222104271141364</v>
      </c>
      <c r="FP84" s="11">
        <v>0</v>
      </c>
      <c r="FQ84" s="11">
        <v>0.34707836261994779</v>
      </c>
      <c r="FR84" s="11">
        <v>0.28446702521459438</v>
      </c>
      <c r="FS84" s="11">
        <v>0.14352095828386111</v>
      </c>
      <c r="FT84" s="11">
        <v>1.7521394702535765E-3</v>
      </c>
      <c r="FU84" s="11">
        <v>3.7197083868071038E-2</v>
      </c>
      <c r="FV84" s="11">
        <v>2.5759732607542069E-3</v>
      </c>
      <c r="FW84" s="11">
        <v>1.7423635915171681E-4</v>
      </c>
      <c r="FX84" s="11">
        <v>9.2286371890572538E-3</v>
      </c>
      <c r="FY84" s="11">
        <v>0</v>
      </c>
      <c r="FZ84" s="11">
        <v>1.3379699487035484E-4</v>
      </c>
      <c r="GA84" s="11">
        <v>8.9270872298843396E-2</v>
      </c>
      <c r="GB84" s="11">
        <v>3.6985859637571487E-5</v>
      </c>
      <c r="GC84" s="11">
        <v>0</v>
      </c>
      <c r="GD84" s="11">
        <v>0</v>
      </c>
      <c r="GE84" s="11">
        <v>9.0378136329298607E-5</v>
      </c>
      <c r="GF84" s="11">
        <v>0</v>
      </c>
      <c r="GG84" s="11">
        <v>6.2471125539407438E-2</v>
      </c>
      <c r="GH84" s="11">
        <v>5.3707278503570474E-3</v>
      </c>
      <c r="GI84" s="11">
        <v>5.4341173195823832E-4</v>
      </c>
      <c r="GJ84" s="11">
        <v>0</v>
      </c>
      <c r="GK84" s="11">
        <v>2.7416524799141374E-4</v>
      </c>
      <c r="GL84" s="11">
        <v>1.0563717442188523E-3</v>
      </c>
      <c r="GM84" s="11">
        <v>0</v>
      </c>
      <c r="GN84" s="11">
        <v>2.8304780050673515E-4</v>
      </c>
      <c r="GO84" s="11">
        <v>4.3684383123092857E-3</v>
      </c>
      <c r="GP84" s="11">
        <v>0</v>
      </c>
      <c r="GQ84" s="11">
        <v>4.041933855647229E-4</v>
      </c>
      <c r="GR84" s="11">
        <v>0</v>
      </c>
      <c r="GS84" s="11">
        <v>2.9487788286415178E-3</v>
      </c>
      <c r="GT84" s="11">
        <v>0</v>
      </c>
      <c r="GU84" s="11">
        <v>3.7272655760549186E-3</v>
      </c>
      <c r="GV84" s="11">
        <v>0</v>
      </c>
      <c r="GW84" s="11">
        <v>0</v>
      </c>
      <c r="GX84" s="11">
        <v>1.144024237787711E-3</v>
      </c>
      <c r="GY84" s="11">
        <v>1.1908945831621164E-4</v>
      </c>
      <c r="GZ84" s="11">
        <v>0.75071298024937849</v>
      </c>
      <c r="HA84" s="11">
        <v>0</v>
      </c>
      <c r="HB84" s="11">
        <v>0</v>
      </c>
      <c r="HC84" s="11">
        <v>9.3769427083223948E-3</v>
      </c>
      <c r="HD84" s="11">
        <v>0</v>
      </c>
      <c r="HE84" s="11">
        <v>0</v>
      </c>
      <c r="HF84" s="11">
        <v>0</v>
      </c>
      <c r="HG84" s="11">
        <v>9.7751417147949257E-3</v>
      </c>
      <c r="HH84" s="11">
        <v>1.0852637587394714E-4</v>
      </c>
      <c r="HI84" s="11">
        <v>1.99336867677E-2</v>
      </c>
      <c r="HJ84" s="11">
        <v>0</v>
      </c>
      <c r="HK84" s="11">
        <v>3.4131826462201545E-3</v>
      </c>
      <c r="HL84" s="11">
        <v>0</v>
      </c>
      <c r="HM84" s="11">
        <v>0</v>
      </c>
      <c r="HN84" s="11">
        <v>3.0126763906837583E-4</v>
      </c>
      <c r="HO84" s="11">
        <v>2.6873598597543361E-2</v>
      </c>
      <c r="HP84" s="11">
        <v>0</v>
      </c>
      <c r="HQ84" s="11">
        <v>0</v>
      </c>
      <c r="HR84" s="11">
        <v>0</v>
      </c>
      <c r="HS84" s="11">
        <v>1.5530643608697577E-3</v>
      </c>
      <c r="HT84" s="11">
        <v>1.4369857078009633E-4</v>
      </c>
      <c r="HU84" s="11">
        <v>0</v>
      </c>
      <c r="HV84" s="11">
        <v>0</v>
      </c>
      <c r="HW84" s="11">
        <v>1.1770026903135885E-3</v>
      </c>
      <c r="HX84" s="11">
        <v>4.497258191881811E-4</v>
      </c>
      <c r="HY84" s="11">
        <v>1.2467649677998176E-2</v>
      </c>
      <c r="HZ84" s="11">
        <v>0</v>
      </c>
      <c r="IA84" s="11">
        <v>6.165378743495286E-2</v>
      </c>
      <c r="IB84" s="11">
        <v>6.5437985061999996E-4</v>
      </c>
      <c r="IC84" s="11">
        <v>0</v>
      </c>
      <c r="ID84" s="11">
        <v>0</v>
      </c>
      <c r="IE84" s="11">
        <v>0</v>
      </c>
      <c r="IF84" s="11">
        <v>0</v>
      </c>
      <c r="IG84" s="11">
        <v>0</v>
      </c>
      <c r="IH84" s="11">
        <v>0</v>
      </c>
      <c r="II84" s="11">
        <v>0</v>
      </c>
      <c r="IJ84" s="11">
        <v>0</v>
      </c>
      <c r="IK84" s="11">
        <v>2.5710066349858942</v>
      </c>
      <c r="IL84" s="11">
        <v>0</v>
      </c>
      <c r="IM84" s="11">
        <v>0</v>
      </c>
      <c r="IN84" s="11">
        <v>7.4807842487016177E-2</v>
      </c>
      <c r="IO84" s="11">
        <v>0.22946298165978501</v>
      </c>
      <c r="IP84" s="11">
        <v>1.63985984711E-3</v>
      </c>
      <c r="IQ84" s="11">
        <v>0</v>
      </c>
      <c r="IR84" s="11">
        <v>0</v>
      </c>
      <c r="IS84" s="11">
        <v>2.3135649771667457E-3</v>
      </c>
      <c r="IT84" s="11">
        <v>0</v>
      </c>
      <c r="IU84" s="11">
        <v>5.0737263596110297E-4</v>
      </c>
      <c r="IV84" s="11">
        <v>0</v>
      </c>
      <c r="IW84" s="11">
        <v>0</v>
      </c>
      <c r="IX84" s="11">
        <v>0</v>
      </c>
      <c r="IY84" s="11">
        <v>0</v>
      </c>
      <c r="IZ84" s="11">
        <v>0</v>
      </c>
      <c r="JA84" s="11">
        <v>1.1761285162215341E-4</v>
      </c>
      <c r="JB84" s="11">
        <v>8.0834648146901254E-5</v>
      </c>
      <c r="JC84" s="11">
        <v>0</v>
      </c>
      <c r="JD84" s="11">
        <v>0</v>
      </c>
      <c r="JE84" s="11">
        <v>0</v>
      </c>
      <c r="JF84" s="11">
        <v>0</v>
      </c>
      <c r="JG84" s="11">
        <v>0</v>
      </c>
      <c r="JH84" s="11">
        <v>0</v>
      </c>
      <c r="JI84" s="11">
        <v>0</v>
      </c>
      <c r="JJ84" s="11">
        <v>0</v>
      </c>
      <c r="JK84" s="11">
        <v>0</v>
      </c>
      <c r="JL84" s="11">
        <v>0</v>
      </c>
      <c r="JM84" s="11">
        <v>0</v>
      </c>
      <c r="JN84" s="11">
        <v>0</v>
      </c>
      <c r="JO84" s="11">
        <v>0</v>
      </c>
      <c r="JP84" s="11">
        <v>0</v>
      </c>
      <c r="JQ84" s="11">
        <v>0</v>
      </c>
      <c r="JR84" s="11">
        <v>0</v>
      </c>
      <c r="JS84" s="11">
        <v>0</v>
      </c>
      <c r="JT84" s="11">
        <v>0</v>
      </c>
      <c r="JU84" s="11">
        <v>0</v>
      </c>
      <c r="JV84" s="11">
        <v>0</v>
      </c>
      <c r="JW84" s="11">
        <v>0</v>
      </c>
      <c r="JX84" s="11">
        <v>0</v>
      </c>
      <c r="JY84" s="11">
        <v>0</v>
      </c>
      <c r="JZ84" s="11">
        <v>0</v>
      </c>
      <c r="KA84" s="11">
        <v>0</v>
      </c>
      <c r="KB84" s="11">
        <v>0</v>
      </c>
      <c r="KC84" s="11">
        <v>0</v>
      </c>
      <c r="KD84" s="11">
        <v>0</v>
      </c>
      <c r="KE84" s="11">
        <v>0</v>
      </c>
      <c r="KF84" s="11">
        <v>0</v>
      </c>
      <c r="KG84" s="11">
        <v>0</v>
      </c>
      <c r="KH84" s="11">
        <v>0</v>
      </c>
      <c r="KI84" s="11">
        <v>6.7976953798127627E-4</v>
      </c>
      <c r="KJ84" s="11">
        <v>0</v>
      </c>
      <c r="KK84" s="11">
        <v>966.9740298423535</v>
      </c>
      <c r="KL84" s="11">
        <v>0</v>
      </c>
      <c r="KM84" s="11">
        <v>0</v>
      </c>
      <c r="KN84" s="11">
        <v>0</v>
      </c>
      <c r="KO84" s="11">
        <v>0</v>
      </c>
      <c r="KP84" s="11">
        <v>0</v>
      </c>
      <c r="KQ84" s="11">
        <v>0</v>
      </c>
      <c r="KR84" s="11">
        <v>0</v>
      </c>
      <c r="KS84" s="11">
        <v>0</v>
      </c>
      <c r="KT84" s="11">
        <v>13.226260652554963</v>
      </c>
      <c r="KU84" s="11">
        <v>0</v>
      </c>
      <c r="KV84" s="11">
        <v>0</v>
      </c>
      <c r="KW84" s="11">
        <v>0</v>
      </c>
      <c r="KX84" s="11">
        <v>0</v>
      </c>
      <c r="KY84" s="11">
        <v>0</v>
      </c>
      <c r="KZ84" s="11">
        <v>0</v>
      </c>
      <c r="LA84" s="11">
        <v>0</v>
      </c>
      <c r="LB84" s="11">
        <v>0</v>
      </c>
      <c r="LC84" s="11">
        <v>0</v>
      </c>
      <c r="LD84" s="11">
        <v>5.1445529401881562E-4</v>
      </c>
      <c r="LE84" s="11">
        <v>1.3398928348580573E-3</v>
      </c>
      <c r="LF84" s="11">
        <v>0</v>
      </c>
      <c r="LG84" s="11">
        <v>0</v>
      </c>
      <c r="LH84" s="11">
        <v>0</v>
      </c>
      <c r="LI84" s="11">
        <v>0</v>
      </c>
      <c r="LJ84" s="11">
        <v>0</v>
      </c>
      <c r="LK84" s="11">
        <v>0</v>
      </c>
      <c r="LL84" s="11">
        <v>0</v>
      </c>
      <c r="LM84" s="11">
        <v>1.2950840339207655E-4</v>
      </c>
      <c r="LN84" s="11">
        <v>0</v>
      </c>
      <c r="LO84" s="11">
        <v>0</v>
      </c>
      <c r="LP84" s="11">
        <v>0</v>
      </c>
      <c r="LQ84" s="11">
        <v>3.1167570738810076E-4</v>
      </c>
      <c r="LR84" s="11">
        <v>0</v>
      </c>
      <c r="LS84" s="11">
        <v>0</v>
      </c>
      <c r="LT84" s="11">
        <v>0</v>
      </c>
      <c r="LU84" s="11">
        <v>0</v>
      </c>
      <c r="LV84" s="11">
        <v>0</v>
      </c>
      <c r="LW84" s="11">
        <v>0</v>
      </c>
      <c r="LX84" s="11">
        <v>0</v>
      </c>
      <c r="LY84" s="11">
        <v>7.6907143992097048E-3</v>
      </c>
      <c r="LZ84" s="11">
        <v>0</v>
      </c>
      <c r="MA84" s="11">
        <v>0</v>
      </c>
      <c r="MB84" s="11">
        <v>6.8493819242326575E-5</v>
      </c>
      <c r="MC84" s="11">
        <v>0</v>
      </c>
      <c r="MD84" s="11">
        <v>0</v>
      </c>
      <c r="ME84" s="11">
        <v>0</v>
      </c>
      <c r="MF84" s="11">
        <v>4.2842590406009861E-4</v>
      </c>
      <c r="MG84" s="11">
        <v>6.7180648071417598E-4</v>
      </c>
      <c r="MH84" s="11">
        <v>7.2852264037378346E-5</v>
      </c>
      <c r="MI84" s="11">
        <v>0</v>
      </c>
      <c r="MJ84" s="11">
        <v>0</v>
      </c>
      <c r="MK84" s="11">
        <v>0</v>
      </c>
      <c r="ML84" s="11">
        <v>0</v>
      </c>
      <c r="MM84" s="11">
        <v>1.9833974524295839E-5</v>
      </c>
      <c r="MN84" s="11">
        <v>0</v>
      </c>
      <c r="MO84" s="11">
        <v>36.386549250411228</v>
      </c>
      <c r="MP84" s="11">
        <v>1.5433290758324399E-4</v>
      </c>
      <c r="MQ84" s="11">
        <v>31.985216276176605</v>
      </c>
      <c r="MR84" s="11">
        <v>0</v>
      </c>
      <c r="MS84" s="11">
        <v>0</v>
      </c>
      <c r="MT84" s="11">
        <v>2.5740600543487261E-4</v>
      </c>
      <c r="MU84" s="11">
        <v>0</v>
      </c>
      <c r="MV84" s="11">
        <v>0</v>
      </c>
      <c r="MW84" s="11">
        <v>4.8470857919499684E-3</v>
      </c>
      <c r="MX84" s="11">
        <v>0</v>
      </c>
      <c r="MY84" s="11">
        <v>1.4550993080720935E-3</v>
      </c>
      <c r="MZ84" s="11">
        <v>0</v>
      </c>
      <c r="NA84" s="11">
        <v>0</v>
      </c>
      <c r="NB84" s="11">
        <v>0</v>
      </c>
      <c r="NC84" s="11">
        <v>0</v>
      </c>
      <c r="ND84" s="11">
        <v>1.9120465114498952E-3</v>
      </c>
      <c r="NE84" s="11">
        <v>0</v>
      </c>
      <c r="NF84" s="11">
        <v>0</v>
      </c>
      <c r="NG84" s="11">
        <v>0</v>
      </c>
      <c r="NH84" s="11">
        <v>0</v>
      </c>
      <c r="NI84" s="11">
        <v>0</v>
      </c>
      <c r="NJ84" s="11">
        <v>0</v>
      </c>
      <c r="NK84" s="11">
        <v>0</v>
      </c>
      <c r="NL84" s="11">
        <v>0</v>
      </c>
      <c r="NM84" s="11">
        <v>0</v>
      </c>
      <c r="NN84" s="11">
        <v>0</v>
      </c>
      <c r="NO84" s="11">
        <v>0</v>
      </c>
      <c r="NP84" s="11">
        <v>2.6833694730073876E-4</v>
      </c>
      <c r="NQ84" s="11">
        <v>0</v>
      </c>
      <c r="NR84" s="11">
        <v>8.3004498294852971E-2</v>
      </c>
      <c r="NS84" s="11">
        <v>5.7439600413256226E-4</v>
      </c>
      <c r="NT84" s="11">
        <v>0</v>
      </c>
      <c r="NU84" s="11">
        <v>0</v>
      </c>
      <c r="NV84" s="11">
        <v>0</v>
      </c>
      <c r="NW84" s="11">
        <v>0</v>
      </c>
      <c r="NX84" s="11">
        <v>0.36282187192743315</v>
      </c>
      <c r="NY84" s="11">
        <v>0</v>
      </c>
      <c r="NZ84" s="11">
        <v>2.1010603733098805E-3</v>
      </c>
      <c r="OA84" s="11">
        <v>0</v>
      </c>
      <c r="OB84" s="11">
        <v>1.8444485203320749E-2</v>
      </c>
      <c r="OC84" s="11">
        <v>0</v>
      </c>
      <c r="OD84" s="11">
        <v>0</v>
      </c>
      <c r="OE84" s="11">
        <v>0</v>
      </c>
      <c r="OF84" s="11">
        <v>8.8033078099715759E-4</v>
      </c>
      <c r="OG84" s="11">
        <v>0</v>
      </c>
      <c r="OH84" s="11">
        <v>4.5856225778092528E-3</v>
      </c>
      <c r="OI84" s="11">
        <v>0</v>
      </c>
      <c r="OJ84" s="11">
        <v>0</v>
      </c>
      <c r="OK84" s="11">
        <v>1.7256233675255323E-3</v>
      </c>
      <c r="OL84" s="11">
        <v>2.3523742737984253E-3</v>
      </c>
      <c r="OM84" s="11">
        <v>4.1673134490053058E-3</v>
      </c>
      <c r="ON84" s="11">
        <v>0</v>
      </c>
      <c r="OO84" s="11">
        <v>2.672366016766342E-3</v>
      </c>
      <c r="OP84" s="11">
        <v>0</v>
      </c>
      <c r="OQ84" s="11">
        <v>0</v>
      </c>
      <c r="OR84" s="11">
        <v>0</v>
      </c>
      <c r="OS84" s="11">
        <v>1.3474105710740345E-2</v>
      </c>
      <c r="OT84" s="11">
        <v>0</v>
      </c>
      <c r="OU84" s="11">
        <v>0</v>
      </c>
      <c r="OV84" s="11">
        <v>0</v>
      </c>
      <c r="OW84" s="11">
        <v>0</v>
      </c>
      <c r="OX84" s="11">
        <v>0</v>
      </c>
      <c r="OY84" s="11">
        <v>0</v>
      </c>
      <c r="OZ84" s="11">
        <v>0</v>
      </c>
      <c r="PA84" s="11">
        <v>0</v>
      </c>
      <c r="PB84" s="11">
        <v>0</v>
      </c>
      <c r="PC84" s="11">
        <v>0</v>
      </c>
      <c r="PD84" s="11">
        <v>0</v>
      </c>
      <c r="PE84" s="11">
        <v>0</v>
      </c>
      <c r="PF84" s="11">
        <v>0</v>
      </c>
      <c r="PG84" s="11">
        <v>0</v>
      </c>
      <c r="PH84" s="11">
        <v>0</v>
      </c>
      <c r="PI84" s="11">
        <v>0</v>
      </c>
      <c r="PJ84" s="11">
        <v>4.4970340504041187E-5</v>
      </c>
      <c r="PK84" s="11">
        <v>0</v>
      </c>
      <c r="PL84" s="11">
        <v>0</v>
      </c>
      <c r="PM84" s="11">
        <v>0</v>
      </c>
      <c r="PN84" s="11">
        <v>0</v>
      </c>
      <c r="PO84" s="11">
        <v>0</v>
      </c>
      <c r="PP84" s="11">
        <v>0</v>
      </c>
      <c r="PQ84" s="11">
        <v>0</v>
      </c>
      <c r="PR84" s="11">
        <v>0</v>
      </c>
      <c r="PS84" s="11">
        <v>0</v>
      </c>
      <c r="PT84" s="11">
        <v>0</v>
      </c>
      <c r="PU84" s="11">
        <v>0</v>
      </c>
      <c r="PV84" s="11">
        <v>0</v>
      </c>
      <c r="PW84" s="11">
        <v>0</v>
      </c>
      <c r="PX84" s="11">
        <v>0.23477217445311102</v>
      </c>
      <c r="PY84" s="11">
        <v>0</v>
      </c>
      <c r="PZ84" s="11">
        <v>0</v>
      </c>
      <c r="QA84" s="11">
        <v>0</v>
      </c>
      <c r="QB84" s="11">
        <v>0</v>
      </c>
      <c r="QC84" s="11">
        <v>0</v>
      </c>
      <c r="QD84" s="11">
        <v>0</v>
      </c>
      <c r="QE84" s="11">
        <v>0</v>
      </c>
      <c r="QF84" s="11">
        <v>0</v>
      </c>
      <c r="QG84" s="11">
        <v>0</v>
      </c>
      <c r="QH84" s="11">
        <v>0</v>
      </c>
      <c r="QI84" s="11">
        <v>0</v>
      </c>
      <c r="QJ84" s="11">
        <v>4.3649762610496008E-5</v>
      </c>
      <c r="QK84" s="11">
        <v>0</v>
      </c>
      <c r="QL84" s="11">
        <v>0</v>
      </c>
      <c r="QM84" s="11">
        <v>0</v>
      </c>
      <c r="QN84" s="11">
        <v>7.3613675576404729E-5</v>
      </c>
      <c r="QO84" s="11">
        <v>0</v>
      </c>
      <c r="QP84" s="11">
        <v>0</v>
      </c>
      <c r="QQ84" s="11">
        <v>0</v>
      </c>
      <c r="QR84" s="11">
        <v>0</v>
      </c>
      <c r="QS84" s="11">
        <v>0</v>
      </c>
      <c r="QT84" s="11">
        <v>0</v>
      </c>
      <c r="QU84" s="11">
        <v>0</v>
      </c>
      <c r="QV84" s="11">
        <v>0</v>
      </c>
      <c r="QW84" s="11">
        <v>0</v>
      </c>
      <c r="QX84" s="11">
        <v>0</v>
      </c>
      <c r="QY84" s="11">
        <v>2.137679715346394E-4</v>
      </c>
      <c r="QZ84" s="11">
        <v>0</v>
      </c>
      <c r="RA84" s="11">
        <v>2.7762117638610332E-3</v>
      </c>
      <c r="RB84" s="11">
        <v>0</v>
      </c>
      <c r="RC84" s="11">
        <v>0</v>
      </c>
      <c r="RD84" s="11">
        <v>0</v>
      </c>
      <c r="RE84" s="11">
        <v>0</v>
      </c>
      <c r="RF84" s="11">
        <v>0</v>
      </c>
      <c r="RG84" s="11">
        <v>0</v>
      </c>
      <c r="RH84" s="11">
        <v>0</v>
      </c>
      <c r="RI84" s="11">
        <v>0</v>
      </c>
      <c r="RJ84" s="11">
        <v>0</v>
      </c>
      <c r="RK84" s="11">
        <v>0</v>
      </c>
      <c r="RL84" s="11">
        <v>3.7348381189550572E-4</v>
      </c>
      <c r="RM84" s="11">
        <v>8.1857670882834986E-3</v>
      </c>
      <c r="RN84" s="11">
        <v>1.1495312712247874E-4</v>
      </c>
      <c r="RO84" s="11">
        <v>0</v>
      </c>
      <c r="RP84" s="11">
        <v>0</v>
      </c>
      <c r="RQ84" s="11">
        <v>0</v>
      </c>
      <c r="RR84" s="11">
        <v>0</v>
      </c>
      <c r="RS84" s="11">
        <v>0</v>
      </c>
      <c r="RT84" s="11">
        <v>0</v>
      </c>
      <c r="RU84" s="11">
        <v>0</v>
      </c>
      <c r="RV84" s="11">
        <v>0</v>
      </c>
      <c r="RW84" s="11">
        <v>0</v>
      </c>
      <c r="RX84" s="11">
        <v>0</v>
      </c>
      <c r="RY84" s="11">
        <v>1.1680044031291004E-4</v>
      </c>
      <c r="RZ84" s="11">
        <v>0</v>
      </c>
      <c r="SA84" s="11">
        <v>0</v>
      </c>
      <c r="SB84" s="11">
        <v>0</v>
      </c>
      <c r="SC84" s="11">
        <v>0</v>
      </c>
      <c r="SD84" s="11">
        <v>2.137679715346394E-4</v>
      </c>
      <c r="SE84" s="11">
        <v>0</v>
      </c>
      <c r="SF84" s="11">
        <v>0</v>
      </c>
      <c r="SG84" s="11">
        <v>0</v>
      </c>
      <c r="SH84" s="11">
        <v>0</v>
      </c>
      <c r="SI84" s="11">
        <v>0</v>
      </c>
      <c r="SJ84" s="11">
        <v>0</v>
      </c>
      <c r="SK84" s="11">
        <v>0</v>
      </c>
      <c r="SL84" s="11">
        <v>0</v>
      </c>
      <c r="SM84" s="11">
        <v>0</v>
      </c>
      <c r="SN84" s="11">
        <v>0</v>
      </c>
      <c r="SO84" s="11">
        <v>0</v>
      </c>
      <c r="SP84" s="11">
        <v>0</v>
      </c>
      <c r="SQ84" s="11">
        <v>3.2512033815755842E-5</v>
      </c>
      <c r="SR84" s="11">
        <v>0</v>
      </c>
      <c r="SS84" s="11">
        <v>0</v>
      </c>
      <c r="ST84" s="11">
        <v>0</v>
      </c>
      <c r="SU84" s="11">
        <v>0</v>
      </c>
      <c r="SV84" s="11">
        <v>0</v>
      </c>
      <c r="SW84" s="11">
        <v>0</v>
      </c>
      <c r="SX84" s="11">
        <v>0</v>
      </c>
      <c r="SY84" s="11">
        <v>0</v>
      </c>
      <c r="SZ84" s="11">
        <v>9.7804571679743123E-6</v>
      </c>
      <c r="TA84" s="11">
        <v>0</v>
      </c>
      <c r="TB84" s="11">
        <v>2.1661266807576338E-3</v>
      </c>
      <c r="TC84" s="11">
        <v>1.0446688634623358E-4</v>
      </c>
      <c r="TD84" s="11">
        <v>1.0182174622433639E-4</v>
      </c>
      <c r="TE84" s="11">
        <v>0</v>
      </c>
      <c r="TF84" s="11">
        <v>0</v>
      </c>
      <c r="TG84" s="11">
        <v>0</v>
      </c>
      <c r="TH84" s="11">
        <v>0</v>
      </c>
      <c r="TI84" s="11">
        <v>0</v>
      </c>
      <c r="TJ84" s="11">
        <v>0</v>
      </c>
      <c r="TK84" s="11">
        <v>0</v>
      </c>
      <c r="TL84" s="11">
        <v>2.8383366458178348E-4</v>
      </c>
      <c r="TM84" s="11">
        <v>0</v>
      </c>
      <c r="TN84" s="11">
        <v>0</v>
      </c>
      <c r="TO84" s="11">
        <v>0</v>
      </c>
      <c r="TP84" s="11">
        <v>0</v>
      </c>
      <c r="TQ84" s="11">
        <v>0</v>
      </c>
      <c r="TR84" s="11">
        <v>6.6298388696206916E-5</v>
      </c>
      <c r="TS84" s="11">
        <v>1.6817622977175585E-5</v>
      </c>
      <c r="TT84" s="11">
        <v>0</v>
      </c>
      <c r="TU84" s="11">
        <v>8.4346799860899093</v>
      </c>
      <c r="TV84" s="11">
        <v>0</v>
      </c>
      <c r="TW84" s="11">
        <v>0</v>
      </c>
      <c r="TX84" s="11">
        <v>0</v>
      </c>
      <c r="TY84" s="11">
        <v>0</v>
      </c>
      <c r="TZ84" s="11">
        <v>0</v>
      </c>
      <c r="UA84" s="11">
        <v>0</v>
      </c>
      <c r="UB84" s="11">
        <v>0</v>
      </c>
      <c r="UC84" s="11">
        <v>3.8343281408431255E-5</v>
      </c>
      <c r="UD84" s="11">
        <v>0</v>
      </c>
      <c r="UE84" s="11">
        <v>0</v>
      </c>
      <c r="UF84" s="11">
        <v>0</v>
      </c>
      <c r="UG84" s="11">
        <v>0</v>
      </c>
      <c r="UH84" s="11">
        <v>9.1766895888525612E-5</v>
      </c>
      <c r="UI84" s="11">
        <v>0</v>
      </c>
      <c r="UJ84" s="11">
        <v>0</v>
      </c>
      <c r="UK84" s="11">
        <v>0</v>
      </c>
      <c r="UL84" s="11">
        <v>7.8842515550745285E-5</v>
      </c>
      <c r="UM84" s="11">
        <v>0</v>
      </c>
      <c r="UN84" s="11">
        <v>0</v>
      </c>
      <c r="UO84" s="11">
        <v>0</v>
      </c>
      <c r="UP84" s="11">
        <v>2.8560984555746485E-4</v>
      </c>
      <c r="UQ84" s="11">
        <v>0</v>
      </c>
      <c r="UR84" s="11">
        <v>0</v>
      </c>
      <c r="US84" s="11">
        <v>1.6200582792218836E-4</v>
      </c>
      <c r="UT84" s="11">
        <v>0</v>
      </c>
      <c r="UU84" s="11">
        <v>0</v>
      </c>
      <c r="UV84" s="11">
        <v>0</v>
      </c>
      <c r="UW84" s="11">
        <v>6.6852142997376313E-5</v>
      </c>
      <c r="UX84" s="11">
        <v>0</v>
      </c>
      <c r="UY84" s="11">
        <v>0</v>
      </c>
      <c r="UZ84" s="11">
        <v>0</v>
      </c>
      <c r="VA84" s="11">
        <v>1.3462085295089881E-6</v>
      </c>
      <c r="VB84" s="11">
        <v>0</v>
      </c>
      <c r="VC84" s="11">
        <v>0</v>
      </c>
      <c r="VD84" s="11">
        <v>0</v>
      </c>
      <c r="VE84" s="11">
        <v>0</v>
      </c>
      <c r="VF84" s="11">
        <v>0</v>
      </c>
      <c r="VG84" s="11">
        <v>0</v>
      </c>
      <c r="VH84" s="11">
        <v>0</v>
      </c>
      <c r="VI84" s="11">
        <v>2.042292524468153E-2</v>
      </c>
      <c r="VJ84" s="11">
        <v>0</v>
      </c>
      <c r="VK84" s="11">
        <v>0</v>
      </c>
      <c r="VL84" s="11">
        <v>1.907979555911642E-4</v>
      </c>
      <c r="VM84" s="11">
        <v>1.0042994667913649E-2</v>
      </c>
      <c r="VN84" s="11">
        <v>0</v>
      </c>
      <c r="VO84" s="11">
        <v>0</v>
      </c>
      <c r="VP84" s="11">
        <v>0</v>
      </c>
      <c r="VQ84" s="11">
        <v>0</v>
      </c>
      <c r="VR84" s="11">
        <v>1.5714731449469051E-3</v>
      </c>
      <c r="VS84" s="11">
        <v>3.2290675421276773E-3</v>
      </c>
      <c r="VT84" s="11">
        <v>0</v>
      </c>
      <c r="VU84" s="11">
        <v>0</v>
      </c>
      <c r="VV84" s="11">
        <v>1.3232133662594947E-4</v>
      </c>
      <c r="VW84" s="11">
        <v>0</v>
      </c>
      <c r="VX84" s="11">
        <v>0</v>
      </c>
      <c r="VY84" s="11">
        <v>1.0210444777606399E-4</v>
      </c>
      <c r="VZ84" s="11">
        <v>2.8978316982940519E-5</v>
      </c>
      <c r="WA84" s="11">
        <v>0</v>
      </c>
      <c r="WB84" s="11">
        <v>3.0607854117218268E-6</v>
      </c>
      <c r="WC84" s="11">
        <v>0</v>
      </c>
      <c r="WD84" s="11">
        <v>0</v>
      </c>
      <c r="WE84" s="11">
        <v>0</v>
      </c>
      <c r="WF84" s="11">
        <v>0</v>
      </c>
      <c r="WG84" s="11">
        <v>0</v>
      </c>
      <c r="WH84" s="11">
        <v>0</v>
      </c>
      <c r="WI84" s="11">
        <v>0</v>
      </c>
      <c r="WJ84" s="11">
        <v>0</v>
      </c>
      <c r="WK84" s="11">
        <v>0</v>
      </c>
      <c r="WL84" s="11">
        <v>0</v>
      </c>
      <c r="WM84" s="11">
        <v>2.2831817574470663E-4</v>
      </c>
      <c r="WN84" s="11">
        <v>87.386186108506251</v>
      </c>
      <c r="WO84" s="11">
        <v>0</v>
      </c>
      <c r="WP84" s="11">
        <v>1.8027377306500444E-2</v>
      </c>
      <c r="WQ84" s="11">
        <v>0</v>
      </c>
      <c r="WR84" s="11">
        <v>0</v>
      </c>
      <c r="WS84" s="11">
        <v>1.5337312563372502E-4</v>
      </c>
      <c r="WT84" s="11">
        <v>0</v>
      </c>
      <c r="WU84" s="11">
        <v>0</v>
      </c>
      <c r="WV84" s="11">
        <v>0</v>
      </c>
      <c r="WW84" s="11">
        <v>0</v>
      </c>
      <c r="WX84" s="11">
        <v>0</v>
      </c>
      <c r="WY84" s="11">
        <v>0</v>
      </c>
      <c r="WZ84" s="11">
        <v>0</v>
      </c>
      <c r="XA84" s="11">
        <v>0</v>
      </c>
      <c r="XB84" s="11">
        <v>0</v>
      </c>
      <c r="XC84" s="11">
        <v>0</v>
      </c>
      <c r="XD84" s="11">
        <v>0</v>
      </c>
      <c r="XE84" s="11">
        <v>0</v>
      </c>
      <c r="XF84" s="11">
        <v>0</v>
      </c>
      <c r="XG84" s="11">
        <v>0</v>
      </c>
      <c r="XH84" s="11">
        <v>0</v>
      </c>
      <c r="XI84" s="11">
        <v>0</v>
      </c>
      <c r="XJ84" s="11">
        <v>1.9176418951621661</v>
      </c>
      <c r="XK84" s="11">
        <v>0</v>
      </c>
      <c r="XL84" s="11">
        <v>237.09695646789427</v>
      </c>
      <c r="XM84" s="11">
        <v>0</v>
      </c>
      <c r="XN84" s="11">
        <v>0</v>
      </c>
      <c r="XO84" s="11">
        <v>0</v>
      </c>
      <c r="XP84" s="11">
        <v>0</v>
      </c>
      <c r="XQ84" s="11">
        <v>0</v>
      </c>
      <c r="XR84" s="11">
        <v>0</v>
      </c>
      <c r="XS84" s="11">
        <v>7.4232230184758231E-4</v>
      </c>
      <c r="XT84" s="11">
        <v>0</v>
      </c>
      <c r="XU84" s="11">
        <v>0</v>
      </c>
      <c r="XV84" s="11">
        <v>0</v>
      </c>
      <c r="XW84" s="11">
        <v>0</v>
      </c>
      <c r="XX84" s="11">
        <v>0</v>
      </c>
      <c r="XY84" s="11">
        <v>0</v>
      </c>
      <c r="XZ84" s="11">
        <v>0</v>
      </c>
      <c r="YA84" s="11">
        <v>0</v>
      </c>
      <c r="YB84" s="11">
        <v>0</v>
      </c>
      <c r="YC84" s="11">
        <v>0</v>
      </c>
      <c r="YD84" s="11">
        <v>0</v>
      </c>
      <c r="YE84" s="11">
        <v>0</v>
      </c>
      <c r="YF84" s="11">
        <v>0</v>
      </c>
      <c r="YG84" s="11">
        <v>8.723903476803598E-5</v>
      </c>
      <c r="YH84" s="11">
        <v>0</v>
      </c>
      <c r="YI84" s="11">
        <v>2.2345337076596809E-5</v>
      </c>
      <c r="YJ84" s="11">
        <v>0</v>
      </c>
      <c r="YK84" s="11">
        <v>0</v>
      </c>
      <c r="YL84" s="11">
        <v>0</v>
      </c>
      <c r="YM84" s="11">
        <v>0</v>
      </c>
      <c r="YN84" s="11">
        <v>0</v>
      </c>
      <c r="YO84" s="11">
        <v>0</v>
      </c>
      <c r="YP84" s="11">
        <v>0</v>
      </c>
      <c r="YQ84" s="11">
        <v>0</v>
      </c>
      <c r="YR84" s="11">
        <v>0</v>
      </c>
      <c r="YS84" s="11">
        <v>0</v>
      </c>
      <c r="YT84" s="11">
        <v>0</v>
      </c>
      <c r="YU84" s="11">
        <v>0</v>
      </c>
      <c r="YV84" s="11">
        <v>0</v>
      </c>
      <c r="YW84" s="11">
        <v>0</v>
      </c>
      <c r="YX84" s="11">
        <v>4.4047059566181245E-4</v>
      </c>
      <c r="YY84" s="11">
        <v>0</v>
      </c>
      <c r="YZ84" s="11">
        <v>0</v>
      </c>
      <c r="ZA84" s="11">
        <v>0</v>
      </c>
      <c r="ZB84" s="11">
        <v>0</v>
      </c>
      <c r="ZC84" s="11">
        <v>0</v>
      </c>
      <c r="ZD84" s="11">
        <v>0</v>
      </c>
      <c r="ZE84" s="11">
        <v>0</v>
      </c>
      <c r="ZF84" s="11">
        <v>0</v>
      </c>
      <c r="ZG84" s="11">
        <v>0</v>
      </c>
      <c r="ZH84" s="11">
        <v>0</v>
      </c>
      <c r="ZI84" s="11">
        <v>0</v>
      </c>
      <c r="ZJ84" s="11">
        <v>0</v>
      </c>
      <c r="ZK84" s="11">
        <v>0</v>
      </c>
      <c r="ZL84" s="11">
        <v>0</v>
      </c>
      <c r="ZM84" s="11">
        <v>0</v>
      </c>
      <c r="ZN84" s="11">
        <v>0</v>
      </c>
      <c r="ZO84" s="11">
        <v>0</v>
      </c>
      <c r="ZP84" s="11">
        <v>0</v>
      </c>
      <c r="ZQ84" s="11">
        <v>0</v>
      </c>
      <c r="ZR84" s="11">
        <v>0</v>
      </c>
      <c r="ZS84" s="11">
        <v>0</v>
      </c>
      <c r="ZT84" s="11">
        <v>0</v>
      </c>
      <c r="ZU84" s="11">
        <v>0</v>
      </c>
      <c r="ZV84" s="11">
        <v>0</v>
      </c>
      <c r="ZW84" s="11">
        <v>0</v>
      </c>
      <c r="ZX84" s="11">
        <v>0</v>
      </c>
      <c r="ZY84" s="11">
        <v>0</v>
      </c>
      <c r="ZZ84" s="11">
        <v>0</v>
      </c>
      <c r="AAA84" s="11">
        <v>0</v>
      </c>
      <c r="AAB84" s="11">
        <v>0</v>
      </c>
      <c r="AAC84" s="11">
        <v>0</v>
      </c>
      <c r="AAD84" s="11">
        <v>0</v>
      </c>
      <c r="AAE84" s="11">
        <v>0</v>
      </c>
      <c r="AAF84" s="11">
        <v>0</v>
      </c>
      <c r="AAG84" s="11">
        <v>0</v>
      </c>
      <c r="AAH84" s="11">
        <v>0</v>
      </c>
      <c r="AAI84" s="11">
        <v>0</v>
      </c>
      <c r="AAJ84" s="11">
        <v>0</v>
      </c>
      <c r="AAK84" s="11">
        <v>0</v>
      </c>
      <c r="AAL84" s="11">
        <v>3.9205218840985108E-4</v>
      </c>
      <c r="AAM84" s="11">
        <v>0</v>
      </c>
      <c r="AAN84" s="11">
        <v>0</v>
      </c>
      <c r="AAO84" s="11">
        <v>0</v>
      </c>
      <c r="AAP84" s="11">
        <v>0</v>
      </c>
      <c r="AAQ84" s="11">
        <v>0</v>
      </c>
      <c r="AAR84" s="11">
        <v>0</v>
      </c>
      <c r="AAS84" s="11">
        <v>0</v>
      </c>
      <c r="AAT84" s="11">
        <v>0</v>
      </c>
      <c r="AAU84" s="11">
        <v>0</v>
      </c>
      <c r="AAV84" s="11">
        <v>7.2906412509157379E-4</v>
      </c>
      <c r="AAW84" s="11">
        <v>0</v>
      </c>
      <c r="AAX84" s="11">
        <v>0</v>
      </c>
      <c r="AAY84" s="11">
        <v>0</v>
      </c>
      <c r="AAZ84" s="11">
        <v>0</v>
      </c>
      <c r="ABA84" s="11">
        <v>0</v>
      </c>
      <c r="ABB84" s="11">
        <v>3.7920390151548211E-5</v>
      </c>
      <c r="ABC84" s="11">
        <v>0</v>
      </c>
      <c r="ABD84" s="11">
        <v>0</v>
      </c>
      <c r="ABE84" s="11">
        <v>0</v>
      </c>
      <c r="ABF84" s="11">
        <v>0</v>
      </c>
      <c r="ABG84" s="11">
        <v>0</v>
      </c>
      <c r="ABH84" s="11">
        <v>0</v>
      </c>
      <c r="ABI84" s="11">
        <v>0.58411864177978212</v>
      </c>
      <c r="ABJ84" s="11">
        <v>0</v>
      </c>
      <c r="ABK84" s="11">
        <v>2.9609204135149652E-4</v>
      </c>
      <c r="ABL84" s="11">
        <v>3.6478482450766423E-4</v>
      </c>
      <c r="ABM84" s="11">
        <v>3.2180562037035253E-2</v>
      </c>
      <c r="ABN84" s="11">
        <v>0</v>
      </c>
      <c r="ABO84" s="11">
        <v>0</v>
      </c>
      <c r="ABP84" s="11">
        <v>0</v>
      </c>
      <c r="ABQ84" s="11">
        <v>6.1227913616921835E-2</v>
      </c>
      <c r="ABR84" s="11">
        <v>0</v>
      </c>
      <c r="ABS84" s="11">
        <v>0</v>
      </c>
      <c r="ABT84" s="11">
        <v>0</v>
      </c>
      <c r="ABU84" s="11">
        <v>2.1994116018301231E-3</v>
      </c>
      <c r="ABV84" s="11">
        <v>4.7898278580249588E-5</v>
      </c>
      <c r="ABW84" s="11">
        <v>0</v>
      </c>
      <c r="ABX84" s="11">
        <v>1.1392762547349678E-3</v>
      </c>
      <c r="ABY84" s="11">
        <v>0</v>
      </c>
      <c r="ABZ84" s="11">
        <v>0</v>
      </c>
      <c r="ACA84" s="11">
        <v>0</v>
      </c>
      <c r="ACB84" s="11">
        <v>1.9159311432099806E-4</v>
      </c>
      <c r="ACC84" s="11">
        <v>0</v>
      </c>
      <c r="ACD84" s="11">
        <v>0</v>
      </c>
      <c r="ACE84" s="11">
        <v>0</v>
      </c>
      <c r="ACF84" s="11">
        <v>0</v>
      </c>
      <c r="ACG84" s="11">
        <v>0</v>
      </c>
      <c r="ACH84" s="11">
        <v>1.83279536193696E-4</v>
      </c>
      <c r="ACI84" s="11">
        <v>0</v>
      </c>
      <c r="ACJ84" s="11">
        <v>0</v>
      </c>
      <c r="ACK84" s="11">
        <v>0</v>
      </c>
      <c r="ACL84" s="11">
        <v>0</v>
      </c>
      <c r="ACM84" s="11">
        <v>0</v>
      </c>
      <c r="ACN84" s="11">
        <v>0</v>
      </c>
      <c r="ACO84" s="11">
        <v>0</v>
      </c>
      <c r="ACP84" s="11">
        <v>1.7814422466631261E-4</v>
      </c>
      <c r="ACQ84" s="11">
        <v>0</v>
      </c>
      <c r="ACR84" s="11">
        <v>0</v>
      </c>
      <c r="ACS84" s="11">
        <v>0</v>
      </c>
      <c r="ACT84" s="11">
        <v>0</v>
      </c>
      <c r="ACU84" s="11">
        <v>0</v>
      </c>
      <c r="ACV84" s="11">
        <v>0</v>
      </c>
      <c r="ACW84" s="11">
        <v>2.5349790209288036E-5</v>
      </c>
      <c r="ACX84" s="11">
        <v>0</v>
      </c>
      <c r="ACY84" s="11">
        <v>2.5901680678415309E-4</v>
      </c>
      <c r="ACZ84" s="11">
        <v>0</v>
      </c>
      <c r="ADA84" s="11">
        <v>0</v>
      </c>
      <c r="ADB84" s="11">
        <v>0</v>
      </c>
      <c r="ADC84" s="11">
        <v>0</v>
      </c>
      <c r="ADD84" s="11">
        <v>1.8038079108760108E-4</v>
      </c>
      <c r="ADE84" s="11">
        <v>0</v>
      </c>
      <c r="ADF84" s="11">
        <v>0</v>
      </c>
      <c r="ADG84" s="11">
        <v>2.9122165113782367E-3</v>
      </c>
    </row>
    <row r="85" spans="1:787" x14ac:dyDescent="0.25">
      <c r="A85" s="2">
        <v>168</v>
      </c>
      <c r="B85" s="6">
        <v>645</v>
      </c>
      <c r="C85" s="6" t="s">
        <v>1</v>
      </c>
      <c r="D85" s="8">
        <v>0</v>
      </c>
      <c r="E85" s="2" t="s">
        <v>5</v>
      </c>
      <c r="F85" s="2">
        <v>66</v>
      </c>
      <c r="G85" s="2" t="s">
        <v>863</v>
      </c>
      <c r="H85" s="5">
        <v>10.9</v>
      </c>
      <c r="I85" s="5">
        <v>32</v>
      </c>
      <c r="J85" s="2"/>
      <c r="K85" s="5">
        <v>1.0225988700564972</v>
      </c>
      <c r="L85" s="5">
        <v>0.12598870056497175</v>
      </c>
      <c r="M85" s="20" t="s">
        <v>15</v>
      </c>
      <c r="N85" s="5" t="s">
        <v>20</v>
      </c>
      <c r="O85" s="5" t="s">
        <v>864</v>
      </c>
      <c r="P85" s="5" t="s">
        <v>855</v>
      </c>
      <c r="Q85" s="24" t="s">
        <v>2</v>
      </c>
      <c r="R85" s="24" t="s">
        <v>1</v>
      </c>
      <c r="S85" s="27" t="s">
        <v>28</v>
      </c>
      <c r="T85" s="5" t="s">
        <v>44</v>
      </c>
      <c r="U85" s="30" t="s">
        <v>33</v>
      </c>
      <c r="V85" s="31" t="s">
        <v>33</v>
      </c>
      <c r="W85" s="31">
        <v>0</v>
      </c>
      <c r="X85" s="31"/>
      <c r="Y85" s="5">
        <v>0.26900000000000002</v>
      </c>
      <c r="Z85" s="5">
        <v>153</v>
      </c>
      <c r="AA85" s="5">
        <v>32.659999999999997</v>
      </c>
      <c r="AB85" s="11"/>
      <c r="AC85" s="11"/>
      <c r="AD85" s="11"/>
      <c r="AE85" s="11"/>
      <c r="AF85" s="11"/>
      <c r="AG85" s="11"/>
      <c r="AH85" s="11">
        <v>8.4256283726129068E-3</v>
      </c>
      <c r="AI85" s="11">
        <v>1.8503321691391984E-3</v>
      </c>
      <c r="AJ85" s="11">
        <v>0</v>
      </c>
      <c r="AK85" s="11">
        <v>1.7786520187343339E-3</v>
      </c>
      <c r="AL85" s="11">
        <v>5.6205541568738458E-4</v>
      </c>
      <c r="AM85" s="11">
        <v>1.9653473115191088E-3</v>
      </c>
      <c r="AN85" s="11">
        <v>4.0860656381024979E-4</v>
      </c>
      <c r="AO85" s="11">
        <v>5.2368975430563654E-4</v>
      </c>
      <c r="AP85" s="11">
        <v>0</v>
      </c>
      <c r="AQ85" s="11">
        <v>1.0768790257622136E-2</v>
      </c>
      <c r="AR85" s="11">
        <v>0</v>
      </c>
      <c r="AS85" s="11">
        <v>0.44074007895358497</v>
      </c>
      <c r="AT85" s="11">
        <v>1.8048215383649754E-2</v>
      </c>
      <c r="AU85" s="11">
        <v>0</v>
      </c>
      <c r="AV85" s="11">
        <v>3.7834762253865806E-4</v>
      </c>
      <c r="AW85" s="11">
        <v>9.9078262537375316E-6</v>
      </c>
      <c r="AX85" s="11">
        <v>0</v>
      </c>
      <c r="AY85" s="11">
        <v>0</v>
      </c>
      <c r="AZ85" s="11">
        <v>4.1517292971884586E-4</v>
      </c>
      <c r="BA85" s="11">
        <v>8.936960728154749E-3</v>
      </c>
      <c r="BB85" s="11">
        <v>5.1510130309577601E-2</v>
      </c>
      <c r="BC85" s="11">
        <v>0</v>
      </c>
      <c r="BD85" s="11">
        <v>3.3075988764161212E-3</v>
      </c>
      <c r="BE85" s="11">
        <v>8.9799809194497865E-4</v>
      </c>
      <c r="BF85" s="11">
        <v>0</v>
      </c>
      <c r="BG85" s="11">
        <v>2.5612643988672461E-2</v>
      </c>
      <c r="BH85" s="11">
        <v>4.7891986720826514E-3</v>
      </c>
      <c r="BI85" s="11">
        <v>1.7885423562854033E-3</v>
      </c>
      <c r="BJ85" s="11">
        <v>1.4317546456925887E-3</v>
      </c>
      <c r="BK85" s="11">
        <v>0</v>
      </c>
      <c r="BL85" s="11">
        <v>0</v>
      </c>
      <c r="BM85" s="11">
        <v>0</v>
      </c>
      <c r="BN85" s="11">
        <v>0</v>
      </c>
      <c r="BO85" s="11">
        <v>0</v>
      </c>
      <c r="BP85" s="11">
        <v>6.9440834466138312E-3</v>
      </c>
      <c r="BQ85" s="11">
        <v>2.2544637060875799E-3</v>
      </c>
      <c r="BR85" s="11">
        <v>1.0603177470420617E-7</v>
      </c>
      <c r="BS85" s="11">
        <v>0</v>
      </c>
      <c r="BT85" s="11">
        <v>0.10013373469870285</v>
      </c>
      <c r="BU85" s="11">
        <v>6.2881711036381598E-5</v>
      </c>
      <c r="BV85" s="11">
        <v>1.9490678105450229E-3</v>
      </c>
      <c r="BW85" s="11">
        <v>2.2971677131078814E-2</v>
      </c>
      <c r="BX85" s="11">
        <v>0.100481373842894</v>
      </c>
      <c r="BY85" s="11">
        <v>0</v>
      </c>
      <c r="BZ85" s="11">
        <v>6.920058742987195E-3</v>
      </c>
      <c r="CA85" s="11">
        <v>0</v>
      </c>
      <c r="CB85" s="11">
        <v>0</v>
      </c>
      <c r="CC85" s="11">
        <v>1.2533456030887746E-3</v>
      </c>
      <c r="CD85" s="11">
        <v>1.4935901151198923E-3</v>
      </c>
      <c r="CE85" s="11">
        <v>0</v>
      </c>
      <c r="CF85" s="11">
        <v>4.9309177553279064E-2</v>
      </c>
      <c r="CG85" s="11">
        <v>6.5377050209639992E-3</v>
      </c>
      <c r="CH85" s="11">
        <v>0</v>
      </c>
      <c r="CI85" s="11">
        <v>1.0053601285004557E-4</v>
      </c>
      <c r="CJ85" s="11">
        <v>4.746000917877703E-4</v>
      </c>
      <c r="CK85" s="11">
        <v>3.4650020112595985E-2</v>
      </c>
      <c r="CL85" s="11">
        <v>1.7481829703683002E-2</v>
      </c>
      <c r="CM85" s="11">
        <v>0.35527301079533979</v>
      </c>
      <c r="CN85" s="11">
        <v>1.406182928237E-3</v>
      </c>
      <c r="CO85" s="11">
        <v>1.9062170229672666E-4</v>
      </c>
      <c r="CP85" s="11">
        <v>0</v>
      </c>
      <c r="CQ85" s="11">
        <v>0</v>
      </c>
      <c r="CR85" s="11">
        <v>0</v>
      </c>
      <c r="CS85" s="11">
        <v>9.9501093419602084E-4</v>
      </c>
      <c r="CT85" s="11">
        <v>3.7365643794498804E-4</v>
      </c>
      <c r="CU85" s="11">
        <v>0</v>
      </c>
      <c r="CV85" s="11">
        <v>7.2039306086924357E-3</v>
      </c>
      <c r="CW85" s="11">
        <v>7.7316926282438121E-3</v>
      </c>
      <c r="CX85" s="11">
        <v>0</v>
      </c>
      <c r="CY85" s="11">
        <v>5.1545846788130074E-2</v>
      </c>
      <c r="CZ85" s="11">
        <v>0.41638788544027516</v>
      </c>
      <c r="DA85" s="11">
        <v>0</v>
      </c>
      <c r="DB85" s="11">
        <v>0</v>
      </c>
      <c r="DC85" s="11">
        <v>0</v>
      </c>
      <c r="DD85" s="11">
        <v>8.1434519633653035E-5</v>
      </c>
      <c r="DE85" s="11">
        <v>9.5580239296624576E-4</v>
      </c>
      <c r="DF85" s="11">
        <v>0</v>
      </c>
      <c r="DG85" s="11">
        <v>2.9749309640547877E-2</v>
      </c>
      <c r="DH85" s="11">
        <v>0</v>
      </c>
      <c r="DI85" s="11">
        <v>1.0380357922629011E-2</v>
      </c>
      <c r="DJ85" s="11">
        <v>2.2003185122334708E-4</v>
      </c>
      <c r="DK85" s="11">
        <v>1.0524213196015577E-4</v>
      </c>
      <c r="DL85" s="11">
        <v>3.1140331114864698E-3</v>
      </c>
      <c r="DM85" s="11">
        <v>0.79388393093165233</v>
      </c>
      <c r="DN85" s="11">
        <v>0</v>
      </c>
      <c r="DO85" s="11">
        <v>0</v>
      </c>
      <c r="DP85" s="11">
        <v>0</v>
      </c>
      <c r="DQ85" s="11">
        <v>8.9365153137493144E-4</v>
      </c>
      <c r="DR85" s="11">
        <v>0</v>
      </c>
      <c r="DS85" s="11">
        <v>7.4938774218793363E-4</v>
      </c>
      <c r="DT85" s="11">
        <v>4.9406894581393072E-4</v>
      </c>
      <c r="DU85" s="11">
        <v>0</v>
      </c>
      <c r="DV85" s="11">
        <v>0</v>
      </c>
      <c r="DW85" s="11">
        <v>0</v>
      </c>
      <c r="DX85" s="11">
        <v>0.14170867659730307</v>
      </c>
      <c r="DY85" s="11">
        <v>4.7069231054483835E-3</v>
      </c>
      <c r="DZ85" s="11">
        <v>8.4490215897157772E-3</v>
      </c>
      <c r="EA85" s="11">
        <v>0</v>
      </c>
      <c r="EB85" s="11">
        <v>3.7992440261495062E-4</v>
      </c>
      <c r="EC85" s="11">
        <v>0</v>
      </c>
      <c r="ED85" s="11">
        <v>3.0058734768766879E-3</v>
      </c>
      <c r="EE85" s="11">
        <v>0</v>
      </c>
      <c r="EF85" s="11">
        <v>0</v>
      </c>
      <c r="EG85" s="11">
        <v>0</v>
      </c>
      <c r="EH85" s="11">
        <v>0</v>
      </c>
      <c r="EI85" s="11">
        <v>0</v>
      </c>
      <c r="EJ85" s="11">
        <v>0</v>
      </c>
      <c r="EK85" s="11">
        <v>0</v>
      </c>
      <c r="EL85" s="11">
        <v>0.31468929337621493</v>
      </c>
      <c r="EM85" s="11">
        <v>0</v>
      </c>
      <c r="EN85" s="11">
        <v>0</v>
      </c>
      <c r="EO85" s="11">
        <v>0</v>
      </c>
      <c r="EP85" s="11">
        <v>5.9416193826863695E-2</v>
      </c>
      <c r="EQ85" s="11">
        <v>7.5883398089190137E-3</v>
      </c>
      <c r="ER85" s="11">
        <v>3.6401552963235981</v>
      </c>
      <c r="ES85" s="11">
        <v>1.4821714897400462E-4</v>
      </c>
      <c r="ET85" s="11">
        <v>0</v>
      </c>
      <c r="EU85" s="11">
        <v>5.6792970778703753E-4</v>
      </c>
      <c r="EV85" s="11">
        <v>0</v>
      </c>
      <c r="EW85" s="11">
        <v>0.97265494741228742</v>
      </c>
      <c r="EX85" s="11">
        <v>9.4008048906211242E-3</v>
      </c>
      <c r="EY85" s="11">
        <v>7.3757220246113264E-3</v>
      </c>
      <c r="EZ85" s="11">
        <v>2.23889098775074E-3</v>
      </c>
      <c r="FA85" s="11">
        <v>3.0101934188129616E-2</v>
      </c>
      <c r="FB85" s="11">
        <v>1.4936645587402235E-2</v>
      </c>
      <c r="FC85" s="11">
        <v>4.7726293034121101E-3</v>
      </c>
      <c r="FD85" s="11">
        <v>2.1702423996329889E-2</v>
      </c>
      <c r="FE85" s="11">
        <v>0</v>
      </c>
      <c r="FF85" s="11">
        <v>2.2811863176037499E-3</v>
      </c>
      <c r="FG85" s="11">
        <v>0</v>
      </c>
      <c r="FH85" s="11">
        <v>0</v>
      </c>
      <c r="FI85" s="11">
        <v>0</v>
      </c>
      <c r="FJ85" s="11">
        <v>3.4053056231916515E-3</v>
      </c>
      <c r="FK85" s="11">
        <v>1.0068049988230373E-3</v>
      </c>
      <c r="FL85" s="11">
        <v>2.0206007451541216E-3</v>
      </c>
      <c r="FM85" s="11">
        <v>3.3053070179698868E-3</v>
      </c>
      <c r="FN85" s="11">
        <v>0</v>
      </c>
      <c r="FO85" s="11">
        <v>4.2188687035085853E-2</v>
      </c>
      <c r="FP85" s="11">
        <v>0</v>
      </c>
      <c r="FQ85" s="11">
        <v>0.125</v>
      </c>
      <c r="FR85" s="11">
        <v>0.23052577947815794</v>
      </c>
      <c r="FS85" s="11">
        <v>0.12709683416149478</v>
      </c>
      <c r="FT85" s="11">
        <v>7.9762596788088215E-4</v>
      </c>
      <c r="FU85" s="11">
        <v>1.4710601008456368E-2</v>
      </c>
      <c r="FV85" s="11">
        <v>1.1702236536517774E-3</v>
      </c>
      <c r="FW85" s="11">
        <v>4.4435489457075232E-4</v>
      </c>
      <c r="FX85" s="11">
        <v>1.4915953345933094E-2</v>
      </c>
      <c r="FY85" s="11">
        <v>0</v>
      </c>
      <c r="FZ85" s="11">
        <v>0</v>
      </c>
      <c r="GA85" s="11">
        <v>9.1378590525002093E-2</v>
      </c>
      <c r="GB85" s="11">
        <v>2.7580344444308047E-5</v>
      </c>
      <c r="GC85" s="11">
        <v>1.5645116261721147E-4</v>
      </c>
      <c r="GD85" s="11">
        <v>0</v>
      </c>
      <c r="GE85" s="11">
        <v>7.8225581308605721E-5</v>
      </c>
      <c r="GF85" s="11">
        <v>4.4251071204459762E-4</v>
      </c>
      <c r="GG85" s="11">
        <v>5.0275523183869797E-2</v>
      </c>
      <c r="GH85" s="11">
        <v>3.8364827939976281E-3</v>
      </c>
      <c r="GI85" s="11">
        <v>1.4227797828791043E-4</v>
      </c>
      <c r="GJ85" s="11">
        <v>0</v>
      </c>
      <c r="GK85" s="11">
        <v>7.3447448798275776E-4</v>
      </c>
      <c r="GL85" s="11">
        <v>3.2961554536328833E-3</v>
      </c>
      <c r="GM85" s="11">
        <v>0</v>
      </c>
      <c r="GN85" s="11">
        <v>2.4245422251880746E-4</v>
      </c>
      <c r="GO85" s="11">
        <v>1.1148550825920924E-2</v>
      </c>
      <c r="GP85" s="11">
        <v>0</v>
      </c>
      <c r="GQ85" s="11">
        <v>8.8747862934425827E-4</v>
      </c>
      <c r="GR85" s="11">
        <v>0</v>
      </c>
      <c r="GS85" s="11">
        <v>4.5623726352075006E-3</v>
      </c>
      <c r="GT85" s="11">
        <v>0</v>
      </c>
      <c r="GU85" s="11">
        <v>3.6219943220135264E-3</v>
      </c>
      <c r="GV85" s="11">
        <v>4.2153150883296425E-5</v>
      </c>
      <c r="GW85" s="11">
        <v>0</v>
      </c>
      <c r="GX85" s="11">
        <v>1.4228506971660278E-3</v>
      </c>
      <c r="GY85" s="11">
        <v>2.5150177278373095E-6</v>
      </c>
      <c r="GZ85" s="11">
        <v>55.10074805368987</v>
      </c>
      <c r="HA85" s="11">
        <v>0</v>
      </c>
      <c r="HB85" s="11">
        <v>0</v>
      </c>
      <c r="HC85" s="11">
        <v>5.4143354908219397E-3</v>
      </c>
      <c r="HD85" s="11">
        <v>0</v>
      </c>
      <c r="HE85" s="11">
        <v>0</v>
      </c>
      <c r="HF85" s="11">
        <v>0</v>
      </c>
      <c r="HG85" s="11">
        <v>2.9075102639971491E-3</v>
      </c>
      <c r="HH85" s="11">
        <v>4.4281754438600001E-4</v>
      </c>
      <c r="HI85" s="11">
        <v>4.0049501480023198E-3</v>
      </c>
      <c r="HJ85" s="11">
        <v>0</v>
      </c>
      <c r="HK85" s="11">
        <v>9.9501093419602084E-4</v>
      </c>
      <c r="HL85" s="11">
        <v>0</v>
      </c>
      <c r="HM85" s="11">
        <v>0</v>
      </c>
      <c r="HN85" s="11">
        <v>7.640740056020633E-4</v>
      </c>
      <c r="HO85" s="11">
        <v>5.5357710801102267E-3</v>
      </c>
      <c r="HP85" s="11">
        <v>0</v>
      </c>
      <c r="HQ85" s="11">
        <v>0</v>
      </c>
      <c r="HR85" s="11">
        <v>0</v>
      </c>
      <c r="HS85" s="11">
        <v>0</v>
      </c>
      <c r="HT85" s="11">
        <v>1.6791281959713705E-4</v>
      </c>
      <c r="HU85" s="11">
        <v>0</v>
      </c>
      <c r="HV85" s="11">
        <v>0</v>
      </c>
      <c r="HW85" s="11">
        <v>2.0038635651116049E-3</v>
      </c>
      <c r="HX85" s="11">
        <v>2.2621778854745432E-4</v>
      </c>
      <c r="HY85" s="11">
        <v>0</v>
      </c>
      <c r="HZ85" s="11">
        <v>0</v>
      </c>
      <c r="IA85" s="11">
        <v>0</v>
      </c>
      <c r="IB85" s="11">
        <v>3.8203700280103165E-4</v>
      </c>
      <c r="IC85" s="11">
        <v>0</v>
      </c>
      <c r="ID85" s="11">
        <v>0</v>
      </c>
      <c r="IE85" s="11">
        <v>0</v>
      </c>
      <c r="IF85" s="11">
        <v>0</v>
      </c>
      <c r="IG85" s="11">
        <v>0</v>
      </c>
      <c r="IH85" s="11">
        <v>0</v>
      </c>
      <c r="II85" s="11">
        <v>0</v>
      </c>
      <c r="IJ85" s="11">
        <v>0</v>
      </c>
      <c r="IK85" s="11">
        <v>3.2712821311705519E-2</v>
      </c>
      <c r="IL85" s="11">
        <v>0</v>
      </c>
      <c r="IM85" s="11">
        <v>0</v>
      </c>
      <c r="IN85" s="11">
        <v>2.0619366375895782</v>
      </c>
      <c r="IO85" s="11">
        <v>0.16724094434826403</v>
      </c>
      <c r="IP85" s="11">
        <v>3.8549506186550547E-4</v>
      </c>
      <c r="IQ85" s="11">
        <v>0</v>
      </c>
      <c r="IR85" s="11">
        <v>3.1772624927036163E-3</v>
      </c>
      <c r="IS85" s="11">
        <v>2.6167648484918824E-3</v>
      </c>
      <c r="IT85" s="11">
        <v>0</v>
      </c>
      <c r="IU85" s="11">
        <v>1.6663741673402909E-4</v>
      </c>
      <c r="IV85" s="11">
        <v>0</v>
      </c>
      <c r="IW85" s="11">
        <v>0</v>
      </c>
      <c r="IX85" s="11">
        <v>0</v>
      </c>
      <c r="IY85" s="11">
        <v>0</v>
      </c>
      <c r="IZ85" s="11">
        <v>0</v>
      </c>
      <c r="JA85" s="11">
        <v>0</v>
      </c>
      <c r="JB85" s="11">
        <v>2.038788865791919E-4</v>
      </c>
      <c r="JC85" s="11">
        <v>0</v>
      </c>
      <c r="JD85" s="11">
        <v>0</v>
      </c>
      <c r="JE85" s="11">
        <v>0</v>
      </c>
      <c r="JF85" s="11">
        <v>0</v>
      </c>
      <c r="JG85" s="11">
        <v>2.8772934761027398E-4</v>
      </c>
      <c r="JH85" s="11">
        <v>0</v>
      </c>
      <c r="JI85" s="11">
        <v>0</v>
      </c>
      <c r="JJ85" s="11">
        <v>0</v>
      </c>
      <c r="JK85" s="11">
        <v>0</v>
      </c>
      <c r="JL85" s="11">
        <v>0</v>
      </c>
      <c r="JM85" s="11">
        <v>0</v>
      </c>
      <c r="JN85" s="11">
        <v>0</v>
      </c>
      <c r="JO85" s="11">
        <v>0</v>
      </c>
      <c r="JP85" s="11">
        <v>0</v>
      </c>
      <c r="JQ85" s="11">
        <v>0</v>
      </c>
      <c r="JR85" s="11">
        <v>0</v>
      </c>
      <c r="JS85" s="11">
        <v>0</v>
      </c>
      <c r="JT85" s="11">
        <v>0</v>
      </c>
      <c r="JU85" s="11">
        <v>0</v>
      </c>
      <c r="JV85" s="11">
        <v>0</v>
      </c>
      <c r="JW85" s="11">
        <v>0</v>
      </c>
      <c r="JX85" s="11">
        <v>0</v>
      </c>
      <c r="JY85" s="11">
        <v>0</v>
      </c>
      <c r="JZ85" s="11">
        <v>0</v>
      </c>
      <c r="KA85" s="11">
        <v>0</v>
      </c>
      <c r="KB85" s="11">
        <v>0</v>
      </c>
      <c r="KC85" s="11">
        <v>0</v>
      </c>
      <c r="KD85" s="11">
        <v>0</v>
      </c>
      <c r="KE85" s="11">
        <v>0</v>
      </c>
      <c r="KF85" s="11">
        <v>0</v>
      </c>
      <c r="KG85" s="11">
        <v>0</v>
      </c>
      <c r="KH85" s="11">
        <v>0</v>
      </c>
      <c r="KI85" s="11">
        <v>2.1297917621356465E-4</v>
      </c>
      <c r="KJ85" s="11">
        <v>0</v>
      </c>
      <c r="KK85" s="11">
        <v>4.5064769139891192</v>
      </c>
      <c r="KL85" s="11">
        <v>0</v>
      </c>
      <c r="KM85" s="11">
        <v>0</v>
      </c>
      <c r="KN85" s="11">
        <v>0</v>
      </c>
      <c r="KO85" s="11">
        <v>0</v>
      </c>
      <c r="KP85" s="11">
        <v>0</v>
      </c>
      <c r="KQ85" s="11">
        <v>0</v>
      </c>
      <c r="KR85" s="11">
        <v>0</v>
      </c>
      <c r="KS85" s="11">
        <v>1.9381931907511043E-4</v>
      </c>
      <c r="KT85" s="11">
        <v>6.8488235402980657E-2</v>
      </c>
      <c r="KU85" s="11">
        <v>3.6444784748460815E-4</v>
      </c>
      <c r="KV85" s="11">
        <v>0</v>
      </c>
      <c r="KW85" s="11">
        <v>0</v>
      </c>
      <c r="KX85" s="11">
        <v>0</v>
      </c>
      <c r="KY85" s="11">
        <v>100.35717812169462</v>
      </c>
      <c r="KZ85" s="11">
        <v>0</v>
      </c>
      <c r="LA85" s="11">
        <v>0</v>
      </c>
      <c r="LB85" s="11">
        <v>0</v>
      </c>
      <c r="LC85" s="11">
        <v>0</v>
      </c>
      <c r="LD85" s="11">
        <v>1.3790859552857964E-4</v>
      </c>
      <c r="LE85" s="11">
        <v>2.5968888831674111E-3</v>
      </c>
      <c r="LF85" s="11">
        <v>0</v>
      </c>
      <c r="LG85" s="11">
        <v>0</v>
      </c>
      <c r="LH85" s="11">
        <v>0</v>
      </c>
      <c r="LI85" s="11">
        <v>0</v>
      </c>
      <c r="LJ85" s="11">
        <v>0</v>
      </c>
      <c r="LK85" s="11">
        <v>0</v>
      </c>
      <c r="LL85" s="11">
        <v>0</v>
      </c>
      <c r="LM85" s="11">
        <v>0</v>
      </c>
      <c r="LN85" s="11">
        <v>0</v>
      </c>
      <c r="LO85" s="11">
        <v>0</v>
      </c>
      <c r="LP85" s="11">
        <v>0</v>
      </c>
      <c r="LQ85" s="11">
        <v>0</v>
      </c>
      <c r="LR85" s="11">
        <v>0</v>
      </c>
      <c r="LS85" s="11">
        <v>0</v>
      </c>
      <c r="LT85" s="11">
        <v>0</v>
      </c>
      <c r="LU85" s="11">
        <v>0</v>
      </c>
      <c r="LV85" s="11">
        <v>0</v>
      </c>
      <c r="LW85" s="11">
        <v>0</v>
      </c>
      <c r="LX85" s="11">
        <v>0</v>
      </c>
      <c r="LY85" s="11">
        <v>5.1187242338217405E-3</v>
      </c>
      <c r="LZ85" s="11">
        <v>4.8623052751805682E-5</v>
      </c>
      <c r="MA85" s="11">
        <v>0</v>
      </c>
      <c r="MB85" s="11">
        <v>0</v>
      </c>
      <c r="MC85" s="11">
        <v>0</v>
      </c>
      <c r="MD85" s="11">
        <v>0</v>
      </c>
      <c r="ME85" s="11">
        <v>0</v>
      </c>
      <c r="MF85" s="11">
        <v>2.3241648156678023E-4</v>
      </c>
      <c r="MG85" s="11">
        <v>3.9441444219219225E-4</v>
      </c>
      <c r="MH85" s="11">
        <v>0</v>
      </c>
      <c r="MI85" s="11">
        <v>0</v>
      </c>
      <c r="MJ85" s="11">
        <v>0</v>
      </c>
      <c r="MK85" s="11">
        <v>4.707626948875073</v>
      </c>
      <c r="ML85" s="11">
        <v>0</v>
      </c>
      <c r="MM85" s="11">
        <v>0</v>
      </c>
      <c r="MN85" s="11">
        <v>193.47455082447723</v>
      </c>
      <c r="MO85" s="11">
        <v>0.18880907319535328</v>
      </c>
      <c r="MP85" s="11">
        <v>2.7370854481873049E-5</v>
      </c>
      <c r="MQ85" s="11">
        <v>0</v>
      </c>
      <c r="MR85" s="11">
        <v>0</v>
      </c>
      <c r="MS85" s="11">
        <v>0</v>
      </c>
      <c r="MT85" s="11">
        <v>7.3091942714487005E-4</v>
      </c>
      <c r="MU85" s="11">
        <v>0</v>
      </c>
      <c r="MV85" s="11">
        <v>1.6617603961175249E-4</v>
      </c>
      <c r="MW85" s="11">
        <v>1.6469357622072509E-3</v>
      </c>
      <c r="MX85" s="11">
        <v>0</v>
      </c>
      <c r="MY85" s="11">
        <v>4.5369173547407876E-4</v>
      </c>
      <c r="MZ85" s="11">
        <v>0</v>
      </c>
      <c r="NA85" s="11">
        <v>0</v>
      </c>
      <c r="NB85" s="11">
        <v>0</v>
      </c>
      <c r="NC85" s="11">
        <v>0</v>
      </c>
      <c r="ND85" s="11">
        <v>7.4886848616850365E-4</v>
      </c>
      <c r="NE85" s="11">
        <v>0</v>
      </c>
      <c r="NF85" s="11">
        <v>0</v>
      </c>
      <c r="NG85" s="11">
        <v>0</v>
      </c>
      <c r="NH85" s="11">
        <v>0</v>
      </c>
      <c r="NI85" s="11">
        <v>0</v>
      </c>
      <c r="NJ85" s="11">
        <v>0</v>
      </c>
      <c r="NK85" s="11">
        <v>0</v>
      </c>
      <c r="NL85" s="11">
        <v>0</v>
      </c>
      <c r="NM85" s="11">
        <v>0</v>
      </c>
      <c r="NN85" s="11">
        <v>0</v>
      </c>
      <c r="NO85" s="11">
        <v>0</v>
      </c>
      <c r="NP85" s="11">
        <v>0</v>
      </c>
      <c r="NQ85" s="11">
        <v>0</v>
      </c>
      <c r="NR85" s="11">
        <v>9.9437104318433143E-3</v>
      </c>
      <c r="NS85" s="11">
        <v>1.5808630357109664E-4</v>
      </c>
      <c r="NT85" s="11">
        <v>0</v>
      </c>
      <c r="NU85" s="11">
        <v>0</v>
      </c>
      <c r="NV85" s="11">
        <v>0</v>
      </c>
      <c r="NW85" s="11">
        <v>0</v>
      </c>
      <c r="NX85" s="11">
        <v>0.34603742901286993</v>
      </c>
      <c r="NY85" s="11">
        <v>0</v>
      </c>
      <c r="NZ85" s="11">
        <v>1.0627367594441455E-3</v>
      </c>
      <c r="OA85" s="11">
        <v>1.4228506971660278E-3</v>
      </c>
      <c r="OB85" s="11">
        <v>4.331468392657551E-2</v>
      </c>
      <c r="OC85" s="11">
        <v>2.1210583131294836E-3</v>
      </c>
      <c r="OD85" s="11">
        <v>0</v>
      </c>
      <c r="OE85" s="11">
        <v>0</v>
      </c>
      <c r="OF85" s="11">
        <v>1.4109945148374018E-4</v>
      </c>
      <c r="OG85" s="11">
        <v>0</v>
      </c>
      <c r="OH85" s="11">
        <v>4.8898299166171659E-3</v>
      </c>
      <c r="OI85" s="11">
        <v>0</v>
      </c>
      <c r="OJ85" s="11">
        <v>0</v>
      </c>
      <c r="OK85" s="11">
        <v>7.1637370320670258E-4</v>
      </c>
      <c r="OL85" s="11">
        <v>0</v>
      </c>
      <c r="OM85" s="11">
        <v>3.2870292276772671E-3</v>
      </c>
      <c r="ON85" s="11">
        <v>1.1287393531661394E-4</v>
      </c>
      <c r="OO85" s="11">
        <v>3.6243251236060836E-4</v>
      </c>
      <c r="OP85" s="11">
        <v>0</v>
      </c>
      <c r="OQ85" s="11">
        <v>0</v>
      </c>
      <c r="OR85" s="11">
        <v>0</v>
      </c>
      <c r="OS85" s="11">
        <v>1.4751444049222656E-2</v>
      </c>
      <c r="OT85" s="11">
        <v>0</v>
      </c>
      <c r="OU85" s="11">
        <v>0</v>
      </c>
      <c r="OV85" s="11">
        <v>0</v>
      </c>
      <c r="OW85" s="11">
        <v>0</v>
      </c>
      <c r="OX85" s="11">
        <v>0</v>
      </c>
      <c r="OY85" s="11">
        <v>0</v>
      </c>
      <c r="OZ85" s="11">
        <v>0</v>
      </c>
      <c r="PA85" s="11">
        <v>0</v>
      </c>
      <c r="PB85" s="11">
        <v>0</v>
      </c>
      <c r="PC85" s="11">
        <v>2.3465945143721468E-6</v>
      </c>
      <c r="PD85" s="11">
        <v>0</v>
      </c>
      <c r="PE85" s="11">
        <v>0</v>
      </c>
      <c r="PF85" s="11">
        <v>0</v>
      </c>
      <c r="PG85" s="11">
        <v>0</v>
      </c>
      <c r="PH85" s="11">
        <v>0</v>
      </c>
      <c r="PI85" s="11">
        <v>0</v>
      </c>
      <c r="PJ85" s="11">
        <v>0</v>
      </c>
      <c r="PK85" s="11">
        <v>0</v>
      </c>
      <c r="PL85" s="11">
        <v>0</v>
      </c>
      <c r="PM85" s="11">
        <v>0</v>
      </c>
      <c r="PN85" s="11">
        <v>0</v>
      </c>
      <c r="PO85" s="11">
        <v>1.6806275044665644</v>
      </c>
      <c r="PP85" s="11">
        <v>0</v>
      </c>
      <c r="PQ85" s="11">
        <v>0</v>
      </c>
      <c r="PR85" s="11">
        <v>0</v>
      </c>
      <c r="PS85" s="11">
        <v>0</v>
      </c>
      <c r="PT85" s="11">
        <v>0</v>
      </c>
      <c r="PU85" s="11">
        <v>0</v>
      </c>
      <c r="PV85" s="11">
        <v>0</v>
      </c>
      <c r="PW85" s="11">
        <v>0</v>
      </c>
      <c r="PX85" s="11">
        <v>0</v>
      </c>
      <c r="PY85" s="11">
        <v>0</v>
      </c>
      <c r="PZ85" s="11">
        <v>0</v>
      </c>
      <c r="QA85" s="11">
        <v>0</v>
      </c>
      <c r="QB85" s="11">
        <v>0</v>
      </c>
      <c r="QC85" s="11">
        <v>0</v>
      </c>
      <c r="QD85" s="11">
        <v>0</v>
      </c>
      <c r="QE85" s="11">
        <v>0</v>
      </c>
      <c r="QF85" s="11">
        <v>0</v>
      </c>
      <c r="QG85" s="11">
        <v>0</v>
      </c>
      <c r="QH85" s="11">
        <v>0</v>
      </c>
      <c r="QI85" s="11">
        <v>0</v>
      </c>
      <c r="QJ85" s="11">
        <v>2.2841232098277159E-5</v>
      </c>
      <c r="QK85" s="11">
        <v>0</v>
      </c>
      <c r="QL85" s="11">
        <v>0</v>
      </c>
      <c r="QM85" s="11">
        <v>0</v>
      </c>
      <c r="QN85" s="11">
        <v>2.7200637692168351E-5</v>
      </c>
      <c r="QO85" s="11">
        <v>0</v>
      </c>
      <c r="QP85" s="11">
        <v>1.7191701988672887E-4</v>
      </c>
      <c r="QQ85" s="11">
        <v>0</v>
      </c>
      <c r="QR85" s="11">
        <v>0</v>
      </c>
      <c r="QS85" s="11">
        <v>0</v>
      </c>
      <c r="QT85" s="11">
        <v>0</v>
      </c>
      <c r="QU85" s="11">
        <v>0</v>
      </c>
      <c r="QV85" s="11">
        <v>0</v>
      </c>
      <c r="QW85" s="11">
        <v>0</v>
      </c>
      <c r="QX85" s="11">
        <v>0</v>
      </c>
      <c r="QY85" s="11">
        <v>0</v>
      </c>
      <c r="QZ85" s="11">
        <v>0</v>
      </c>
      <c r="RA85" s="11">
        <v>2.5771638882283094E-3</v>
      </c>
      <c r="RB85" s="11">
        <v>4.6871545949165444E-4</v>
      </c>
      <c r="RC85" s="11">
        <v>0</v>
      </c>
      <c r="RD85" s="11">
        <v>0</v>
      </c>
      <c r="RE85" s="11">
        <v>0</v>
      </c>
      <c r="RF85" s="11">
        <v>0</v>
      </c>
      <c r="RG85" s="11">
        <v>0</v>
      </c>
      <c r="RH85" s="11">
        <v>0</v>
      </c>
      <c r="RI85" s="11">
        <v>0</v>
      </c>
      <c r="RJ85" s="11">
        <v>2.1474737172323575E-5</v>
      </c>
      <c r="RK85" s="11">
        <v>0</v>
      </c>
      <c r="RL85" s="11">
        <v>4.0662879437526795E-4</v>
      </c>
      <c r="RM85" s="11">
        <v>1.4013877494719001E-2</v>
      </c>
      <c r="RN85" s="11">
        <v>0</v>
      </c>
      <c r="RO85" s="11">
        <v>0</v>
      </c>
      <c r="RP85" s="11">
        <v>0</v>
      </c>
      <c r="RQ85" s="11">
        <v>0</v>
      </c>
      <c r="RR85" s="11">
        <v>0</v>
      </c>
      <c r="RS85" s="11">
        <v>0</v>
      </c>
      <c r="RT85" s="11">
        <v>0</v>
      </c>
      <c r="RU85" s="11">
        <v>0</v>
      </c>
      <c r="RV85" s="11">
        <v>0</v>
      </c>
      <c r="RW85" s="11">
        <v>0</v>
      </c>
      <c r="RX85" s="11">
        <v>0</v>
      </c>
      <c r="RY85" s="11">
        <v>6.2360844892230295E-5</v>
      </c>
      <c r="RZ85" s="11">
        <v>0</v>
      </c>
      <c r="SA85" s="11">
        <v>0</v>
      </c>
      <c r="SB85" s="11">
        <v>0</v>
      </c>
      <c r="SC85" s="11">
        <v>0</v>
      </c>
      <c r="SD85" s="11">
        <v>0</v>
      </c>
      <c r="SE85" s="11">
        <v>0</v>
      </c>
      <c r="SF85" s="11">
        <v>0</v>
      </c>
      <c r="SG85" s="11">
        <v>0</v>
      </c>
      <c r="SH85" s="11">
        <v>0</v>
      </c>
      <c r="SI85" s="11">
        <v>0</v>
      </c>
      <c r="SJ85" s="11">
        <v>0</v>
      </c>
      <c r="SK85" s="11">
        <v>0</v>
      </c>
      <c r="SL85" s="11">
        <v>0</v>
      </c>
      <c r="SM85" s="11">
        <v>0</v>
      </c>
      <c r="SN85" s="11">
        <v>0</v>
      </c>
      <c r="SO85" s="11">
        <v>0</v>
      </c>
      <c r="SP85" s="11">
        <v>0</v>
      </c>
      <c r="SQ85" s="11">
        <v>1.3847643361162736E-5</v>
      </c>
      <c r="SR85" s="11">
        <v>0</v>
      </c>
      <c r="SS85" s="11">
        <v>0</v>
      </c>
      <c r="ST85" s="11">
        <v>0</v>
      </c>
      <c r="SU85" s="11">
        <v>0</v>
      </c>
      <c r="SV85" s="11">
        <v>0</v>
      </c>
      <c r="SW85" s="11">
        <v>5.8464811714469245E-6</v>
      </c>
      <c r="SX85" s="11">
        <v>0</v>
      </c>
      <c r="SY85" s="11">
        <v>0</v>
      </c>
      <c r="SZ85" s="11">
        <v>3.266261897053909E-5</v>
      </c>
      <c r="TA85" s="11">
        <v>0</v>
      </c>
      <c r="TB85" s="11">
        <v>3.2686895922325266E-4</v>
      </c>
      <c r="TC85" s="11">
        <v>7.9262610029900144E-5</v>
      </c>
      <c r="TD85" s="11">
        <v>0</v>
      </c>
      <c r="TE85" s="11">
        <v>0</v>
      </c>
      <c r="TF85" s="11">
        <v>2.1135093202376203E-5</v>
      </c>
      <c r="TG85" s="11">
        <v>0</v>
      </c>
      <c r="TH85" s="11">
        <v>0</v>
      </c>
      <c r="TI85" s="11">
        <v>0</v>
      </c>
      <c r="TJ85" s="11">
        <v>1.5850941879151342E-6</v>
      </c>
      <c r="TK85" s="11">
        <v>3.7363781506353929E-5</v>
      </c>
      <c r="TL85" s="11">
        <v>0</v>
      </c>
      <c r="TM85" s="11">
        <v>0</v>
      </c>
      <c r="TN85" s="11">
        <v>0</v>
      </c>
      <c r="TO85" s="11">
        <v>0</v>
      </c>
      <c r="TP85" s="11">
        <v>0</v>
      </c>
      <c r="TQ85" s="11">
        <v>0</v>
      </c>
      <c r="TR85" s="11">
        <v>0</v>
      </c>
      <c r="TS85" s="11">
        <v>5.3985372937265566E-6</v>
      </c>
      <c r="TT85" s="11">
        <v>0</v>
      </c>
      <c r="TU85" s="11">
        <v>5.5822865772047585E-2</v>
      </c>
      <c r="TV85" s="11">
        <v>0</v>
      </c>
      <c r="TW85" s="11">
        <v>0</v>
      </c>
      <c r="TX85" s="11">
        <v>0</v>
      </c>
      <c r="TY85" s="11">
        <v>0</v>
      </c>
      <c r="TZ85" s="11">
        <v>0</v>
      </c>
      <c r="UA85" s="11">
        <v>0</v>
      </c>
      <c r="UB85" s="11">
        <v>0</v>
      </c>
      <c r="UC85" s="11">
        <v>0</v>
      </c>
      <c r="UD85" s="11">
        <v>0</v>
      </c>
      <c r="UE85" s="11">
        <v>0</v>
      </c>
      <c r="UF85" s="11">
        <v>0</v>
      </c>
      <c r="UG85" s="11">
        <v>0</v>
      </c>
      <c r="UH85" s="11">
        <v>4.1228457169666665E-5</v>
      </c>
      <c r="UI85" s="11">
        <v>5.1359831682457279E-5</v>
      </c>
      <c r="UJ85" s="11">
        <v>0</v>
      </c>
      <c r="UK85" s="11">
        <v>0</v>
      </c>
      <c r="UL85" s="11">
        <v>1.6018203791405802E-4</v>
      </c>
      <c r="UM85" s="11">
        <v>0</v>
      </c>
      <c r="UN85" s="11">
        <v>0</v>
      </c>
      <c r="UO85" s="11">
        <v>0</v>
      </c>
      <c r="UP85" s="11">
        <v>2.0672492977600755E-4</v>
      </c>
      <c r="UQ85" s="11">
        <v>0</v>
      </c>
      <c r="UR85" s="11">
        <v>0</v>
      </c>
      <c r="US85" s="11">
        <v>1.1556562881307559E-4</v>
      </c>
      <c r="UT85" s="11">
        <v>0</v>
      </c>
      <c r="UU85" s="11">
        <v>0</v>
      </c>
      <c r="UV85" s="11">
        <v>0</v>
      </c>
      <c r="UW85" s="11">
        <v>7.2482889774988445E-5</v>
      </c>
      <c r="UX85" s="11">
        <v>0</v>
      </c>
      <c r="UY85" s="11">
        <v>0</v>
      </c>
      <c r="UZ85" s="11">
        <v>0</v>
      </c>
      <c r="VA85" s="11">
        <v>1.1023394647167214E-6</v>
      </c>
      <c r="VB85" s="11">
        <v>0</v>
      </c>
      <c r="VC85" s="11">
        <v>0</v>
      </c>
      <c r="VD85" s="11">
        <v>0</v>
      </c>
      <c r="VE85" s="11">
        <v>0</v>
      </c>
      <c r="VF85" s="11">
        <v>0</v>
      </c>
      <c r="VG85" s="11">
        <v>0</v>
      </c>
      <c r="VH85" s="11">
        <v>0</v>
      </c>
      <c r="VI85" s="11">
        <v>1.791112790200591E-2</v>
      </c>
      <c r="VJ85" s="11">
        <v>0</v>
      </c>
      <c r="VK85" s="11">
        <v>6.9097833380778469E-5</v>
      </c>
      <c r="VL85" s="11">
        <v>1.1248116683399999E-4</v>
      </c>
      <c r="VM85" s="11">
        <v>6.7028947689741552E-3</v>
      </c>
      <c r="VN85" s="11">
        <v>0</v>
      </c>
      <c r="VO85" s="11">
        <v>0</v>
      </c>
      <c r="VP85" s="11">
        <v>0</v>
      </c>
      <c r="VQ85" s="11">
        <v>0</v>
      </c>
      <c r="VR85" s="11">
        <v>8.4720574917194157E-4</v>
      </c>
      <c r="VS85" s="11">
        <v>1.262063311169425E-3</v>
      </c>
      <c r="VT85" s="11">
        <v>0</v>
      </c>
      <c r="VU85" s="11">
        <v>0</v>
      </c>
      <c r="VV85" s="11">
        <v>1.1248116683399999E-4</v>
      </c>
      <c r="VW85" s="11">
        <v>0</v>
      </c>
      <c r="VX85" s="11">
        <v>0</v>
      </c>
      <c r="VY85" s="11">
        <v>2.0802894597527692E-3</v>
      </c>
      <c r="VZ85" s="11">
        <v>0</v>
      </c>
      <c r="WA85" s="11">
        <v>0</v>
      </c>
      <c r="WB85" s="11">
        <v>7.5613323839349877E-5</v>
      </c>
      <c r="WC85" s="11">
        <v>0.10540388878126401</v>
      </c>
      <c r="WD85" s="11">
        <v>0</v>
      </c>
      <c r="WE85" s="11">
        <v>0</v>
      </c>
      <c r="WF85" s="11">
        <v>0</v>
      </c>
      <c r="WG85" s="11">
        <v>0</v>
      </c>
      <c r="WH85" s="11">
        <v>0</v>
      </c>
      <c r="WI85" s="11">
        <v>0</v>
      </c>
      <c r="WJ85" s="11">
        <v>0</v>
      </c>
      <c r="WK85" s="11">
        <v>0</v>
      </c>
      <c r="WL85" s="11">
        <v>0</v>
      </c>
      <c r="WM85" s="11">
        <v>2.513400321251139E-5</v>
      </c>
      <c r="WN85" s="11">
        <v>5.8711392496629328E-5</v>
      </c>
      <c r="WO85" s="11">
        <v>0</v>
      </c>
      <c r="WP85" s="11">
        <v>5.1865826499314033E-3</v>
      </c>
      <c r="WQ85" s="11">
        <v>0</v>
      </c>
      <c r="WR85" s="11">
        <v>0</v>
      </c>
      <c r="WS85" s="11">
        <v>7.7255651487443899E-5</v>
      </c>
      <c r="WT85" s="11">
        <v>0</v>
      </c>
      <c r="WU85" s="11">
        <v>0</v>
      </c>
      <c r="WV85" s="11">
        <v>0</v>
      </c>
      <c r="WW85" s="11">
        <v>0</v>
      </c>
      <c r="WX85" s="11">
        <v>0</v>
      </c>
      <c r="WY85" s="11">
        <v>0</v>
      </c>
      <c r="WZ85" s="11">
        <v>0</v>
      </c>
      <c r="XA85" s="11">
        <v>0</v>
      </c>
      <c r="XB85" s="11">
        <v>1.8108166468147782E-5</v>
      </c>
      <c r="XC85" s="11">
        <v>0</v>
      </c>
      <c r="XD85" s="11">
        <v>0</v>
      </c>
      <c r="XE85" s="11">
        <v>0</v>
      </c>
      <c r="XF85" s="11">
        <v>0</v>
      </c>
      <c r="XG85" s="11">
        <v>0</v>
      </c>
      <c r="XH85" s="11">
        <v>0</v>
      </c>
      <c r="XI85" s="11">
        <v>0</v>
      </c>
      <c r="XJ85" s="11">
        <v>0</v>
      </c>
      <c r="XK85" s="11">
        <v>0</v>
      </c>
      <c r="XL85" s="11">
        <v>0</v>
      </c>
      <c r="XM85" s="11">
        <v>0</v>
      </c>
      <c r="XN85" s="11">
        <v>61.991564110504193</v>
      </c>
      <c r="XO85" s="11">
        <v>1.2164191841744036E-5</v>
      </c>
      <c r="XP85" s="11">
        <v>0</v>
      </c>
      <c r="XQ85" s="11">
        <v>0</v>
      </c>
      <c r="XR85" s="11">
        <v>5.0901648478570414E-4</v>
      </c>
      <c r="XS85" s="11">
        <v>1.5830560969860979E-4</v>
      </c>
      <c r="XT85" s="11">
        <v>0</v>
      </c>
      <c r="XU85" s="11">
        <v>0</v>
      </c>
      <c r="XV85" s="11">
        <v>0</v>
      </c>
      <c r="XW85" s="11">
        <v>0</v>
      </c>
      <c r="XX85" s="11">
        <v>0</v>
      </c>
      <c r="XY85" s="11">
        <v>0</v>
      </c>
      <c r="XZ85" s="11">
        <v>0</v>
      </c>
      <c r="YA85" s="11">
        <v>0</v>
      </c>
      <c r="YB85" s="11">
        <v>0</v>
      </c>
      <c r="YC85" s="11">
        <v>0</v>
      </c>
      <c r="YD85" s="11">
        <v>0</v>
      </c>
      <c r="YE85" s="11">
        <v>0</v>
      </c>
      <c r="YF85" s="11">
        <v>0</v>
      </c>
      <c r="YG85" s="11">
        <v>0</v>
      </c>
      <c r="YH85" s="11">
        <v>0</v>
      </c>
      <c r="YI85" s="11">
        <v>0</v>
      </c>
      <c r="YJ85" s="11">
        <v>0</v>
      </c>
      <c r="YK85" s="11">
        <v>0</v>
      </c>
      <c r="YL85" s="11">
        <v>0</v>
      </c>
      <c r="YM85" s="11">
        <v>0</v>
      </c>
      <c r="YN85" s="11">
        <v>0</v>
      </c>
      <c r="YO85" s="11">
        <v>0</v>
      </c>
      <c r="YP85" s="11">
        <v>0</v>
      </c>
      <c r="YQ85" s="11">
        <v>0</v>
      </c>
      <c r="YR85" s="11">
        <v>0</v>
      </c>
      <c r="YS85" s="11">
        <v>0</v>
      </c>
      <c r="YT85" s="11">
        <v>0</v>
      </c>
      <c r="YU85" s="11">
        <v>0</v>
      </c>
      <c r="YV85" s="11">
        <v>0</v>
      </c>
      <c r="YW85" s="11">
        <v>0</v>
      </c>
      <c r="YX85" s="11">
        <v>1.5007798672541284E-4</v>
      </c>
      <c r="YY85" s="11">
        <v>0</v>
      </c>
      <c r="YZ85" s="11">
        <v>0</v>
      </c>
      <c r="ZA85" s="11">
        <v>0</v>
      </c>
      <c r="ZB85" s="11">
        <v>0</v>
      </c>
      <c r="ZC85" s="11">
        <v>0</v>
      </c>
      <c r="ZD85" s="11">
        <v>0</v>
      </c>
      <c r="ZE85" s="11">
        <v>0</v>
      </c>
      <c r="ZF85" s="11">
        <v>0</v>
      </c>
      <c r="ZG85" s="11">
        <v>0</v>
      </c>
      <c r="ZH85" s="11">
        <v>0</v>
      </c>
      <c r="ZI85" s="11">
        <v>1.6095311234559054E-5</v>
      </c>
      <c r="ZJ85" s="11">
        <v>0</v>
      </c>
      <c r="ZK85" s="11">
        <v>0</v>
      </c>
      <c r="ZL85" s="11">
        <v>2.0008880832147942E-5</v>
      </c>
      <c r="ZM85" s="11">
        <v>0</v>
      </c>
      <c r="ZN85" s="11">
        <v>0</v>
      </c>
      <c r="ZO85" s="11">
        <v>0</v>
      </c>
      <c r="ZP85" s="11">
        <v>0</v>
      </c>
      <c r="ZQ85" s="11">
        <v>0</v>
      </c>
      <c r="ZR85" s="11">
        <v>0</v>
      </c>
      <c r="ZS85" s="11">
        <v>0</v>
      </c>
      <c r="ZT85" s="11">
        <v>0</v>
      </c>
      <c r="ZU85" s="11">
        <v>0</v>
      </c>
      <c r="ZV85" s="11">
        <v>0</v>
      </c>
      <c r="ZW85" s="11">
        <v>0</v>
      </c>
      <c r="ZX85" s="11">
        <v>0</v>
      </c>
      <c r="ZY85" s="11">
        <v>0</v>
      </c>
      <c r="ZZ85" s="11">
        <v>0</v>
      </c>
      <c r="AAA85" s="11">
        <v>0</v>
      </c>
      <c r="AAB85" s="11">
        <v>0</v>
      </c>
      <c r="AAC85" s="11">
        <v>0</v>
      </c>
      <c r="AAD85" s="11">
        <v>0</v>
      </c>
      <c r="AAE85" s="11">
        <v>0</v>
      </c>
      <c r="AAF85" s="11">
        <v>0</v>
      </c>
      <c r="AAG85" s="11">
        <v>0</v>
      </c>
      <c r="AAH85" s="11">
        <v>0</v>
      </c>
      <c r="AAI85" s="11">
        <v>0</v>
      </c>
      <c r="AAJ85" s="11">
        <v>0</v>
      </c>
      <c r="AAK85" s="11">
        <v>0</v>
      </c>
      <c r="AAL85" s="11">
        <v>2.2233150234179187E-4</v>
      </c>
      <c r="AAM85" s="11">
        <v>0</v>
      </c>
      <c r="AAN85" s="11">
        <v>0</v>
      </c>
      <c r="AAO85" s="11">
        <v>0</v>
      </c>
      <c r="AAP85" s="11">
        <v>0</v>
      </c>
      <c r="AAQ85" s="11">
        <v>0</v>
      </c>
      <c r="AAR85" s="11">
        <v>0</v>
      </c>
      <c r="AAS85" s="11">
        <v>0</v>
      </c>
      <c r="AAT85" s="11">
        <v>0</v>
      </c>
      <c r="AAU85" s="11">
        <v>0</v>
      </c>
      <c r="AAV85" s="11">
        <v>7.4572332865814316E-5</v>
      </c>
      <c r="AAW85" s="11">
        <v>0</v>
      </c>
      <c r="AAX85" s="11">
        <v>0</v>
      </c>
      <c r="AAY85" s="11">
        <v>0</v>
      </c>
      <c r="AAZ85" s="11">
        <v>0</v>
      </c>
      <c r="ABA85" s="11">
        <v>0</v>
      </c>
      <c r="ABB85" s="11">
        <v>2.0205000392534305E-4</v>
      </c>
      <c r="ABC85" s="11">
        <v>0</v>
      </c>
      <c r="ABD85" s="11">
        <v>0</v>
      </c>
      <c r="ABE85" s="11">
        <v>0</v>
      </c>
      <c r="ABF85" s="11">
        <v>0</v>
      </c>
      <c r="ABG85" s="11">
        <v>2.7562607539212175E-4</v>
      </c>
      <c r="ABH85" s="11">
        <v>0</v>
      </c>
      <c r="ABI85" s="11">
        <v>0.19506137004599999</v>
      </c>
      <c r="ABJ85" s="11">
        <v>0</v>
      </c>
      <c r="ABK85" s="11">
        <v>4.4067418333126423E-4</v>
      </c>
      <c r="ABL85" s="11">
        <v>3.8710162920424089E-4</v>
      </c>
      <c r="ABM85" s="11">
        <v>0</v>
      </c>
      <c r="ABN85" s="11">
        <v>0</v>
      </c>
      <c r="ABO85" s="11">
        <v>0</v>
      </c>
      <c r="ABP85" s="11">
        <v>0</v>
      </c>
      <c r="ABQ85" s="11">
        <v>0</v>
      </c>
      <c r="ABR85" s="11">
        <v>0</v>
      </c>
      <c r="ABS85" s="11">
        <v>0</v>
      </c>
      <c r="ABT85" s="11">
        <v>0</v>
      </c>
      <c r="ABU85" s="11">
        <v>3.601965304346217E-3</v>
      </c>
      <c r="ABV85" s="11">
        <v>2.2386678225209405E-5</v>
      </c>
      <c r="ABW85" s="11">
        <v>0</v>
      </c>
      <c r="ABX85" s="11">
        <v>9.7183566583992529E-4</v>
      </c>
      <c r="ABY85" s="11">
        <v>0</v>
      </c>
      <c r="ABZ85" s="11">
        <v>0</v>
      </c>
      <c r="ACA85" s="11">
        <v>0</v>
      </c>
      <c r="ACB85" s="11">
        <v>5.6790140240662572E-5</v>
      </c>
      <c r="ACC85" s="11">
        <v>0</v>
      </c>
      <c r="ACD85" s="11">
        <v>0</v>
      </c>
      <c r="ACE85" s="11">
        <v>0</v>
      </c>
      <c r="ACF85" s="11">
        <v>0</v>
      </c>
      <c r="ACG85" s="11">
        <v>0</v>
      </c>
      <c r="ACH85" s="11">
        <v>0</v>
      </c>
      <c r="ACI85" s="11">
        <v>0</v>
      </c>
      <c r="ACJ85" s="11">
        <v>0</v>
      </c>
      <c r="ACK85" s="11">
        <v>0</v>
      </c>
      <c r="ACL85" s="11">
        <v>0</v>
      </c>
      <c r="ACM85" s="11">
        <v>0</v>
      </c>
      <c r="ACN85" s="11">
        <v>0</v>
      </c>
      <c r="ACO85" s="11">
        <v>0</v>
      </c>
      <c r="ACP85" s="11">
        <v>1.3238249619666306E-4</v>
      </c>
      <c r="ACQ85" s="11">
        <v>0</v>
      </c>
      <c r="ACR85" s="11">
        <v>0</v>
      </c>
      <c r="ACS85" s="11">
        <v>0</v>
      </c>
      <c r="ACT85" s="11">
        <v>0</v>
      </c>
      <c r="ACU85" s="11">
        <v>0</v>
      </c>
      <c r="ACV85" s="11">
        <v>0</v>
      </c>
      <c r="ACW85" s="11">
        <v>2.2699184607460074E-5</v>
      </c>
      <c r="ACX85" s="11">
        <v>0</v>
      </c>
      <c r="ACY85" s="11">
        <v>2.3928208382369853E-4</v>
      </c>
      <c r="ACZ85" s="11">
        <v>0</v>
      </c>
      <c r="ADA85" s="11">
        <v>0</v>
      </c>
      <c r="ADB85" s="11">
        <v>0</v>
      </c>
      <c r="ADC85" s="11">
        <v>0</v>
      </c>
      <c r="ADD85" s="11">
        <v>3.0902260594977565E-4</v>
      </c>
      <c r="ADE85" s="11">
        <v>0</v>
      </c>
      <c r="ADF85" s="11">
        <v>0</v>
      </c>
      <c r="ADG85" s="11">
        <v>1.7480958416561982E-3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Screening</vt:lpstr>
      <vt:lpstr>Validación</vt:lpstr>
      <vt:lpstr>754 miRNAs Screening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Toledano Fonseca</dc:creator>
  <cp:lastModifiedBy>virtualvikings</cp:lastModifiedBy>
  <dcterms:created xsi:type="dcterms:W3CDTF">2020-09-15T11:03:22Z</dcterms:created>
  <dcterms:modified xsi:type="dcterms:W3CDTF">2020-11-25T23:43:34Z</dcterms:modified>
</cp:coreProperties>
</file>