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19\EMIGRANT\EMIGRANT - FOR COMPENDIUM\"/>
    </mc:Choice>
  </mc:AlternateContent>
  <bookViews>
    <workbookView xWindow="10236" yWindow="-12" windowWidth="10272" windowHeight="8172"/>
  </bookViews>
  <sheets>
    <sheet name="byAge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O19" i="1" l="1"/>
  <c r="AP18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N19" i="1" l="1"/>
  <c r="AP19" i="1" l="1"/>
  <c r="AQ4" i="1" s="1"/>
  <c r="AM19" i="1"/>
  <c r="AL19" i="1" l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Q18" i="1" l="1"/>
  <c r="AQ16" i="1"/>
  <c r="AQ7" i="1"/>
  <c r="AQ11" i="1"/>
  <c r="AQ15" i="1"/>
  <c r="AQ8" i="1"/>
  <c r="AQ12" i="1"/>
  <c r="AQ5" i="1"/>
  <c r="AQ9" i="1"/>
  <c r="AQ13" i="1"/>
  <c r="AQ6" i="1"/>
  <c r="AQ10" i="1"/>
  <c r="AQ14" i="1"/>
  <c r="AQ19" i="1" l="1"/>
</calcChain>
</file>

<file path=xl/sharedStrings.xml><?xml version="1.0" encoding="utf-8"?>
<sst xmlns="http://schemas.openxmlformats.org/spreadsheetml/2006/main" count="49" uniqueCount="49">
  <si>
    <t>AGE GROUP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</si>
  <si>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</si>
  <si>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</si>
  <si>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</si>
  <si>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</si>
  <si>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</si>
  <si>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</si>
  <si>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</si>
  <si>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</si>
  <si>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</si>
  <si>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</si>
  <si>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</si>
  <si>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</si>
  <si>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</si>
  <si>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</si>
  <si>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</si>
  <si>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</si>
  <si>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</si>
  <si>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</si>
  <si>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</si>
  <si>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</si>
  <si>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</si>
  <si>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</si>
  <si>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</si>
  <si>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</si>
  <si>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</si>
  <si>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</si>
  <si>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</si>
  <si>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TOTAL</t>
  </si>
  <si>
    <t>%</t>
  </si>
  <si>
    <t>14 - Below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</si>
  <si>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</si>
  <si>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</si>
  <si>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</si>
  <si>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</si>
  <si>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</si>
  <si>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</si>
  <si>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</si>
  <si>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</si>
  <si>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</si>
  <si>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</si>
  <si>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</si>
  <si>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Above</t>
  </si>
  <si>
    <t>Not Reported /</t>
  </si>
  <si>
    <t>No Response</t>
  </si>
  <si>
    <t>T O T A L</t>
  </si>
  <si>
    <t>Source:  Commission on Filipinos Overseas (CFO)</t>
  </si>
  <si>
    <t xml:space="preserve"> </t>
  </si>
  <si>
    <t>NUMBER OF REGISTERED FILIPINO EMIGRANTS BY AGE GROUP: 1981 - 2020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</si>
</sst>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3"/>
      <name val="Arial Narrow"/>
      <family val="2"/>
    </font>
    <font>
      <b/>
      <sz val="10"/>
      <name val="Arial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1" applyFont="1" applyProtection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left" indent="1"/>
    </xf>
    <xf numFmtId="164" fontId="6" fillId="0" borderId="5" xfId="2" applyNumberFormat="1" applyFont="1" applyBorder="1"/>
    <xf numFmtId="164" fontId="6" fillId="0" borderId="0" xfId="2" applyNumberFormat="1" applyFont="1" applyBorder="1"/>
    <xf numFmtId="164" fontId="8" fillId="0" borderId="6" xfId="2" applyNumberFormat="1" applyFont="1" applyFill="1" applyBorder="1" applyAlignment="1">
      <alignment horizontal="right" wrapText="1"/>
    </xf>
    <xf numFmtId="164" fontId="8" fillId="0" borderId="4" xfId="2" applyNumberFormat="1" applyFont="1" applyFill="1" applyBorder="1" applyAlignment="1">
      <alignment horizontal="right" wrapText="1"/>
    </xf>
    <xf numFmtId="164" fontId="6" fillId="0" borderId="4" xfId="0" applyNumberFormat="1" applyFont="1" applyBorder="1"/>
    <xf numFmtId="10" fontId="6" fillId="0" borderId="5" xfId="3" applyNumberFormat="1" applyFont="1" applyBorder="1"/>
    <xf numFmtId="0" fontId="6" fillId="0" borderId="0" xfId="0" applyFont="1"/>
    <xf numFmtId="43" fontId="6" fillId="0" borderId="0" xfId="0" applyNumberFormat="1" applyFont="1"/>
    <xf numFmtId="164" fontId="6" fillId="0" borderId="4" xfId="2" applyNumberFormat="1" applyFont="1" applyBorder="1"/>
    <xf numFmtId="41" fontId="6" fillId="0" borderId="0" xfId="0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 indent="1"/>
    </xf>
    <xf numFmtId="164" fontId="6" fillId="0" borderId="8" xfId="2" applyNumberFormat="1" applyFont="1" applyBorder="1"/>
    <xf numFmtId="164" fontId="6" fillId="0" borderId="9" xfId="2" applyNumberFormat="1" applyFont="1" applyBorder="1"/>
    <xf numFmtId="164" fontId="6" fillId="0" borderId="4" xfId="2" applyNumberFormat="1" applyFont="1" applyFill="1" applyBorder="1" applyAlignment="1">
      <alignment horizontal="right" wrapText="1"/>
    </xf>
    <xf numFmtId="10" fontId="6" fillId="0" borderId="8" xfId="3" applyNumberFormat="1" applyFont="1" applyBorder="1"/>
    <xf numFmtId="0" fontId="9" fillId="0" borderId="1" xfId="0" applyFont="1" applyBorder="1" applyAlignment="1">
      <alignment horizontal="left" vertical="center" indent="1"/>
    </xf>
    <xf numFmtId="164" fontId="9" fillId="0" borderId="1" xfId="2" applyNumberFormat="1" applyFont="1" applyBorder="1" applyAlignment="1">
      <alignment vertical="center"/>
    </xf>
    <xf numFmtId="164" fontId="9" fillId="0" borderId="2" xfId="2" applyNumberFormat="1" applyFont="1" applyBorder="1" applyAlignment="1">
      <alignment vertical="center"/>
    </xf>
    <xf numFmtId="9" fontId="9" fillId="0" borderId="3" xfId="3" applyFont="1" applyBorder="1" applyAlignment="1">
      <alignment vertical="center"/>
    </xf>
    <xf numFmtId="0" fontId="10" fillId="0" borderId="0" xfId="0" applyFont="1"/>
    <xf numFmtId="43" fontId="10" fillId="0" borderId="0" xfId="0" applyNumberFormat="1" applyFont="1"/>
    <xf numFmtId="164" fontId="10" fillId="0" borderId="0" xfId="0" applyNumberFormat="1" applyFont="1"/>
    <xf numFmtId="43" fontId="0" fillId="0" borderId="0" xfId="0" applyNumberFormat="1"/>
    <xf numFmtId="164" fontId="0" fillId="0" borderId="0" xfId="0" applyNumberFormat="1"/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rant-Stats8103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25"/>
  <sheetViews>
    <sheetView tabSelected="1" zoomScaleNormal="100" workbookViewId="0">
      <selection activeCell="A3" sqref="A3"/>
    </sheetView>
  </sheetViews>
  <sheetFormatPr defaultRowHeight="13.2" x14ac:dyDescent="0.25"/>
  <cols>
    <col min="1" max="1" width="15" customWidth="1"/>
    <col min="2" max="12" width="7.6640625" customWidth="1"/>
    <col min="13" max="13" width="8.44140625" customWidth="1"/>
    <col min="14" max="36" width="7.6640625" customWidth="1"/>
    <col min="37" max="41" width="7.5546875" customWidth="1"/>
    <col min="42" max="42" width="10.6640625" customWidth="1"/>
    <col min="43" max="43" width="8.33203125" customWidth="1"/>
  </cols>
  <sheetData>
    <row r="1" spans="1:46" ht="15.75" customHeight="1" x14ac:dyDescent="0.3">
      <c r="A1" s="1" t="s">
        <v>48</v>
      </c>
    </row>
    <row r="2" spans="1:46" ht="10.5" customHeight="1" x14ac:dyDescent="0.25">
      <c r="A2" s="2"/>
    </row>
    <row r="3" spans="1:46" s="7" customFormat="1" ht="21" customHeight="1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5" t="s">
        <v>27</v>
      </c>
      <c r="AC3" s="5">
        <v>2008</v>
      </c>
      <c r="AD3" s="5">
        <v>2009</v>
      </c>
      <c r="AE3" s="5">
        <v>2010</v>
      </c>
      <c r="AF3" s="5">
        <v>2011</v>
      </c>
      <c r="AG3" s="5">
        <v>2012</v>
      </c>
      <c r="AH3" s="5">
        <v>2013</v>
      </c>
      <c r="AI3" s="5">
        <v>2014</v>
      </c>
      <c r="AJ3" s="5">
        <v>2015</v>
      </c>
      <c r="AK3" s="5">
        <v>2016</v>
      </c>
      <c r="AL3" s="5">
        <v>2017</v>
      </c>
      <c r="AM3" s="5">
        <v>2018</v>
      </c>
      <c r="AN3" s="5">
        <v>2019</v>
      </c>
      <c r="AO3" s="5">
        <v>2020</v>
      </c>
      <c r="AP3" s="3" t="s">
        <v>28</v>
      </c>
      <c r="AQ3" s="6" t="s">
        <v>29</v>
      </c>
    </row>
    <row r="4" spans="1:46" s="15" customFormat="1" ht="24.9" customHeight="1" x14ac:dyDescent="0.25">
      <c r="A4" s="8" t="s">
        <v>30</v>
      </c>
      <c r="B4" s="9">
        <v>9588</v>
      </c>
      <c r="C4" s="9">
        <v>9100</v>
      </c>
      <c r="D4" s="9">
        <v>8433</v>
      </c>
      <c r="E4" s="9">
        <v>8199</v>
      </c>
      <c r="F4" s="9">
        <v>9154</v>
      </c>
      <c r="G4" s="9">
        <v>10524</v>
      </c>
      <c r="H4" s="9">
        <v>12407</v>
      </c>
      <c r="I4" s="9">
        <v>13271</v>
      </c>
      <c r="J4" s="9">
        <v>12207</v>
      </c>
      <c r="K4" s="9">
        <v>12053</v>
      </c>
      <c r="L4" s="9">
        <v>11634</v>
      </c>
      <c r="M4" s="9">
        <v>12708</v>
      </c>
      <c r="N4" s="9">
        <v>13119</v>
      </c>
      <c r="O4" s="9">
        <v>12462</v>
      </c>
      <c r="P4" s="9">
        <v>11372</v>
      </c>
      <c r="Q4" s="9">
        <v>12162</v>
      </c>
      <c r="R4" s="9">
        <v>10172</v>
      </c>
      <c r="S4" s="9">
        <v>7208</v>
      </c>
      <c r="T4" s="9">
        <v>7288</v>
      </c>
      <c r="U4" s="9">
        <v>9132</v>
      </c>
      <c r="V4" s="9">
        <v>10091</v>
      </c>
      <c r="W4" s="9">
        <v>11970</v>
      </c>
      <c r="X4" s="9">
        <v>12017</v>
      </c>
      <c r="Y4" s="9">
        <v>13793</v>
      </c>
      <c r="Z4" s="9">
        <v>15057</v>
      </c>
      <c r="AA4" s="9">
        <v>17919</v>
      </c>
      <c r="AB4" s="10">
        <v>17011</v>
      </c>
      <c r="AC4" s="11">
        <v>15420</v>
      </c>
      <c r="AD4" s="12">
        <v>17706</v>
      </c>
      <c r="AE4" s="12">
        <v>20864</v>
      </c>
      <c r="AF4" s="12">
        <v>19891</v>
      </c>
      <c r="AG4" s="12">
        <v>18887</v>
      </c>
      <c r="AH4" s="12">
        <v>17170</v>
      </c>
      <c r="AI4" s="12">
        <v>18014</v>
      </c>
      <c r="AJ4" s="12">
        <v>21581</v>
      </c>
      <c r="AK4" s="12">
        <v>20430</v>
      </c>
      <c r="AL4" s="12">
        <v>18741</v>
      </c>
      <c r="AM4" s="12">
        <v>15820</v>
      </c>
      <c r="AN4" s="12">
        <v>13323</v>
      </c>
      <c r="AO4" s="12">
        <v>3109</v>
      </c>
      <c r="AP4" s="13">
        <f>SUM(B4:AO4)</f>
        <v>531007</v>
      </c>
      <c r="AQ4" s="14">
        <f>AP4/$AP$19</f>
        <v>0.21107480177713894</v>
      </c>
      <c r="AT4" s="16"/>
    </row>
    <row r="5" spans="1:46" s="15" customFormat="1" ht="24.9" customHeight="1" x14ac:dyDescent="0.25">
      <c r="A5" s="8" t="s">
        <v>31</v>
      </c>
      <c r="B5" s="9">
        <v>4712</v>
      </c>
      <c r="C5" s="9">
        <v>4650</v>
      </c>
      <c r="D5" s="9">
        <v>4498</v>
      </c>
      <c r="E5" s="9">
        <v>4359</v>
      </c>
      <c r="F5" s="9">
        <v>4822</v>
      </c>
      <c r="G5" s="9">
        <v>5520</v>
      </c>
      <c r="H5" s="9">
        <v>5941</v>
      </c>
      <c r="I5" s="9">
        <v>6237</v>
      </c>
      <c r="J5" s="9">
        <v>5620</v>
      </c>
      <c r="K5" s="9">
        <v>5954</v>
      </c>
      <c r="L5" s="9">
        <v>6235</v>
      </c>
      <c r="M5" s="9">
        <v>7347</v>
      </c>
      <c r="N5" s="9">
        <v>7141</v>
      </c>
      <c r="O5" s="9">
        <v>6904</v>
      </c>
      <c r="P5" s="9">
        <v>6158</v>
      </c>
      <c r="Q5" s="9">
        <v>7507</v>
      </c>
      <c r="R5" s="9">
        <v>6444</v>
      </c>
      <c r="S5" s="9">
        <v>4692</v>
      </c>
      <c r="T5" s="9">
        <v>4678</v>
      </c>
      <c r="U5" s="9">
        <v>5194</v>
      </c>
      <c r="V5" s="9">
        <v>5070</v>
      </c>
      <c r="W5" s="9">
        <v>5503</v>
      </c>
      <c r="X5" s="9">
        <v>5107</v>
      </c>
      <c r="Y5" s="9">
        <v>6048</v>
      </c>
      <c r="Z5" s="9">
        <v>6404</v>
      </c>
      <c r="AA5" s="9">
        <v>7169</v>
      </c>
      <c r="AB5" s="10">
        <v>8036</v>
      </c>
      <c r="AC5" s="12">
        <v>7516</v>
      </c>
      <c r="AD5" s="12">
        <v>8246</v>
      </c>
      <c r="AE5" s="12">
        <v>8683</v>
      </c>
      <c r="AF5" s="12">
        <v>8346</v>
      </c>
      <c r="AG5" s="12">
        <v>8493</v>
      </c>
      <c r="AH5" s="12">
        <v>8309</v>
      </c>
      <c r="AI5" s="12">
        <v>8401</v>
      </c>
      <c r="AJ5" s="12">
        <v>11102</v>
      </c>
      <c r="AK5" s="12">
        <v>10500</v>
      </c>
      <c r="AL5" s="12">
        <v>9319</v>
      </c>
      <c r="AM5" s="12">
        <v>8233</v>
      </c>
      <c r="AN5" s="12">
        <v>6454</v>
      </c>
      <c r="AO5" s="12">
        <v>1512</v>
      </c>
      <c r="AP5" s="13">
        <f>SUM(B5:AO5)</f>
        <v>263064</v>
      </c>
      <c r="AQ5" s="14">
        <f t="shared" ref="AQ5:AQ15" si="0">AP5/$AP$19</f>
        <v>0.10456770184705905</v>
      </c>
      <c r="AT5" s="16"/>
    </row>
    <row r="6" spans="1:46" s="15" customFormat="1" ht="24.9" customHeight="1" x14ac:dyDescent="0.25">
      <c r="A6" s="8" t="s">
        <v>32</v>
      </c>
      <c r="B6" s="9">
        <v>5846</v>
      </c>
      <c r="C6" s="9">
        <v>5956</v>
      </c>
      <c r="D6" s="9">
        <v>5164</v>
      </c>
      <c r="E6" s="9">
        <v>5035</v>
      </c>
      <c r="F6" s="9">
        <v>5196</v>
      </c>
      <c r="G6" s="9">
        <v>5512</v>
      </c>
      <c r="H6" s="9">
        <v>5733</v>
      </c>
      <c r="I6" s="9">
        <v>5440</v>
      </c>
      <c r="J6" s="9">
        <v>5735</v>
      </c>
      <c r="K6" s="9">
        <v>7582</v>
      </c>
      <c r="L6" s="9">
        <v>7813</v>
      </c>
      <c r="M6" s="9">
        <v>8014</v>
      </c>
      <c r="N6" s="9">
        <v>7563</v>
      </c>
      <c r="O6" s="9">
        <v>6707</v>
      </c>
      <c r="P6" s="9">
        <v>5826</v>
      </c>
      <c r="Q6" s="9">
        <v>5977</v>
      </c>
      <c r="R6" s="9">
        <v>5190</v>
      </c>
      <c r="S6" s="9">
        <v>4283</v>
      </c>
      <c r="T6" s="9">
        <v>4849</v>
      </c>
      <c r="U6" s="9">
        <v>5123</v>
      </c>
      <c r="V6" s="9">
        <v>5432</v>
      </c>
      <c r="W6" s="9">
        <v>5568</v>
      </c>
      <c r="X6" s="9">
        <v>5483</v>
      </c>
      <c r="Y6" s="9">
        <v>6499</v>
      </c>
      <c r="Z6" s="9">
        <v>7122</v>
      </c>
      <c r="AA6" s="9">
        <v>9267</v>
      </c>
      <c r="AB6" s="10">
        <v>8484</v>
      </c>
      <c r="AC6" s="12">
        <v>7443</v>
      </c>
      <c r="AD6" s="12">
        <v>7907</v>
      </c>
      <c r="AE6" s="12">
        <v>8388</v>
      </c>
      <c r="AF6" s="12">
        <v>8365</v>
      </c>
      <c r="AG6" s="12">
        <v>8898</v>
      </c>
      <c r="AH6" s="12">
        <v>8029</v>
      </c>
      <c r="AI6" s="12">
        <v>8396</v>
      </c>
      <c r="AJ6" s="12">
        <v>8902</v>
      </c>
      <c r="AK6" s="12">
        <v>8127</v>
      </c>
      <c r="AL6" s="12">
        <v>7216</v>
      </c>
      <c r="AM6" s="12">
        <v>6673</v>
      </c>
      <c r="AN6" s="12">
        <v>5791</v>
      </c>
      <c r="AO6" s="12">
        <v>1394</v>
      </c>
      <c r="AP6" s="13">
        <f>SUM(B6:AO6)</f>
        <v>261928</v>
      </c>
      <c r="AQ6" s="14">
        <f t="shared" si="0"/>
        <v>0.1041161428754846</v>
      </c>
      <c r="AT6" s="16"/>
    </row>
    <row r="7" spans="1:46" s="15" customFormat="1" ht="24.9" customHeight="1" x14ac:dyDescent="0.25">
      <c r="A7" s="8" t="s">
        <v>33</v>
      </c>
      <c r="B7" s="9">
        <v>5919</v>
      </c>
      <c r="C7" s="9">
        <v>6643</v>
      </c>
      <c r="D7" s="9">
        <v>5323</v>
      </c>
      <c r="E7" s="9">
        <v>5348</v>
      </c>
      <c r="F7" s="9">
        <v>5489</v>
      </c>
      <c r="G7" s="9">
        <v>5809</v>
      </c>
      <c r="H7" s="9">
        <v>6946</v>
      </c>
      <c r="I7" s="9">
        <v>6899</v>
      </c>
      <c r="J7" s="9">
        <v>7076</v>
      </c>
      <c r="K7" s="9">
        <v>8810</v>
      </c>
      <c r="L7" s="9">
        <v>8579</v>
      </c>
      <c r="M7" s="9">
        <v>8375</v>
      </c>
      <c r="N7" s="9">
        <v>8332</v>
      </c>
      <c r="O7" s="9">
        <v>8376</v>
      </c>
      <c r="P7" s="9">
        <v>7987</v>
      </c>
      <c r="Q7" s="9">
        <v>7359</v>
      </c>
      <c r="R7" s="9">
        <v>6542</v>
      </c>
      <c r="S7" s="9">
        <v>5022</v>
      </c>
      <c r="T7" s="9">
        <v>5513</v>
      </c>
      <c r="U7" s="9">
        <v>7056</v>
      </c>
      <c r="V7" s="9">
        <v>6877</v>
      </c>
      <c r="W7" s="9">
        <v>7806</v>
      </c>
      <c r="X7" s="9">
        <v>6822</v>
      </c>
      <c r="Y7" s="9">
        <v>7748</v>
      </c>
      <c r="Z7" s="9">
        <v>8309</v>
      </c>
      <c r="AA7" s="9">
        <v>10524</v>
      </c>
      <c r="AB7" s="10">
        <v>9404</v>
      </c>
      <c r="AC7" s="12">
        <v>8019</v>
      </c>
      <c r="AD7" s="12">
        <v>8423</v>
      </c>
      <c r="AE7" s="12">
        <v>8218</v>
      </c>
      <c r="AF7" s="12">
        <v>8629</v>
      </c>
      <c r="AG7" s="12">
        <v>8847</v>
      </c>
      <c r="AH7" s="12">
        <v>8060</v>
      </c>
      <c r="AI7" s="12">
        <v>8790</v>
      </c>
      <c r="AJ7" s="12">
        <v>9178</v>
      </c>
      <c r="AK7" s="12">
        <v>9134</v>
      </c>
      <c r="AL7" s="12">
        <v>7957</v>
      </c>
      <c r="AM7" s="12">
        <v>7809</v>
      </c>
      <c r="AN7" s="12">
        <v>7592</v>
      </c>
      <c r="AO7" s="12">
        <v>2180</v>
      </c>
      <c r="AP7" s="13">
        <f>SUM(B7:AO7)</f>
        <v>297729</v>
      </c>
      <c r="AQ7" s="14">
        <f t="shared" si="0"/>
        <v>0.11834700796468936</v>
      </c>
      <c r="AT7" s="16"/>
    </row>
    <row r="8" spans="1:46" s="15" customFormat="1" ht="24.9" customHeight="1" x14ac:dyDescent="0.25">
      <c r="A8" s="8" t="s">
        <v>34</v>
      </c>
      <c r="B8" s="9">
        <v>4048</v>
      </c>
      <c r="C8" s="9">
        <v>5357</v>
      </c>
      <c r="D8" s="9">
        <v>3659</v>
      </c>
      <c r="E8" s="9">
        <v>3956</v>
      </c>
      <c r="F8" s="9">
        <v>4264</v>
      </c>
      <c r="G8" s="9">
        <v>4836</v>
      </c>
      <c r="H8" s="9">
        <v>6359</v>
      </c>
      <c r="I8" s="9">
        <v>6561</v>
      </c>
      <c r="J8" s="9">
        <v>6731</v>
      </c>
      <c r="K8" s="9">
        <v>7546</v>
      </c>
      <c r="L8" s="9">
        <v>6855</v>
      </c>
      <c r="M8" s="9">
        <v>6908</v>
      </c>
      <c r="N8" s="9">
        <v>6967</v>
      </c>
      <c r="O8" s="9">
        <v>6911</v>
      </c>
      <c r="P8" s="9">
        <v>6463</v>
      </c>
      <c r="Q8" s="9">
        <v>5999</v>
      </c>
      <c r="R8" s="9">
        <v>5192</v>
      </c>
      <c r="S8" s="9">
        <v>4202</v>
      </c>
      <c r="T8" s="9">
        <v>4531</v>
      </c>
      <c r="U8" s="9">
        <v>6434</v>
      </c>
      <c r="V8" s="9">
        <v>6665</v>
      </c>
      <c r="W8" s="9">
        <v>7238</v>
      </c>
      <c r="X8" s="9">
        <v>7023</v>
      </c>
      <c r="Y8" s="9">
        <v>8298</v>
      </c>
      <c r="Z8" s="9">
        <v>8508</v>
      </c>
      <c r="AA8" s="9">
        <v>10383</v>
      </c>
      <c r="AB8" s="10">
        <v>8233</v>
      </c>
      <c r="AC8" s="12">
        <v>7084</v>
      </c>
      <c r="AD8" s="12">
        <v>8022</v>
      </c>
      <c r="AE8" s="12">
        <v>9179</v>
      </c>
      <c r="AF8" s="12">
        <v>8952</v>
      </c>
      <c r="AG8" s="12">
        <v>8867</v>
      </c>
      <c r="AH8" s="12">
        <v>8546</v>
      </c>
      <c r="AI8" s="12">
        <v>9284</v>
      </c>
      <c r="AJ8" s="12">
        <v>10238</v>
      </c>
      <c r="AK8" s="12">
        <v>10579</v>
      </c>
      <c r="AL8" s="12">
        <v>9690</v>
      </c>
      <c r="AM8" s="12">
        <v>9276</v>
      </c>
      <c r="AN8" s="12">
        <v>9108</v>
      </c>
      <c r="AO8" s="12">
        <v>2360</v>
      </c>
      <c r="AP8" s="13">
        <f>SUM(B8:AO8)</f>
        <v>281312</v>
      </c>
      <c r="AQ8" s="14">
        <f t="shared" si="0"/>
        <v>0.11182126532706822</v>
      </c>
      <c r="AT8" s="16"/>
    </row>
    <row r="9" spans="1:46" s="15" customFormat="1" ht="24.9" customHeight="1" x14ac:dyDescent="0.25">
      <c r="A9" s="8" t="s">
        <v>35</v>
      </c>
      <c r="B9" s="9">
        <v>2445</v>
      </c>
      <c r="C9" s="9">
        <v>3488</v>
      </c>
      <c r="D9" s="9">
        <v>2409</v>
      </c>
      <c r="E9" s="9">
        <v>2695</v>
      </c>
      <c r="F9" s="9">
        <v>2845</v>
      </c>
      <c r="G9" s="9">
        <v>3179</v>
      </c>
      <c r="H9" s="9">
        <v>4069</v>
      </c>
      <c r="I9" s="9">
        <v>4379</v>
      </c>
      <c r="J9" s="9">
        <v>4265</v>
      </c>
      <c r="K9" s="9">
        <v>4503</v>
      </c>
      <c r="L9" s="9">
        <v>4242</v>
      </c>
      <c r="M9" s="9">
        <v>4608</v>
      </c>
      <c r="N9" s="9">
        <v>4878</v>
      </c>
      <c r="O9" s="9">
        <v>4783</v>
      </c>
      <c r="P9" s="9">
        <v>3923</v>
      </c>
      <c r="Q9" s="9">
        <v>4107</v>
      </c>
      <c r="R9" s="9">
        <v>3527</v>
      </c>
      <c r="S9" s="9">
        <v>2816</v>
      </c>
      <c r="T9" s="9">
        <v>2989</v>
      </c>
      <c r="U9" s="9">
        <v>4527</v>
      </c>
      <c r="V9" s="9">
        <v>4381</v>
      </c>
      <c r="W9" s="9">
        <v>4650</v>
      </c>
      <c r="X9" s="9">
        <v>4430</v>
      </c>
      <c r="Y9" s="9">
        <v>5337</v>
      </c>
      <c r="Z9" s="9">
        <v>6093</v>
      </c>
      <c r="AA9" s="9">
        <v>7521</v>
      </c>
      <c r="AB9" s="10">
        <v>6669</v>
      </c>
      <c r="AC9" s="12">
        <v>5826</v>
      </c>
      <c r="AD9" s="12">
        <v>6544</v>
      </c>
      <c r="AE9" s="12">
        <v>7682</v>
      </c>
      <c r="AF9" s="12">
        <v>7352</v>
      </c>
      <c r="AG9" s="12">
        <v>7095</v>
      </c>
      <c r="AH9" s="12">
        <v>6677</v>
      </c>
      <c r="AI9" s="12">
        <v>7323</v>
      </c>
      <c r="AJ9" s="12">
        <v>8700</v>
      </c>
      <c r="AK9" s="12">
        <v>8821</v>
      </c>
      <c r="AL9" s="12">
        <v>8179</v>
      </c>
      <c r="AM9" s="12">
        <v>7223</v>
      </c>
      <c r="AN9" s="12">
        <v>6790</v>
      </c>
      <c r="AO9" s="12">
        <v>1741</v>
      </c>
      <c r="AP9" s="13">
        <f>SUM(B9:AO9)</f>
        <v>203711</v>
      </c>
      <c r="AQ9" s="14">
        <f t="shared" si="0"/>
        <v>8.0974938079578521E-2</v>
      </c>
      <c r="AT9" s="16"/>
    </row>
    <row r="10" spans="1:46" s="15" customFormat="1" ht="24.9" customHeight="1" x14ac:dyDescent="0.25">
      <c r="A10" s="8" t="s">
        <v>36</v>
      </c>
      <c r="B10" s="9">
        <v>1799</v>
      </c>
      <c r="C10" s="9">
        <v>2760</v>
      </c>
      <c r="D10" s="9">
        <v>1678</v>
      </c>
      <c r="E10" s="9">
        <v>1703</v>
      </c>
      <c r="F10" s="9">
        <v>1665</v>
      </c>
      <c r="G10" s="9">
        <v>1855</v>
      </c>
      <c r="H10" s="9">
        <v>2334</v>
      </c>
      <c r="I10" s="9">
        <v>2770</v>
      </c>
      <c r="J10" s="9">
        <v>2746</v>
      </c>
      <c r="K10" s="9">
        <v>3018</v>
      </c>
      <c r="L10" s="9">
        <v>2942</v>
      </c>
      <c r="M10" s="9">
        <v>3027</v>
      </c>
      <c r="N10" s="9">
        <v>3373</v>
      </c>
      <c r="O10" s="9">
        <v>3164</v>
      </c>
      <c r="P10" s="9">
        <v>2715</v>
      </c>
      <c r="Q10" s="9">
        <v>3161</v>
      </c>
      <c r="R10" s="9">
        <v>2714</v>
      </c>
      <c r="S10" s="9">
        <v>1990</v>
      </c>
      <c r="T10" s="9">
        <v>1907</v>
      </c>
      <c r="U10" s="9">
        <v>2971</v>
      </c>
      <c r="V10" s="9">
        <v>2726</v>
      </c>
      <c r="W10" s="9">
        <v>3136</v>
      </c>
      <c r="X10" s="9">
        <v>3045</v>
      </c>
      <c r="Y10" s="9">
        <v>3630</v>
      </c>
      <c r="Z10" s="9">
        <v>4116</v>
      </c>
      <c r="AA10" s="9">
        <v>4734</v>
      </c>
      <c r="AB10" s="10">
        <v>4792</v>
      </c>
      <c r="AC10" s="12">
        <v>4337</v>
      </c>
      <c r="AD10" s="12">
        <v>4938</v>
      </c>
      <c r="AE10" s="12">
        <v>5754</v>
      </c>
      <c r="AF10" s="12">
        <v>5657</v>
      </c>
      <c r="AG10" s="12">
        <v>5274</v>
      </c>
      <c r="AH10" s="12">
        <v>4990</v>
      </c>
      <c r="AI10" s="12">
        <v>5159</v>
      </c>
      <c r="AJ10" s="12">
        <v>5901</v>
      </c>
      <c r="AK10" s="12">
        <v>5795</v>
      </c>
      <c r="AL10" s="12">
        <v>5364</v>
      </c>
      <c r="AM10" s="12">
        <v>4827</v>
      </c>
      <c r="AN10" s="12">
        <v>4428</v>
      </c>
      <c r="AO10" s="12">
        <v>1110</v>
      </c>
      <c r="AP10" s="13">
        <f>SUM(B10:AO10)</f>
        <v>140005</v>
      </c>
      <c r="AQ10" s="14">
        <f t="shared" si="0"/>
        <v>5.5651860752887132E-2</v>
      </c>
      <c r="AT10" s="16"/>
    </row>
    <row r="11" spans="1:46" s="15" customFormat="1" ht="24.9" customHeight="1" x14ac:dyDescent="0.25">
      <c r="A11" s="8" t="s">
        <v>37</v>
      </c>
      <c r="B11" s="9">
        <v>1543</v>
      </c>
      <c r="C11" s="9">
        <v>2145</v>
      </c>
      <c r="D11" s="9">
        <v>1437</v>
      </c>
      <c r="E11" s="9">
        <v>1586</v>
      </c>
      <c r="F11" s="9">
        <v>1613</v>
      </c>
      <c r="G11" s="9">
        <v>1590</v>
      </c>
      <c r="H11" s="9">
        <v>1742</v>
      </c>
      <c r="I11" s="9">
        <v>1981</v>
      </c>
      <c r="J11" s="9">
        <v>1897</v>
      </c>
      <c r="K11" s="9">
        <v>2006</v>
      </c>
      <c r="L11" s="9">
        <v>2083</v>
      </c>
      <c r="M11" s="9">
        <v>2156</v>
      </c>
      <c r="N11" s="9">
        <v>2361</v>
      </c>
      <c r="O11" s="9">
        <v>2477</v>
      </c>
      <c r="P11" s="9">
        <v>2197</v>
      </c>
      <c r="Q11" s="9">
        <v>2866</v>
      </c>
      <c r="R11" s="9">
        <v>2737</v>
      </c>
      <c r="S11" s="9">
        <v>1780</v>
      </c>
      <c r="T11" s="9">
        <v>1654</v>
      </c>
      <c r="U11" s="9">
        <v>2201</v>
      </c>
      <c r="V11" s="9">
        <v>1809</v>
      </c>
      <c r="W11" s="9">
        <v>2402</v>
      </c>
      <c r="X11" s="9">
        <v>2431</v>
      </c>
      <c r="Y11" s="9">
        <v>2843</v>
      </c>
      <c r="Z11" s="9">
        <v>3126</v>
      </c>
      <c r="AA11" s="9">
        <v>3390</v>
      </c>
      <c r="AB11" s="10">
        <v>3443</v>
      </c>
      <c r="AC11" s="12">
        <v>3266</v>
      </c>
      <c r="AD11" s="12">
        <v>3666</v>
      </c>
      <c r="AE11" s="12">
        <v>4337</v>
      </c>
      <c r="AF11" s="12">
        <v>4015</v>
      </c>
      <c r="AG11" s="12">
        <v>3749</v>
      </c>
      <c r="AH11" s="12">
        <v>3342</v>
      </c>
      <c r="AI11" s="12">
        <v>3534</v>
      </c>
      <c r="AJ11" s="12">
        <v>4248</v>
      </c>
      <c r="AK11" s="12">
        <v>4204</v>
      </c>
      <c r="AL11" s="12">
        <v>3597</v>
      </c>
      <c r="AM11" s="12">
        <v>3346</v>
      </c>
      <c r="AN11" s="12">
        <v>2949</v>
      </c>
      <c r="AO11" s="12">
        <v>602</v>
      </c>
      <c r="AP11" s="13">
        <f>SUM(B11:AO11)</f>
        <v>104351</v>
      </c>
      <c r="AQ11" s="14">
        <f t="shared" si="0"/>
        <v>4.1479428030602658E-2</v>
      </c>
      <c r="AT11" s="16"/>
    </row>
    <row r="12" spans="1:46" s="15" customFormat="1" ht="24.9" customHeight="1" x14ac:dyDescent="0.25">
      <c r="A12" s="8" t="s">
        <v>38</v>
      </c>
      <c r="B12" s="9">
        <v>2142</v>
      </c>
      <c r="C12" s="9">
        <v>2402</v>
      </c>
      <c r="D12" s="9">
        <v>1679</v>
      </c>
      <c r="E12" s="9">
        <v>1601</v>
      </c>
      <c r="F12" s="9">
        <v>1800</v>
      </c>
      <c r="G12" s="9">
        <v>1840</v>
      </c>
      <c r="H12" s="9">
        <v>1943</v>
      </c>
      <c r="I12" s="9">
        <v>1970</v>
      </c>
      <c r="J12" s="9">
        <v>1973</v>
      </c>
      <c r="K12" s="9">
        <v>2308</v>
      </c>
      <c r="L12" s="9">
        <v>2260</v>
      </c>
      <c r="M12" s="9">
        <v>2210</v>
      </c>
      <c r="N12" s="9">
        <v>2406</v>
      </c>
      <c r="O12" s="9">
        <v>2347</v>
      </c>
      <c r="P12" s="9">
        <v>2012</v>
      </c>
      <c r="Q12" s="9">
        <v>2566</v>
      </c>
      <c r="R12" s="9">
        <v>2607</v>
      </c>
      <c r="S12" s="9">
        <v>1707</v>
      </c>
      <c r="T12" s="9">
        <v>1633</v>
      </c>
      <c r="U12" s="9">
        <v>2052</v>
      </c>
      <c r="V12" s="9">
        <v>1874</v>
      </c>
      <c r="W12" s="9">
        <v>2052</v>
      </c>
      <c r="X12" s="9">
        <v>2172</v>
      </c>
      <c r="Y12" s="9">
        <v>2510</v>
      </c>
      <c r="Z12" s="9">
        <v>2455</v>
      </c>
      <c r="AA12" s="9">
        <v>2701</v>
      </c>
      <c r="AB12" s="10">
        <v>2844</v>
      </c>
      <c r="AC12" s="12">
        <v>2718</v>
      </c>
      <c r="AD12" s="12">
        <v>3128</v>
      </c>
      <c r="AE12" s="12">
        <v>3433</v>
      </c>
      <c r="AF12" s="12">
        <v>3136</v>
      </c>
      <c r="AG12" s="12">
        <v>2961</v>
      </c>
      <c r="AH12" s="12">
        <v>2979</v>
      </c>
      <c r="AI12" s="12">
        <v>3081</v>
      </c>
      <c r="AJ12" s="12">
        <v>3291</v>
      </c>
      <c r="AK12" s="12">
        <v>3215</v>
      </c>
      <c r="AL12" s="12">
        <v>2739</v>
      </c>
      <c r="AM12" s="12">
        <v>2639</v>
      </c>
      <c r="AN12" s="12">
        <v>2278</v>
      </c>
      <c r="AO12" s="12">
        <v>446</v>
      </c>
      <c r="AP12" s="13">
        <f>SUM(B12:AO12)</f>
        <v>94110</v>
      </c>
      <c r="AQ12" s="14">
        <f t="shared" si="0"/>
        <v>3.7408639801822852E-2</v>
      </c>
      <c r="AT12" s="16"/>
    </row>
    <row r="13" spans="1:46" s="15" customFormat="1" ht="24.9" customHeight="1" x14ac:dyDescent="0.25">
      <c r="A13" s="8" t="s">
        <v>39</v>
      </c>
      <c r="B13" s="9">
        <v>2955</v>
      </c>
      <c r="C13" s="9">
        <v>2985</v>
      </c>
      <c r="D13" s="9">
        <v>2364</v>
      </c>
      <c r="E13" s="9">
        <v>2007</v>
      </c>
      <c r="F13" s="9">
        <v>2344</v>
      </c>
      <c r="G13" s="9">
        <v>2339</v>
      </c>
      <c r="H13" s="9">
        <v>2436</v>
      </c>
      <c r="I13" s="9">
        <v>2384</v>
      </c>
      <c r="J13" s="9">
        <v>2095</v>
      </c>
      <c r="K13" s="9">
        <v>2542</v>
      </c>
      <c r="L13" s="9">
        <v>2534</v>
      </c>
      <c r="M13" s="9">
        <v>2477</v>
      </c>
      <c r="N13" s="9">
        <v>2759</v>
      </c>
      <c r="O13" s="9">
        <v>2909</v>
      </c>
      <c r="P13" s="9">
        <v>2420</v>
      </c>
      <c r="Q13" s="9">
        <v>2928</v>
      </c>
      <c r="R13" s="9">
        <v>2885</v>
      </c>
      <c r="S13" s="9">
        <v>1654</v>
      </c>
      <c r="T13" s="9">
        <v>1576</v>
      </c>
      <c r="U13" s="9">
        <v>1891</v>
      </c>
      <c r="V13" s="9">
        <v>1787</v>
      </c>
      <c r="W13" s="9">
        <v>1918</v>
      </c>
      <c r="X13" s="9">
        <v>1981</v>
      </c>
      <c r="Y13" s="9">
        <v>2472</v>
      </c>
      <c r="Z13" s="9">
        <v>2392</v>
      </c>
      <c r="AA13" s="9">
        <v>2618</v>
      </c>
      <c r="AB13" s="10">
        <v>3013</v>
      </c>
      <c r="AC13" s="12">
        <v>2615</v>
      </c>
      <c r="AD13" s="12">
        <v>3273</v>
      </c>
      <c r="AE13" s="12">
        <v>3005</v>
      </c>
      <c r="AF13" s="12">
        <v>2785</v>
      </c>
      <c r="AG13" s="12">
        <v>2976</v>
      </c>
      <c r="AH13" s="12">
        <v>3159</v>
      </c>
      <c r="AI13" s="12">
        <v>2870</v>
      </c>
      <c r="AJ13" s="12">
        <v>3182</v>
      </c>
      <c r="AK13" s="12">
        <v>2717</v>
      </c>
      <c r="AL13" s="12">
        <v>2399</v>
      </c>
      <c r="AM13" s="12">
        <v>2530</v>
      </c>
      <c r="AN13" s="12">
        <v>2071</v>
      </c>
      <c r="AO13" s="12">
        <v>425</v>
      </c>
      <c r="AP13" s="13">
        <f>SUM(B13:AO13)</f>
        <v>98672</v>
      </c>
      <c r="AQ13" s="14">
        <f t="shared" si="0"/>
        <v>3.9222030671825142E-2</v>
      </c>
      <c r="AT13" s="16"/>
    </row>
    <row r="14" spans="1:46" s="15" customFormat="1" ht="24.9" customHeight="1" x14ac:dyDescent="0.25">
      <c r="A14" s="8" t="s">
        <v>40</v>
      </c>
      <c r="B14" s="9">
        <v>3068</v>
      </c>
      <c r="C14" s="9">
        <v>3223</v>
      </c>
      <c r="D14" s="9">
        <v>2461</v>
      </c>
      <c r="E14" s="9">
        <v>2109</v>
      </c>
      <c r="F14" s="9">
        <v>2458</v>
      </c>
      <c r="G14" s="9">
        <v>2576</v>
      </c>
      <c r="H14" s="9">
        <v>2554</v>
      </c>
      <c r="I14" s="9">
        <v>2389</v>
      </c>
      <c r="J14" s="9">
        <v>2022</v>
      </c>
      <c r="K14" s="9">
        <v>2601</v>
      </c>
      <c r="L14" s="9">
        <v>2867</v>
      </c>
      <c r="M14" s="9">
        <v>2501</v>
      </c>
      <c r="N14" s="9">
        <v>2996</v>
      </c>
      <c r="O14" s="9">
        <v>3079</v>
      </c>
      <c r="P14" s="9">
        <v>2222</v>
      </c>
      <c r="Q14" s="9">
        <v>2672</v>
      </c>
      <c r="R14" s="9">
        <v>2664</v>
      </c>
      <c r="S14" s="9">
        <v>1506</v>
      </c>
      <c r="T14" s="9">
        <v>1596</v>
      </c>
      <c r="U14" s="9">
        <v>1824</v>
      </c>
      <c r="V14" s="9">
        <v>2277</v>
      </c>
      <c r="W14" s="9">
        <v>2006</v>
      </c>
      <c r="X14" s="9">
        <v>1814</v>
      </c>
      <c r="Y14" s="9">
        <v>2154</v>
      </c>
      <c r="Z14" s="9">
        <v>2074</v>
      </c>
      <c r="AA14" s="9">
        <v>2351</v>
      </c>
      <c r="AB14" s="10">
        <v>3163</v>
      </c>
      <c r="AC14" s="12">
        <v>2708</v>
      </c>
      <c r="AD14" s="12">
        <v>3163</v>
      </c>
      <c r="AE14" s="12">
        <v>2803</v>
      </c>
      <c r="AF14" s="12">
        <v>2711</v>
      </c>
      <c r="AG14" s="12">
        <v>3160</v>
      </c>
      <c r="AH14" s="12">
        <v>2804</v>
      </c>
      <c r="AI14" s="12">
        <v>2496</v>
      </c>
      <c r="AJ14" s="12">
        <v>2710</v>
      </c>
      <c r="AK14" s="12">
        <v>2345</v>
      </c>
      <c r="AL14" s="12">
        <v>1871</v>
      </c>
      <c r="AM14" s="12">
        <v>2172</v>
      </c>
      <c r="AN14" s="12">
        <v>1757</v>
      </c>
      <c r="AO14" s="12">
        <v>337</v>
      </c>
      <c r="AP14" s="13">
        <f>SUM(B14:AO14)</f>
        <v>96264</v>
      </c>
      <c r="AQ14" s="14">
        <f t="shared" si="0"/>
        <v>3.8264852851797627E-2</v>
      </c>
      <c r="AT14" s="16"/>
    </row>
    <row r="15" spans="1:46" s="15" customFormat="1" ht="24.9" customHeight="1" x14ac:dyDescent="0.25">
      <c r="A15" s="8" t="s">
        <v>41</v>
      </c>
      <c r="B15" s="9">
        <v>2653</v>
      </c>
      <c r="C15" s="9">
        <v>2630</v>
      </c>
      <c r="D15" s="9">
        <v>1737</v>
      </c>
      <c r="E15" s="9">
        <v>1497</v>
      </c>
      <c r="F15" s="9">
        <v>1809</v>
      </c>
      <c r="G15" s="9">
        <v>1867</v>
      </c>
      <c r="H15" s="9">
        <v>1990</v>
      </c>
      <c r="I15" s="9">
        <v>1848</v>
      </c>
      <c r="J15" s="9">
        <v>1602</v>
      </c>
      <c r="K15" s="9">
        <v>2042</v>
      </c>
      <c r="L15" s="9">
        <v>2207</v>
      </c>
      <c r="M15" s="9">
        <v>1967</v>
      </c>
      <c r="N15" s="9">
        <v>2294</v>
      </c>
      <c r="O15" s="9">
        <v>2457</v>
      </c>
      <c r="P15" s="9">
        <v>1591</v>
      </c>
      <c r="Q15" s="9">
        <v>1971</v>
      </c>
      <c r="R15" s="9">
        <v>1861</v>
      </c>
      <c r="S15" s="9">
        <v>1139</v>
      </c>
      <c r="T15" s="9">
        <v>1219</v>
      </c>
      <c r="U15" s="9">
        <v>1478</v>
      </c>
      <c r="V15" s="9">
        <v>1499</v>
      </c>
      <c r="W15" s="9">
        <v>1783</v>
      </c>
      <c r="X15" s="9">
        <v>1489</v>
      </c>
      <c r="Y15" s="9">
        <v>1825</v>
      </c>
      <c r="Z15" s="9">
        <v>1732</v>
      </c>
      <c r="AA15" s="9">
        <v>2090</v>
      </c>
      <c r="AB15" s="10">
        <v>2699</v>
      </c>
      <c r="AC15" s="12">
        <v>1918</v>
      </c>
      <c r="AD15" s="12">
        <v>2304</v>
      </c>
      <c r="AE15" s="12">
        <v>1803</v>
      </c>
      <c r="AF15" s="12">
        <v>1843</v>
      </c>
      <c r="AG15" s="12">
        <v>2263</v>
      </c>
      <c r="AH15" s="12">
        <v>2184</v>
      </c>
      <c r="AI15" s="12">
        <v>1786</v>
      </c>
      <c r="AJ15" s="12">
        <v>2061</v>
      </c>
      <c r="AK15" s="12">
        <v>1809</v>
      </c>
      <c r="AL15" s="12">
        <v>1393</v>
      </c>
      <c r="AM15" s="12">
        <v>1585</v>
      </c>
      <c r="AN15" s="12">
        <v>1384</v>
      </c>
      <c r="AO15" s="12">
        <v>261</v>
      </c>
      <c r="AP15" s="13">
        <f>SUM(B15:AO15)</f>
        <v>73570</v>
      </c>
      <c r="AQ15" s="14">
        <f t="shared" si="0"/>
        <v>2.9244008396770875E-2</v>
      </c>
      <c r="AT15" s="16"/>
    </row>
    <row r="16" spans="1:46" s="15" customFormat="1" ht="24.9" customHeight="1" x14ac:dyDescent="0.25">
      <c r="A16" s="8" t="s">
        <v>42</v>
      </c>
      <c r="B16" s="9">
        <v>2149</v>
      </c>
      <c r="C16" s="9">
        <v>2614</v>
      </c>
      <c r="D16" s="9">
        <v>1639</v>
      </c>
      <c r="E16" s="9">
        <v>1456</v>
      </c>
      <c r="F16" s="9">
        <v>1810</v>
      </c>
      <c r="G16" s="9">
        <v>1891</v>
      </c>
      <c r="H16" s="9">
        <v>1896</v>
      </c>
      <c r="I16" s="9">
        <v>1867</v>
      </c>
      <c r="J16" s="9">
        <v>1762</v>
      </c>
      <c r="K16" s="9">
        <v>2176</v>
      </c>
      <c r="L16" s="9">
        <v>2212</v>
      </c>
      <c r="M16" s="9">
        <v>1856</v>
      </c>
      <c r="N16" s="9">
        <v>2201</v>
      </c>
      <c r="O16" s="9">
        <v>1955</v>
      </c>
      <c r="P16" s="9">
        <v>1356</v>
      </c>
      <c r="Q16" s="9">
        <v>1638</v>
      </c>
      <c r="R16" s="9">
        <v>1524</v>
      </c>
      <c r="S16" s="9">
        <v>1010</v>
      </c>
      <c r="T16" s="9">
        <v>1074</v>
      </c>
      <c r="U16" s="9">
        <v>1136</v>
      </c>
      <c r="V16" s="9">
        <v>1566</v>
      </c>
      <c r="W16" s="9">
        <v>1683</v>
      </c>
      <c r="X16" s="9">
        <v>1323</v>
      </c>
      <c r="Y16" s="9">
        <v>1767</v>
      </c>
      <c r="Z16" s="9">
        <v>1640</v>
      </c>
      <c r="AA16" s="9">
        <v>2300</v>
      </c>
      <c r="AB16" s="10">
        <v>2808</v>
      </c>
      <c r="AC16" s="12">
        <v>1861</v>
      </c>
      <c r="AD16" s="12">
        <v>2340</v>
      </c>
      <c r="AE16" s="12">
        <v>1822</v>
      </c>
      <c r="AF16" s="12">
        <v>1713</v>
      </c>
      <c r="AG16" s="12">
        <v>2170</v>
      </c>
      <c r="AH16" s="12">
        <v>1978</v>
      </c>
      <c r="AI16" s="12">
        <v>1555</v>
      </c>
      <c r="AJ16" s="12">
        <v>1902</v>
      </c>
      <c r="AK16" s="12">
        <v>1677</v>
      </c>
      <c r="AL16" s="12">
        <v>1309</v>
      </c>
      <c r="AM16" s="12">
        <v>1516</v>
      </c>
      <c r="AN16" s="12">
        <v>1233</v>
      </c>
      <c r="AO16" s="12">
        <v>217</v>
      </c>
      <c r="AP16" s="13">
        <f>SUM(B16:AO16)</f>
        <v>69602</v>
      </c>
      <c r="AQ16" s="14">
        <f>AP16/$AP$19</f>
        <v>2.7666731989017895E-2</v>
      </c>
      <c r="AT16" s="16"/>
    </row>
    <row r="17" spans="1:47" s="15" customFormat="1" ht="20.25" customHeight="1" x14ac:dyDescent="0.25">
      <c r="A17" s="8" t="s">
        <v>43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0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3"/>
      <c r="AQ17" s="14"/>
      <c r="AT17" s="18"/>
      <c r="AU17" s="19"/>
    </row>
    <row r="18" spans="1:47" s="15" customFormat="1" ht="14.25" customHeight="1" x14ac:dyDescent="0.25">
      <c r="A18" s="20" t="s">
        <v>44</v>
      </c>
      <c r="B18" s="21"/>
      <c r="C18" s="21"/>
      <c r="D18" s="21"/>
      <c r="E18" s="21"/>
      <c r="F18" s="21"/>
      <c r="G18" s="21"/>
      <c r="H18" s="21"/>
      <c r="I18" s="21">
        <v>24</v>
      </c>
      <c r="J18" s="21">
        <v>14</v>
      </c>
      <c r="K18" s="21">
        <v>8</v>
      </c>
      <c r="L18" s="21">
        <v>1</v>
      </c>
      <c r="M18" s="21"/>
      <c r="N18" s="21"/>
      <c r="O18" s="21"/>
      <c r="P18" s="21"/>
      <c r="Q18" s="21"/>
      <c r="R18" s="21"/>
      <c r="S18" s="21"/>
      <c r="T18" s="21"/>
      <c r="U18" s="21">
        <v>12</v>
      </c>
      <c r="V18" s="21"/>
      <c r="W18" s="21">
        <v>5</v>
      </c>
      <c r="X18" s="21"/>
      <c r="Y18" s="21"/>
      <c r="Z18" s="21"/>
      <c r="AA18" s="21"/>
      <c r="AB18" s="22"/>
      <c r="AC18" s="12">
        <v>69</v>
      </c>
      <c r="AD18" s="12">
        <v>58</v>
      </c>
      <c r="AE18" s="12">
        <v>104</v>
      </c>
      <c r="AF18" s="12">
        <v>15</v>
      </c>
      <c r="AG18" s="12"/>
      <c r="AH18" s="12">
        <v>1</v>
      </c>
      <c r="AI18" s="12"/>
      <c r="AJ18" s="12">
        <v>2</v>
      </c>
      <c r="AK18" s="23">
        <v>1</v>
      </c>
      <c r="AL18" s="23">
        <v>5</v>
      </c>
      <c r="AM18" s="23">
        <v>70</v>
      </c>
      <c r="AN18" s="23">
        <v>6</v>
      </c>
      <c r="AO18" s="23">
        <v>9</v>
      </c>
      <c r="AP18" s="13">
        <f>SUM(B18:AO18)</f>
        <v>404</v>
      </c>
      <c r="AQ18" s="24">
        <f>AP18/$AP$19</f>
        <v>1.6058963425710798E-4</v>
      </c>
    </row>
    <row r="19" spans="1:47" s="7" customFormat="1" ht="25.5" customHeight="1" x14ac:dyDescent="0.25">
      <c r="A19" s="25" t="s">
        <v>45</v>
      </c>
      <c r="B19" s="26">
        <f>SUM(B4:B18)</f>
        <v>48867</v>
      </c>
      <c r="C19" s="26">
        <f t="shared" ref="C19:Y19" si="1">SUM(C4:C18)</f>
        <v>53953</v>
      </c>
      <c r="D19" s="26">
        <f t="shared" si="1"/>
        <v>42481</v>
      </c>
      <c r="E19" s="26">
        <f t="shared" si="1"/>
        <v>41551</v>
      </c>
      <c r="F19" s="26">
        <f t="shared" si="1"/>
        <v>45269</v>
      </c>
      <c r="G19" s="26">
        <f t="shared" si="1"/>
        <v>49338</v>
      </c>
      <c r="H19" s="26">
        <f t="shared" si="1"/>
        <v>56350</v>
      </c>
      <c r="I19" s="26">
        <f t="shared" si="1"/>
        <v>58020</v>
      </c>
      <c r="J19" s="26">
        <f t="shared" si="1"/>
        <v>55745</v>
      </c>
      <c r="K19" s="26">
        <f t="shared" si="1"/>
        <v>63149</v>
      </c>
      <c r="L19" s="26">
        <f t="shared" si="1"/>
        <v>62464</v>
      </c>
      <c r="M19" s="26">
        <f t="shared" si="1"/>
        <v>64154</v>
      </c>
      <c r="N19" s="26">
        <f t="shared" si="1"/>
        <v>66390</v>
      </c>
      <c r="O19" s="26">
        <f t="shared" si="1"/>
        <v>64531</v>
      </c>
      <c r="P19" s="26">
        <f t="shared" si="1"/>
        <v>56242</v>
      </c>
      <c r="Q19" s="26">
        <f t="shared" si="1"/>
        <v>60913</v>
      </c>
      <c r="R19" s="26">
        <f t="shared" si="1"/>
        <v>54059</v>
      </c>
      <c r="S19" s="26">
        <f t="shared" si="1"/>
        <v>39009</v>
      </c>
      <c r="T19" s="26">
        <f t="shared" si="1"/>
        <v>40507</v>
      </c>
      <c r="U19" s="26">
        <f t="shared" si="1"/>
        <v>51031</v>
      </c>
      <c r="V19" s="26">
        <f t="shared" si="1"/>
        <v>52054</v>
      </c>
      <c r="W19" s="26">
        <f t="shared" si="1"/>
        <v>57720</v>
      </c>
      <c r="X19" s="26">
        <f t="shared" si="1"/>
        <v>55137</v>
      </c>
      <c r="Y19" s="26">
        <f t="shared" si="1"/>
        <v>64924</v>
      </c>
      <c r="Z19" s="26">
        <f t="shared" ref="Z19:AQ19" si="2">SUM(Z4:Z18)</f>
        <v>69028</v>
      </c>
      <c r="AA19" s="26">
        <f t="shared" si="2"/>
        <v>82967</v>
      </c>
      <c r="AB19" s="27">
        <f t="shared" si="2"/>
        <v>80599</v>
      </c>
      <c r="AC19" s="26">
        <f t="shared" si="2"/>
        <v>70800</v>
      </c>
      <c r="AD19" s="26">
        <f t="shared" si="2"/>
        <v>79718</v>
      </c>
      <c r="AE19" s="26">
        <f t="shared" si="2"/>
        <v>86075</v>
      </c>
      <c r="AF19" s="26">
        <f t="shared" si="2"/>
        <v>83410</v>
      </c>
      <c r="AG19" s="26">
        <f t="shared" si="2"/>
        <v>83640</v>
      </c>
      <c r="AH19" s="26">
        <f t="shared" si="2"/>
        <v>78228</v>
      </c>
      <c r="AI19" s="26">
        <f t="shared" si="2"/>
        <v>80689</v>
      </c>
      <c r="AJ19" s="26">
        <f t="shared" si="2"/>
        <v>92998</v>
      </c>
      <c r="AK19" s="26">
        <f t="shared" si="2"/>
        <v>89354</v>
      </c>
      <c r="AL19" s="26">
        <f>SUM(AL4:AL18)</f>
        <v>79779</v>
      </c>
      <c r="AM19" s="26">
        <f>SUM(AM4:AM18)</f>
        <v>73719</v>
      </c>
      <c r="AN19" s="26">
        <f>SUM(AN4:AN18)</f>
        <v>65164</v>
      </c>
      <c r="AO19" s="26">
        <f>SUM(AO4:AO18)</f>
        <v>15703</v>
      </c>
      <c r="AP19" s="26">
        <f>SUM(AP4:AP18)</f>
        <v>2515729</v>
      </c>
      <c r="AQ19" s="28">
        <f t="shared" si="2"/>
        <v>1</v>
      </c>
    </row>
    <row r="20" spans="1:47" s="29" customFormat="1" ht="13.8" x14ac:dyDescent="0.3"/>
    <row r="21" spans="1:47" s="29" customFormat="1" ht="13.8" x14ac:dyDescent="0.3">
      <c r="F21" s="30"/>
      <c r="M21" s="31"/>
      <c r="AP21" s="31"/>
    </row>
    <row r="22" spans="1:47" s="15" customFormat="1" ht="13.8" x14ac:dyDescent="0.25">
      <c r="A22" s="15" t="s">
        <v>46</v>
      </c>
      <c r="N22" s="15" t="s">
        <v>47</v>
      </c>
      <c r="AG22" s="16"/>
    </row>
    <row r="24" spans="1:47" x14ac:dyDescent="0.25">
      <c r="C24" s="32"/>
      <c r="I24" s="33"/>
    </row>
    <row r="25" spans="1:47" x14ac:dyDescent="0.25">
      <c r="G25" s="33"/>
    </row>
  </sheetData>
  <printOptions horizontalCentered="1"/>
  <pageMargins left="0.25" right="0.25" top="0.75" bottom="0.5" header="0.5" footer="0.5"/>
  <pageSetup paperSize="9" scale="4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dcterms:created xsi:type="dcterms:W3CDTF">2019-05-02T07:39:12Z</dcterms:created>
  <dcterms:modified xsi:type="dcterms:W3CDTF">2022-06-09T07:13:36Z</dcterms:modified>
</cp:coreProperties>
</file>