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1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olmos.UPVNET\Desktop\lab inf\P1montaje\"/>
    </mc:Choice>
  </mc:AlternateContent>
  <xr:revisionPtr revIDLastSave="43" documentId="13_ncr:1_{AFC35678-2DF0-44C7-8038-B119A95BF52B}" xr6:coauthVersionLast="47" xr6:coauthVersionMax="47" xr10:uidLastSave="{3670DB10-E8BB-44ED-B95C-2D945C08D1C2}"/>
  <bookViews>
    <workbookView minimized="1" xWindow="120" yWindow="180" windowWidth="28515" windowHeight="12525" firstSheet="2" activeTab="2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0" i="3" l="1"/>
  <c r="D92" i="3"/>
  <c r="E92" i="3" s="1"/>
  <c r="B96" i="3"/>
  <c r="C96" i="3"/>
  <c r="D69" i="1" l="1"/>
  <c r="D68" i="1"/>
  <c r="D67" i="1"/>
  <c r="C69" i="1"/>
  <c r="C68" i="1"/>
  <c r="C67" i="1"/>
  <c r="C55" i="1"/>
  <c r="C55" i="2"/>
  <c r="C54" i="1"/>
  <c r="C53" i="1"/>
  <c r="B79" i="1" l="1"/>
  <c r="B67" i="2"/>
  <c r="D77" i="2" l="1"/>
  <c r="E77" i="2" s="1"/>
  <c r="C81" i="2" s="1"/>
  <c r="C54" i="2"/>
  <c r="C53" i="2"/>
</calcChain>
</file>

<file path=xl/sharedStrings.xml><?xml version="1.0" encoding="utf-8"?>
<sst xmlns="http://schemas.openxmlformats.org/spreadsheetml/2006/main" count="223" uniqueCount="88">
  <si>
    <t>PRÁCTICA 1</t>
  </si>
  <si>
    <t>Introducción. Aparatos de medida.</t>
  </si>
  <si>
    <t>Mesa</t>
  </si>
  <si>
    <t>Grupo</t>
  </si>
  <si>
    <t>Fecha</t>
  </si>
  <si>
    <t xml:space="preserve">ACTIVIDAD 1: </t>
  </si>
  <si>
    <r>
      <t xml:space="preserve"> </t>
    </r>
    <r>
      <rPr>
        <sz val="12"/>
        <rFont val="Calibri"/>
        <family val="2"/>
        <scheme val="minor"/>
      </rPr>
      <t>Haciendo uso del código de colores identifica una resistencia de 1500</t>
    </r>
    <r>
      <rPr>
        <sz val="12"/>
        <rFont val="Arial"/>
        <family val="2"/>
      </rPr>
      <t xml:space="preserve"> </t>
    </r>
    <r>
      <rPr>
        <sz val="12"/>
        <rFont val="Symbol"/>
        <family val="1"/>
        <charset val="2"/>
      </rPr>
      <t>W</t>
    </r>
    <r>
      <rPr>
        <sz val="12"/>
        <rFont val="Arial"/>
        <family val="2"/>
      </rPr>
      <t xml:space="preserve"> </t>
    </r>
    <r>
      <rPr>
        <sz val="12"/>
        <rFont val="Calibri"/>
        <family val="2"/>
        <scheme val="minor"/>
      </rPr>
      <t xml:space="preserve"> y otra de 6800</t>
    </r>
    <r>
      <rPr>
        <sz val="12"/>
        <rFont val="Arial"/>
        <family val="2"/>
      </rPr>
      <t xml:space="preserve"> </t>
    </r>
    <r>
      <rPr>
        <sz val="12"/>
        <rFont val="Symbol"/>
        <family val="1"/>
        <charset val="2"/>
      </rPr>
      <t>W</t>
    </r>
    <r>
      <rPr>
        <sz val="12"/>
        <rFont val="Arial"/>
        <family val="2"/>
      </rPr>
      <t xml:space="preserve"> .</t>
    </r>
    <r>
      <rPr>
        <sz val="12"/>
        <rFont val="Calibri"/>
        <family val="2"/>
        <scheme val="minor"/>
      </rPr>
      <t xml:space="preserve"> Indica los colores.</t>
    </r>
  </si>
  <si>
    <r>
      <t>1500(</t>
    </r>
    <r>
      <rPr>
        <sz val="12"/>
        <color theme="1"/>
        <rFont val="Calibri"/>
        <family val="2"/>
      </rPr>
      <t>Ω</t>
    </r>
    <r>
      <rPr>
        <sz val="12"/>
        <color theme="1"/>
        <rFont val="Calibri"/>
        <family val="2"/>
        <scheme val="minor"/>
      </rPr>
      <t>)</t>
    </r>
  </si>
  <si>
    <r>
      <t>6800(</t>
    </r>
    <r>
      <rPr>
        <sz val="12"/>
        <color theme="1"/>
        <rFont val="Calibri"/>
        <family val="2"/>
      </rPr>
      <t>Ω)</t>
    </r>
  </si>
  <si>
    <t xml:space="preserve">ACTIVIDAD 2: </t>
  </si>
  <si>
    <t xml:space="preserve"> Mide el valor de las dos resistencias anteriores con un multímetro (óhmetro). Rellena la tabla siguiente:</t>
  </si>
  <si>
    <t>R nominal</t>
  </si>
  <si>
    <t>R medida</t>
  </si>
  <si>
    <t>W</t>
  </si>
  <si>
    <r>
      <t>(</t>
    </r>
    <r>
      <rPr>
        <sz val="12"/>
        <color theme="1"/>
        <rFont val="Symbol"/>
        <family val="1"/>
        <charset val="2"/>
      </rPr>
      <t>W</t>
    </r>
    <r>
      <rPr>
        <sz val="12"/>
        <color theme="1"/>
        <rFont val="Times New Roman"/>
        <family val="1"/>
      </rPr>
      <t>)</t>
    </r>
  </si>
  <si>
    <t>Las resistencias se miden directamente con el óhmetro sin ningún otro elemento del circuito.</t>
  </si>
  <si>
    <t xml:space="preserve">ACTIVIDAD 3: </t>
  </si>
  <si>
    <t xml:space="preserve">Si colocamos las dos resistencias en serie (una a continuación de la otra), la resistencia del conjunto </t>
  </si>
  <si>
    <t>debe ser la suma de ambas resistencias. Compruébalo y rellena la tabla siguiente:</t>
  </si>
  <si>
    <t>1500+6800</t>
  </si>
  <si>
    <t xml:space="preserve">ACTIVIDAD 4: </t>
  </si>
  <si>
    <t>Monta el circuito de la figura y mide las diferencias de potencial en cada una de las resistencias</t>
  </si>
  <si>
    <t>y en los extremos de la asociación. Introduce en el generador una tensión de 5 V.</t>
  </si>
  <si>
    <r>
      <t>R medida(</t>
    </r>
    <r>
      <rPr>
        <b/>
        <sz val="12"/>
        <color theme="1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)</t>
    </r>
  </si>
  <si>
    <t>D.d.p. medida</t>
  </si>
  <si>
    <t>(V)</t>
  </si>
  <si>
    <r>
      <t>(</t>
    </r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 rellenad con datos de las actividades 2 y 3</t>
    </r>
  </si>
  <si>
    <t xml:space="preserve">ACTIVIDAD 6: </t>
  </si>
  <si>
    <t>La ley de Ohm nos dice que conocida la diferencia de potencial en los terminales de una resistencia,</t>
  </si>
  <si>
    <t>se puede calcular la intensidad que circula por ella a partir de la ecuación: I=V/R.</t>
  </si>
  <si>
    <t>Calcula la intensidad en los tres casos de la actividad 5, aplicando la ley de Ohm, utilizando los valores de las resistencias medidas con el Ómetro</t>
  </si>
  <si>
    <t xml:space="preserve">  medidas con el óhmetro.</t>
  </si>
  <si>
    <t>Intensidad I=V/R</t>
  </si>
  <si>
    <t>(A)</t>
  </si>
  <si>
    <t xml:space="preserve">ACTIVIDAD 5: </t>
  </si>
  <si>
    <t xml:space="preserve">Monta el circuito de la figura y mide la intensidad que circula por el mismo. Compara el valor medido </t>
  </si>
  <si>
    <t xml:space="preserve"> (experimental) con el valor obtenido en la actividad anterior.</t>
  </si>
  <si>
    <r>
      <rPr>
        <sz val="14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>teórica</t>
    </r>
  </si>
  <si>
    <r>
      <rPr>
        <sz val="14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>experimental</t>
    </r>
  </si>
  <si>
    <t>(mA)</t>
  </si>
  <si>
    <t>¡¡ El amperímetro siempre se coloca en serie con el resto del circuito!!</t>
  </si>
  <si>
    <t>Nombre y apellidos1</t>
  </si>
  <si>
    <t>Nombre y apellidos2</t>
  </si>
  <si>
    <t>Nombre y apellidos3</t>
  </si>
  <si>
    <t xml:space="preserve"> (experimental) con el valor teórico (Ley de Ohm).</t>
  </si>
  <si>
    <r>
      <t xml:space="preserve">Monta el circuito de la figura con la resistencia de 1500 </t>
    </r>
    <r>
      <rPr>
        <sz val="12"/>
        <rFont val="Calibri"/>
        <family val="2"/>
      </rPr>
      <t>Ω</t>
    </r>
    <r>
      <rPr>
        <sz val="12"/>
        <rFont val="Calibri"/>
        <family val="2"/>
        <scheme val="minor"/>
      </rPr>
      <t xml:space="preserve">. Mide la intensidad que circula por el mismo y la </t>
    </r>
  </si>
  <si>
    <t xml:space="preserve">  d.d.p. en bornes de la resistencia y anota los valores leidos. Compara el valor de la resistencia medida  </t>
  </si>
  <si>
    <t xml:space="preserve"> experimentalmente  a partir de la Ley de Ohm con el valorvalor nominal. </t>
  </si>
  <si>
    <r>
      <t>V</t>
    </r>
    <r>
      <rPr>
        <sz val="8"/>
        <color theme="1"/>
        <rFont val="Calibri"/>
        <family val="2"/>
        <scheme val="minor"/>
      </rPr>
      <t>experimental</t>
    </r>
  </si>
  <si>
    <r>
      <t>I</t>
    </r>
    <r>
      <rPr>
        <sz val="8"/>
        <color theme="1"/>
        <rFont val="Calibri"/>
        <family val="2"/>
        <scheme val="minor"/>
      </rPr>
      <t>experimental</t>
    </r>
  </si>
  <si>
    <r>
      <t>R</t>
    </r>
    <r>
      <rPr>
        <sz val="8"/>
        <color theme="1"/>
        <rFont val="Calibri"/>
        <family val="2"/>
        <scheme val="minor"/>
      </rPr>
      <t>experimental</t>
    </r>
  </si>
  <si>
    <r>
      <t>(</t>
    </r>
    <r>
      <rPr>
        <sz val="12"/>
        <color theme="1"/>
        <rFont val="Calibri"/>
        <family val="2"/>
      </rPr>
      <t>V</t>
    </r>
    <r>
      <rPr>
        <sz val="12"/>
        <color theme="1"/>
        <rFont val="Calibri"/>
        <family val="2"/>
        <scheme val="minor"/>
      </rPr>
      <t>)</t>
    </r>
  </si>
  <si>
    <r>
      <t>(</t>
    </r>
    <r>
      <rPr>
        <sz val="12"/>
        <color theme="1"/>
        <rFont val="Calibri"/>
        <family val="2"/>
      </rPr>
      <t>mA</t>
    </r>
    <r>
      <rPr>
        <sz val="12"/>
        <color theme="1"/>
        <rFont val="Calibri"/>
        <family val="2"/>
        <scheme val="minor"/>
      </rPr>
      <t>)</t>
    </r>
  </si>
  <si>
    <r>
      <t>(K</t>
    </r>
    <r>
      <rPr>
        <sz val="12"/>
        <color theme="1"/>
        <rFont val="Calibri"/>
        <family val="2"/>
      </rPr>
      <t>Ω</t>
    </r>
    <r>
      <rPr>
        <sz val="12"/>
        <color theme="1"/>
        <rFont val="Calibri"/>
        <family val="2"/>
        <scheme val="minor"/>
      </rPr>
      <t>)</t>
    </r>
  </si>
  <si>
    <r>
      <t>(</t>
    </r>
    <r>
      <rPr>
        <sz val="12"/>
        <color theme="1"/>
        <rFont val="Calibri"/>
        <family val="2"/>
      </rPr>
      <t>Ω</t>
    </r>
    <r>
      <rPr>
        <sz val="12"/>
        <color theme="1"/>
        <rFont val="Calibri"/>
        <family val="2"/>
        <scheme val="minor"/>
      </rPr>
      <t>)</t>
    </r>
  </si>
  <si>
    <r>
      <t>R</t>
    </r>
    <r>
      <rPr>
        <sz val="8"/>
        <color theme="1"/>
        <rFont val="Calibri"/>
        <family val="2"/>
        <scheme val="minor"/>
      </rPr>
      <t>teórica</t>
    </r>
  </si>
  <si>
    <t xml:space="preserve">ACTIVIDAD 7: </t>
  </si>
  <si>
    <t xml:space="preserve">  d.d.p. en bornes de la resistenciay anota los valores leidos. Compara el valor de la resistencia medida  </t>
  </si>
  <si>
    <t>Nombre y apellidos 1</t>
  </si>
  <si>
    <t>Castelló Beltrán, Juan</t>
  </si>
  <si>
    <t>1A2</t>
  </si>
  <si>
    <t>Nombre y apellidos 2</t>
  </si>
  <si>
    <t>Nombre y apellidos 3</t>
  </si>
  <si>
    <t>IDENTIFICACIÓN Y MEDIDA DIRECTA DE RESISTENCIAS</t>
  </si>
  <si>
    <t>Marrón, Verde, Rojo, Dorado</t>
  </si>
  <si>
    <t>Azul, Gris, Rojo, Dorado</t>
  </si>
  <si>
    <t>MONTAJE DE UN CIRCUITO. MEDIDA DE LA DIFERENCIA DE POTENCIAL</t>
  </si>
  <si>
    <t>0.91</t>
  </si>
  <si>
    <t>MEDIDA DE LA INTENSIDAD APLICANDO LEY DE OHM</t>
  </si>
  <si>
    <t>La ley de Ohm relaciona  la diferencia de potencial en los terminales de una resistencia y la intensidad que circula por ésta,</t>
  </si>
  <si>
    <r>
      <t xml:space="preserve">a partir de la ecuación: </t>
    </r>
    <r>
      <rPr>
        <b/>
        <sz val="12"/>
        <rFont val="Calibri"/>
        <family val="2"/>
        <scheme val="minor"/>
      </rPr>
      <t>V=RI</t>
    </r>
    <r>
      <rPr>
        <sz val="12"/>
        <rFont val="Calibri"/>
        <family val="2"/>
        <scheme val="minor"/>
      </rPr>
      <t>.</t>
    </r>
  </si>
  <si>
    <t>Calcula la intensidad , aplicando la ley de Ohm, utilizando los valores de las resistencias medidas con el Ómetro</t>
  </si>
  <si>
    <t xml:space="preserve">  y d.d.p. medidas en la actividad 4.</t>
  </si>
  <si>
    <t>D.d.p. medida(*)</t>
  </si>
  <si>
    <t>3,36×10^-3</t>
  </si>
  <si>
    <t>1.91</t>
  </si>
  <si>
    <t>7,41×10^-4</t>
  </si>
  <si>
    <t>6,03x10^-4</t>
  </si>
  <si>
    <r>
      <t>(</t>
    </r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 rellenad con datos de la actividad 4</t>
    </r>
  </si>
  <si>
    <t>MONTAJE DE UN CIRCUITO. MEDIDA DE LA INTENSIDAD.</t>
  </si>
  <si>
    <t xml:space="preserve"> (experimental) con el valor teórico (Ley de Ohm). En un circuito con sus elementos en serie por todos ellos</t>
  </si>
  <si>
    <t>circula la misma intensidad.</t>
  </si>
  <si>
    <r>
      <rPr>
        <sz val="14"/>
        <color theme="1"/>
        <rFont val="Calibri"/>
        <family val="2"/>
        <scheme val="minor"/>
      </rPr>
      <t>I</t>
    </r>
    <r>
      <rPr>
        <sz val="8"/>
        <color theme="1"/>
        <rFont val="Calibri"/>
        <family val="2"/>
        <scheme val="minor"/>
      </rPr>
      <t>teórica</t>
    </r>
  </si>
  <si>
    <r>
      <rPr>
        <sz val="14"/>
        <color theme="1"/>
        <rFont val="Calibri"/>
        <family val="2"/>
        <scheme val="minor"/>
      </rPr>
      <t>I</t>
    </r>
    <r>
      <rPr>
        <sz val="8"/>
        <color theme="1"/>
        <rFont val="Calibri"/>
        <family val="2"/>
        <scheme val="minor"/>
      </rPr>
      <t>experimental</t>
    </r>
  </si>
  <si>
    <t>6,1×10^-4</t>
  </si>
  <si>
    <t>MEDIDA DE LA RESISTENCIA APLICANDO LEY DE OHM</t>
  </si>
  <si>
    <t xml:space="preserve"> experimentalmente  a partir de la Ley de Ohm con el valor medido con el óhmetro. </t>
  </si>
  <si>
    <r>
      <t>R</t>
    </r>
    <r>
      <rPr>
        <sz val="8"/>
        <color theme="1"/>
        <rFont val="Calibri"/>
        <family val="2"/>
        <scheme val="minor"/>
      </rPr>
      <t>medida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</si>
</sst>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sz val="13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12"/>
      <name val="Symbol"/>
      <family val="1"/>
      <charset val="2"/>
    </font>
    <font>
      <sz val="12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indexed="9"/>
      <name val="Calibri"/>
      <family val="2"/>
      <scheme val="minor"/>
    </font>
    <font>
      <sz val="16"/>
      <color indexed="9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8CAAE"/>
        <bgColor indexed="64"/>
      </patternFill>
    </fill>
    <fill>
      <patternFill patternType="solid">
        <fgColor rgb="FF33339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/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0" fillId="0" borderId="0" xfId="0" applyFont="1"/>
    <xf numFmtId="0" fontId="6" fillId="0" borderId="0" xfId="0" applyFont="1" applyAlignment="1">
      <alignment horizontal="justify" vertical="center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>
      <alignment horizontal="justify" vertical="center"/>
    </xf>
    <xf numFmtId="0" fontId="9" fillId="0" borderId="2" xfId="0" applyFont="1" applyBorder="1" applyAlignment="1">
      <alignment horizontal="justify" vertical="center" wrapText="1"/>
    </xf>
    <xf numFmtId="0" fontId="9" fillId="0" borderId="0" xfId="0" applyFont="1"/>
    <xf numFmtId="0" fontId="11" fillId="0" borderId="0" xfId="0" applyFont="1" applyAlignment="1"/>
    <xf numFmtId="0" fontId="9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5" borderId="0" xfId="0" applyFill="1"/>
    <xf numFmtId="15" fontId="0" fillId="5" borderId="0" xfId="0" applyNumberFormat="1" applyFill="1"/>
    <xf numFmtId="0" fontId="4" fillId="3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2" fillId="6" borderId="0" xfId="0" applyFont="1" applyFill="1"/>
    <xf numFmtId="0" fontId="1" fillId="6" borderId="0" xfId="0" applyFont="1" applyFill="1"/>
    <xf numFmtId="0" fontId="9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justify" vertical="center" wrapText="1"/>
    </xf>
    <xf numFmtId="0" fontId="9" fillId="3" borderId="1" xfId="0" applyFont="1" applyFill="1" applyBorder="1" applyAlignment="1">
      <alignment horizontal="center" vertical="top" wrapText="1"/>
    </xf>
    <xf numFmtId="0" fontId="19" fillId="0" borderId="0" xfId="0" applyFont="1"/>
    <xf numFmtId="0" fontId="20" fillId="6" borderId="0" xfId="0" applyFont="1" applyFill="1"/>
    <xf numFmtId="0" fontId="21" fillId="6" borderId="0" xfId="0" applyFont="1" applyFill="1"/>
    <xf numFmtId="0" fontId="9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/>
    <xf numFmtId="0" fontId="0" fillId="0" borderId="0" xfId="0" applyAlignment="1">
      <alignment horizontal="left"/>
    </xf>
    <xf numFmtId="0" fontId="1" fillId="6" borderId="0" xfId="0" applyFont="1" applyFill="1" applyAlignment="1">
      <alignment horizontal="center"/>
    </xf>
    <xf numFmtId="0" fontId="0" fillId="5" borderId="0" xfId="0" applyFill="1" applyAlignment="1"/>
    <xf numFmtId="0" fontId="0" fillId="5" borderId="0" xfId="0" applyFill="1" applyBorder="1" applyAlignment="1"/>
    <xf numFmtId="0" fontId="9" fillId="4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3" fontId="4" fillId="0" borderId="3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99"/>
      <color rgb="FFC8CAAE"/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12</xdr:row>
      <xdr:rowOff>142875</xdr:rowOff>
    </xdr:from>
    <xdr:to>
      <xdr:col>6</xdr:col>
      <xdr:colOff>714375</xdr:colOff>
      <xdr:row>17</xdr:row>
      <xdr:rowOff>0</xdr:rowOff>
    </xdr:to>
    <xdr:grpSp>
      <xdr:nvGrpSpPr>
        <xdr:cNvPr id="2" name="2 Grupo">
          <a:extLst>
            <a:ext uri="{FF2B5EF4-FFF2-40B4-BE49-F238E27FC236}">
              <a16:creationId xmlns:a16="http://schemas.microsoft.com/office/drawing/2014/main" id="{9DC1214C-D54C-4EC0-9827-7C468BF12D2C}"/>
            </a:ext>
          </a:extLst>
        </xdr:cNvPr>
        <xdr:cNvGrpSpPr/>
      </xdr:nvGrpSpPr>
      <xdr:grpSpPr>
        <a:xfrm>
          <a:off x="4200524" y="2476500"/>
          <a:ext cx="1085851" cy="895350"/>
          <a:chOff x="3438524" y="2447925"/>
          <a:chExt cx="1085851" cy="895350"/>
        </a:xfrm>
        <a:solidFill>
          <a:sysClr val="window" lastClr="FFFFFF"/>
        </a:solidFill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F818DA9-68EB-4871-B122-17F69BD2BECA}"/>
              </a:ext>
            </a:extLst>
          </xdr:cNvPr>
          <xdr:cNvSpPr>
            <a:spLocks noChangeArrowheads="1"/>
          </xdr:cNvSpPr>
        </xdr:nvSpPr>
        <xdr:spPr bwMode="auto">
          <a:xfrm>
            <a:off x="3438524" y="2626995"/>
            <a:ext cx="1085851" cy="537210"/>
          </a:xfrm>
          <a:prstGeom prst="rect">
            <a:avLst/>
          </a:prstGeom>
          <a:grpFill/>
          <a:ln w="127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5E190B1-C1F2-4516-A7FC-F54C6BE14CCE}"/>
              </a:ext>
            </a:extLst>
          </xdr:cNvPr>
          <xdr:cNvSpPr>
            <a:spLocks noChangeArrowheads="1"/>
          </xdr:cNvSpPr>
        </xdr:nvSpPr>
        <xdr:spPr bwMode="auto">
          <a:xfrm>
            <a:off x="3709987" y="2895600"/>
            <a:ext cx="542925" cy="447675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A56A7F9-D412-4DC7-ABE5-D71571B8CB6F}"/>
              </a:ext>
            </a:extLst>
          </xdr:cNvPr>
          <xdr:cNvGrpSpPr>
            <a:grpSpLocks/>
          </xdr:cNvGrpSpPr>
        </xdr:nvGrpSpPr>
        <xdr:grpSpPr bwMode="auto">
          <a:xfrm>
            <a:off x="3709987" y="2985135"/>
            <a:ext cx="542925" cy="268605"/>
            <a:chOff x="7384" y="3550"/>
            <a:chExt cx="2556" cy="852"/>
          </a:xfrm>
          <a:grpFill/>
        </xdr:grpSpPr>
        <xdr:sp macro="" textlink="">
          <xdr:nvSpPr>
            <xdr:cNvPr id="7" name="Line 5">
              <a:extLst>
                <a:ext uri="{FF2B5EF4-FFF2-40B4-BE49-F238E27FC236}">
                  <a16:creationId xmlns:a16="http://schemas.microsoft.com/office/drawing/2014/main" id="{21C1A67D-4CD7-418F-8A25-C81D4464F442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grp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8" name="Group 6">
              <a:extLst>
                <a:ext uri="{FF2B5EF4-FFF2-40B4-BE49-F238E27FC236}">
                  <a16:creationId xmlns:a16="http://schemas.microsoft.com/office/drawing/2014/main" id="{A8C9FD34-CA21-44CE-9B54-5CC20EFFE42F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  <a:grpFill/>
          </xdr:grpSpPr>
          <xdr:sp macro="" textlink="">
            <xdr:nvSpPr>
              <xdr:cNvPr id="15" name="Line 7">
                <a:extLst>
                  <a:ext uri="{FF2B5EF4-FFF2-40B4-BE49-F238E27FC236}">
                    <a16:creationId xmlns:a16="http://schemas.microsoft.com/office/drawing/2014/main" id="{73DA28A1-1833-490B-820F-45A5796CB9CC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6" name="Line 8">
                <a:extLst>
                  <a:ext uri="{FF2B5EF4-FFF2-40B4-BE49-F238E27FC236}">
                    <a16:creationId xmlns:a16="http://schemas.microsoft.com/office/drawing/2014/main" id="{68B54987-DA0C-4D50-85E2-AF9B8687F96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9" name="Group 9">
              <a:extLst>
                <a:ext uri="{FF2B5EF4-FFF2-40B4-BE49-F238E27FC236}">
                  <a16:creationId xmlns:a16="http://schemas.microsoft.com/office/drawing/2014/main" id="{AC305BA9-7E29-421E-9911-10A7540DF96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  <a:grpFill/>
          </xdr:grpSpPr>
          <xdr:sp macro="" textlink="">
            <xdr:nvSpPr>
              <xdr:cNvPr id="13" name="Line 10">
                <a:extLst>
                  <a:ext uri="{FF2B5EF4-FFF2-40B4-BE49-F238E27FC236}">
                    <a16:creationId xmlns:a16="http://schemas.microsoft.com/office/drawing/2014/main" id="{A489AEA9-5723-4419-9EC0-F23022D6D59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" name="Line 11">
                <a:extLst>
                  <a:ext uri="{FF2B5EF4-FFF2-40B4-BE49-F238E27FC236}">
                    <a16:creationId xmlns:a16="http://schemas.microsoft.com/office/drawing/2014/main" id="{69F1303A-A22B-48F4-920F-896D4E9531E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10" name="Group 12">
              <a:extLst>
                <a:ext uri="{FF2B5EF4-FFF2-40B4-BE49-F238E27FC236}">
                  <a16:creationId xmlns:a16="http://schemas.microsoft.com/office/drawing/2014/main" id="{47CE44C3-4C74-4EF6-81AF-B44DB579C94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  <a:grpFill/>
          </xdr:grpSpPr>
          <xdr:sp macro="" textlink="">
            <xdr:nvSpPr>
              <xdr:cNvPr id="11" name="Line 13">
                <a:extLst>
                  <a:ext uri="{FF2B5EF4-FFF2-40B4-BE49-F238E27FC236}">
                    <a16:creationId xmlns:a16="http://schemas.microsoft.com/office/drawing/2014/main" id="{6FE00FAA-AB1B-466E-A9EA-79849E30DFD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2" name="Line 14">
                <a:extLst>
                  <a:ext uri="{FF2B5EF4-FFF2-40B4-BE49-F238E27FC236}">
                    <a16:creationId xmlns:a16="http://schemas.microsoft.com/office/drawing/2014/main" id="{C4E35CAF-BF35-4168-B76D-B3BEC99296B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</xdr:grpSp>
      <xdr:sp macro="" textlink="">
        <xdr:nvSpPr>
          <xdr:cNvPr id="6" name="Oval 15">
            <a:extLst>
              <a:ext uri="{FF2B5EF4-FFF2-40B4-BE49-F238E27FC236}">
                <a16:creationId xmlns:a16="http://schemas.microsoft.com/office/drawing/2014/main" id="{DF5DC80C-E916-4F79-8841-48278DCBF464}"/>
              </a:ext>
            </a:extLst>
          </xdr:cNvPr>
          <xdr:cNvSpPr>
            <a:spLocks noChangeArrowheads="1"/>
          </xdr:cNvSpPr>
        </xdr:nvSpPr>
        <xdr:spPr bwMode="auto">
          <a:xfrm>
            <a:off x="3800475" y="2447925"/>
            <a:ext cx="361950" cy="358140"/>
          </a:xfrm>
          <a:prstGeom prst="ellipse">
            <a:avLst/>
          </a:prstGeom>
          <a:grpFill/>
          <a:ln w="12700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endParaRPr lang="es-ES" sz="13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ES" sz="13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5</xdr:col>
      <xdr:colOff>447675</xdr:colOff>
      <xdr:row>25</xdr:row>
      <xdr:rowOff>57150</xdr:rowOff>
    </xdr:from>
    <xdr:to>
      <xdr:col>7</xdr:col>
      <xdr:colOff>552450</xdr:colOff>
      <xdr:row>30</xdr:row>
      <xdr:rowOff>0</xdr:rowOff>
    </xdr:to>
    <xdr:grpSp>
      <xdr:nvGrpSpPr>
        <xdr:cNvPr id="17" name="Group 18">
          <a:extLst>
            <a:ext uri="{FF2B5EF4-FFF2-40B4-BE49-F238E27FC236}">
              <a16:creationId xmlns:a16="http://schemas.microsoft.com/office/drawing/2014/main" id="{046B8693-CEF6-4A6B-AB6F-A21D6A96DB14}"/>
            </a:ext>
          </a:extLst>
        </xdr:cNvPr>
        <xdr:cNvGrpSpPr>
          <a:grpSpLocks/>
        </xdr:cNvGrpSpPr>
      </xdr:nvGrpSpPr>
      <xdr:grpSpPr bwMode="auto">
        <a:xfrm>
          <a:off x="4257675" y="4981575"/>
          <a:ext cx="1628775" cy="981075"/>
          <a:chOff x="7109" y="13042"/>
          <a:chExt cx="2565" cy="1511"/>
        </a:xfrm>
      </xdr:grpSpPr>
      <xdr:sp macro="" textlink="">
        <xdr:nvSpPr>
          <xdr:cNvPr id="18" name="Rectangle 44">
            <a:extLst>
              <a:ext uri="{FF2B5EF4-FFF2-40B4-BE49-F238E27FC236}">
                <a16:creationId xmlns:a16="http://schemas.microsoft.com/office/drawing/2014/main" id="{86EEC4B5-9C35-42AA-AF2F-52975A379EF0}"/>
              </a:ext>
            </a:extLst>
          </xdr:cNvPr>
          <xdr:cNvSpPr>
            <a:spLocks noChangeArrowheads="1"/>
          </xdr:cNvSpPr>
        </xdr:nvSpPr>
        <xdr:spPr bwMode="auto">
          <a:xfrm>
            <a:off x="7109" y="13326"/>
            <a:ext cx="2565" cy="852"/>
          </a:xfrm>
          <a:prstGeom prst="rect">
            <a:avLst/>
          </a:prstGeom>
          <a:noFill/>
          <a:ln w="1270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9" name="Rectangle 43">
            <a:extLst>
              <a:ext uri="{FF2B5EF4-FFF2-40B4-BE49-F238E27FC236}">
                <a16:creationId xmlns:a16="http://schemas.microsoft.com/office/drawing/2014/main" id="{DD2B7432-5795-4E7C-BE33-6E6A01C6D437}"/>
              </a:ext>
            </a:extLst>
          </xdr:cNvPr>
          <xdr:cNvSpPr>
            <a:spLocks noChangeArrowheads="1"/>
          </xdr:cNvSpPr>
        </xdr:nvSpPr>
        <xdr:spPr bwMode="auto">
          <a:xfrm>
            <a:off x="8396" y="13752"/>
            <a:ext cx="852" cy="7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20" name="Group 32">
            <a:extLst>
              <a:ext uri="{FF2B5EF4-FFF2-40B4-BE49-F238E27FC236}">
                <a16:creationId xmlns:a16="http://schemas.microsoft.com/office/drawing/2014/main" id="{1DB862F8-4340-440F-B87F-D2B04E96E45E}"/>
              </a:ext>
            </a:extLst>
          </xdr:cNvPr>
          <xdr:cNvGrpSpPr>
            <a:grpSpLocks/>
          </xdr:cNvGrpSpPr>
        </xdr:nvGrpSpPr>
        <xdr:grpSpPr bwMode="auto">
          <a:xfrm>
            <a:off x="8398" y="13896"/>
            <a:ext cx="852" cy="426"/>
            <a:chOff x="7384" y="3550"/>
            <a:chExt cx="2556" cy="852"/>
          </a:xfrm>
        </xdr:grpSpPr>
        <xdr:sp macro="" textlink="">
          <xdr:nvSpPr>
            <xdr:cNvPr id="34" name="Line 42">
              <a:extLst>
                <a:ext uri="{FF2B5EF4-FFF2-40B4-BE49-F238E27FC236}">
                  <a16:creationId xmlns:a16="http://schemas.microsoft.com/office/drawing/2014/main" id="{9A561822-4122-4F54-92DE-956E01234D29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" name="Group 39">
              <a:extLst>
                <a:ext uri="{FF2B5EF4-FFF2-40B4-BE49-F238E27FC236}">
                  <a16:creationId xmlns:a16="http://schemas.microsoft.com/office/drawing/2014/main" id="{B54D9B02-F87E-4A5E-B854-1A9B4B963F0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42" name="Line 41">
                <a:extLst>
                  <a:ext uri="{FF2B5EF4-FFF2-40B4-BE49-F238E27FC236}">
                    <a16:creationId xmlns:a16="http://schemas.microsoft.com/office/drawing/2014/main" id="{1E84378F-A81E-4FFB-BC5E-5FA1DFFFFE2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" name="Line 40">
                <a:extLst>
                  <a:ext uri="{FF2B5EF4-FFF2-40B4-BE49-F238E27FC236}">
                    <a16:creationId xmlns:a16="http://schemas.microsoft.com/office/drawing/2014/main" id="{BBAA26B4-96DC-4DC2-8733-1A5FDDB226A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6">
              <a:extLst>
                <a:ext uri="{FF2B5EF4-FFF2-40B4-BE49-F238E27FC236}">
                  <a16:creationId xmlns:a16="http://schemas.microsoft.com/office/drawing/2014/main" id="{DC65FDD1-25D2-4CEF-9A4D-455258A22A8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40" name="Line 38">
                <a:extLst>
                  <a:ext uri="{FF2B5EF4-FFF2-40B4-BE49-F238E27FC236}">
                    <a16:creationId xmlns:a16="http://schemas.microsoft.com/office/drawing/2014/main" id="{AD92CF5D-68CA-4AA9-B13A-A53468B325A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" name="Line 37">
                <a:extLst>
                  <a:ext uri="{FF2B5EF4-FFF2-40B4-BE49-F238E27FC236}">
                    <a16:creationId xmlns:a16="http://schemas.microsoft.com/office/drawing/2014/main" id="{9780E254-322C-48B1-816A-7E19D651253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3">
              <a:extLst>
                <a:ext uri="{FF2B5EF4-FFF2-40B4-BE49-F238E27FC236}">
                  <a16:creationId xmlns:a16="http://schemas.microsoft.com/office/drawing/2014/main" id="{EAB63E54-08CE-452B-94CA-7AC24BC935F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</xdr:grpSpPr>
          <xdr:sp macro="" textlink="">
            <xdr:nvSpPr>
              <xdr:cNvPr id="38" name="Line 35">
                <a:extLst>
                  <a:ext uri="{FF2B5EF4-FFF2-40B4-BE49-F238E27FC236}">
                    <a16:creationId xmlns:a16="http://schemas.microsoft.com/office/drawing/2014/main" id="{F138CC56-5413-4CA3-86B4-1AAFE31ABEB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" name="Line 34">
                <a:extLst>
                  <a:ext uri="{FF2B5EF4-FFF2-40B4-BE49-F238E27FC236}">
                    <a16:creationId xmlns:a16="http://schemas.microsoft.com/office/drawing/2014/main" id="{B59AD834-A40D-4F3F-A4C3-F31E799CCD0C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21" name="Oval 31">
            <a:extLst>
              <a:ext uri="{FF2B5EF4-FFF2-40B4-BE49-F238E27FC236}">
                <a16:creationId xmlns:a16="http://schemas.microsoft.com/office/drawing/2014/main" id="{AA651575-683B-4DD9-A840-BCD7C9DCE502}"/>
              </a:ext>
            </a:extLst>
          </xdr:cNvPr>
          <xdr:cNvSpPr>
            <a:spLocks noChangeArrowheads="1"/>
          </xdr:cNvSpPr>
        </xdr:nvSpPr>
        <xdr:spPr bwMode="auto">
          <a:xfrm>
            <a:off x="8538" y="13042"/>
            <a:ext cx="568" cy="568"/>
          </a:xfrm>
          <a:prstGeom prst="ellipse">
            <a:avLst/>
          </a:prstGeom>
          <a:solidFill>
            <a:srgbClr val="FFFFFF"/>
          </a:solidFill>
          <a:ln w="12700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s-ES" sz="1300" b="0" i="0" u="none" strike="noStrike" baseline="0">
                <a:solidFill>
                  <a:srgbClr val="000000"/>
                </a:solidFill>
                <a:latin typeface="Symbol"/>
              </a:rPr>
              <a:t>W</a:t>
            </a:r>
          </a:p>
        </xdr:txBody>
      </xdr:sp>
      <xdr:sp macro="" textlink="">
        <xdr:nvSpPr>
          <xdr:cNvPr id="22" name="Rectangle 30">
            <a:extLst>
              <a:ext uri="{FF2B5EF4-FFF2-40B4-BE49-F238E27FC236}">
                <a16:creationId xmlns:a16="http://schemas.microsoft.com/office/drawing/2014/main" id="{AACA678D-A927-45BB-93B2-4AC81B7D5E39}"/>
              </a:ext>
            </a:extLst>
          </xdr:cNvPr>
          <xdr:cNvSpPr>
            <a:spLocks noChangeArrowheads="1"/>
          </xdr:cNvSpPr>
        </xdr:nvSpPr>
        <xdr:spPr bwMode="auto">
          <a:xfrm>
            <a:off x="7395" y="13843"/>
            <a:ext cx="852" cy="7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23" name="Group 19">
            <a:extLst>
              <a:ext uri="{FF2B5EF4-FFF2-40B4-BE49-F238E27FC236}">
                <a16:creationId xmlns:a16="http://schemas.microsoft.com/office/drawing/2014/main" id="{4285E0A9-BF24-4CC6-98A1-E4407B8183B3}"/>
              </a:ext>
            </a:extLst>
          </xdr:cNvPr>
          <xdr:cNvGrpSpPr>
            <a:grpSpLocks/>
          </xdr:cNvGrpSpPr>
        </xdr:nvGrpSpPr>
        <xdr:grpSpPr bwMode="auto">
          <a:xfrm>
            <a:off x="7382" y="14020"/>
            <a:ext cx="852" cy="228"/>
            <a:chOff x="7384" y="3550"/>
            <a:chExt cx="2556" cy="852"/>
          </a:xfrm>
        </xdr:grpSpPr>
        <xdr:sp macro="" textlink="">
          <xdr:nvSpPr>
            <xdr:cNvPr id="24" name="Line 29">
              <a:extLst>
                <a:ext uri="{FF2B5EF4-FFF2-40B4-BE49-F238E27FC236}">
                  <a16:creationId xmlns:a16="http://schemas.microsoft.com/office/drawing/2014/main" id="{9F836213-8BD2-48D9-8890-97C2FBE6B718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" name="Group 26">
              <a:extLst>
                <a:ext uri="{FF2B5EF4-FFF2-40B4-BE49-F238E27FC236}">
                  <a16:creationId xmlns:a16="http://schemas.microsoft.com/office/drawing/2014/main" id="{423C368D-5B85-45DD-BDB3-5B886443397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32" name="Line 28">
                <a:extLst>
                  <a:ext uri="{FF2B5EF4-FFF2-40B4-BE49-F238E27FC236}">
                    <a16:creationId xmlns:a16="http://schemas.microsoft.com/office/drawing/2014/main" id="{8392B92F-D3F9-410E-B2FD-7734D9AFAAE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" name="Line 27">
                <a:extLst>
                  <a:ext uri="{FF2B5EF4-FFF2-40B4-BE49-F238E27FC236}">
                    <a16:creationId xmlns:a16="http://schemas.microsoft.com/office/drawing/2014/main" id="{ED041E95-980B-4CD5-9DB0-9A77117AE40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" name="Group 23">
              <a:extLst>
                <a:ext uri="{FF2B5EF4-FFF2-40B4-BE49-F238E27FC236}">
                  <a16:creationId xmlns:a16="http://schemas.microsoft.com/office/drawing/2014/main" id="{DDFDC662-79B5-4CCA-B17E-7F7C4CCC5FF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30" name="Line 25">
                <a:extLst>
                  <a:ext uri="{FF2B5EF4-FFF2-40B4-BE49-F238E27FC236}">
                    <a16:creationId xmlns:a16="http://schemas.microsoft.com/office/drawing/2014/main" id="{3A22ADF6-BDC0-48BC-B8BE-83F8CE81BD1B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" name="Line 24">
                <a:extLst>
                  <a:ext uri="{FF2B5EF4-FFF2-40B4-BE49-F238E27FC236}">
                    <a16:creationId xmlns:a16="http://schemas.microsoft.com/office/drawing/2014/main" id="{746088AC-7505-4B54-B331-4B79614CA65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" name="Group 20">
              <a:extLst>
                <a:ext uri="{FF2B5EF4-FFF2-40B4-BE49-F238E27FC236}">
                  <a16:creationId xmlns:a16="http://schemas.microsoft.com/office/drawing/2014/main" id="{45AA5F15-C76B-4BA2-9D4C-E757B6F69A7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</xdr:grpSpPr>
          <xdr:sp macro="" textlink="">
            <xdr:nvSpPr>
              <xdr:cNvPr id="28" name="Line 22">
                <a:extLst>
                  <a:ext uri="{FF2B5EF4-FFF2-40B4-BE49-F238E27FC236}">
                    <a16:creationId xmlns:a16="http://schemas.microsoft.com/office/drawing/2014/main" id="{E864F3CD-504D-4854-B598-4152DFEBDEA5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" name="Line 21">
                <a:extLst>
                  <a:ext uri="{FF2B5EF4-FFF2-40B4-BE49-F238E27FC236}">
                    <a16:creationId xmlns:a16="http://schemas.microsoft.com/office/drawing/2014/main" id="{CD331AC6-56A6-4216-912A-55C72E62EE3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</xdr:grpSp>
    <xdr:clientData/>
  </xdr:twoCellAnchor>
  <xdr:twoCellAnchor>
    <xdr:from>
      <xdr:col>0</xdr:col>
      <xdr:colOff>571500</xdr:colOff>
      <xdr:row>40</xdr:row>
      <xdr:rowOff>57150</xdr:rowOff>
    </xdr:from>
    <xdr:to>
      <xdr:col>2</xdr:col>
      <xdr:colOff>676275</xdr:colOff>
      <xdr:row>47</xdr:row>
      <xdr:rowOff>95250</xdr:rowOff>
    </xdr:to>
    <xdr:grpSp>
      <xdr:nvGrpSpPr>
        <xdr:cNvPr id="44" name="Group 380">
          <a:extLst>
            <a:ext uri="{FF2B5EF4-FFF2-40B4-BE49-F238E27FC236}">
              <a16:creationId xmlns:a16="http://schemas.microsoft.com/office/drawing/2014/main" id="{2D34265B-0B7E-4403-B436-27FBB986D96B}"/>
            </a:ext>
          </a:extLst>
        </xdr:cNvPr>
        <xdr:cNvGrpSpPr>
          <a:grpSpLocks/>
        </xdr:cNvGrpSpPr>
      </xdr:nvGrpSpPr>
      <xdr:grpSpPr bwMode="auto">
        <a:xfrm>
          <a:off x="571500" y="7943850"/>
          <a:ext cx="1628775" cy="1371600"/>
          <a:chOff x="1730" y="9587"/>
          <a:chExt cx="2565" cy="2214"/>
        </a:xfrm>
      </xdr:grpSpPr>
      <xdr:grpSp>
        <xdr:nvGrpSpPr>
          <xdr:cNvPr id="45" name="Group 384">
            <a:extLst>
              <a:ext uri="{FF2B5EF4-FFF2-40B4-BE49-F238E27FC236}">
                <a16:creationId xmlns:a16="http://schemas.microsoft.com/office/drawing/2014/main" id="{18FEC103-6BAF-4AAF-A400-735A131D937D}"/>
              </a:ext>
            </a:extLst>
          </xdr:cNvPr>
          <xdr:cNvGrpSpPr>
            <a:grpSpLocks/>
          </xdr:cNvGrpSpPr>
        </xdr:nvGrpSpPr>
        <xdr:grpSpPr bwMode="auto">
          <a:xfrm>
            <a:off x="1730" y="9587"/>
            <a:ext cx="2565" cy="1570"/>
            <a:chOff x="7101" y="5545"/>
            <a:chExt cx="2565" cy="1570"/>
          </a:xfrm>
        </xdr:grpSpPr>
        <xdr:sp macro="" textlink="">
          <xdr:nvSpPr>
            <xdr:cNvPr id="49" name="Rectangle 412">
              <a:extLst>
                <a:ext uri="{FF2B5EF4-FFF2-40B4-BE49-F238E27FC236}">
                  <a16:creationId xmlns:a16="http://schemas.microsoft.com/office/drawing/2014/main" id="{06F2C9F0-126B-44FD-BF9D-F881659C067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1" y="5888"/>
              <a:ext cx="2565" cy="852"/>
            </a:xfrm>
            <a:prstGeom prst="rect">
              <a:avLst/>
            </a:prstGeom>
            <a:noFill/>
            <a:ln w="1270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50" name="Rectangle 411">
              <a:extLst>
                <a:ext uri="{FF2B5EF4-FFF2-40B4-BE49-F238E27FC236}">
                  <a16:creationId xmlns:a16="http://schemas.microsoft.com/office/drawing/2014/main" id="{F5AC1351-272F-4516-8A8B-672EDF5DD9A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388" y="6314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51" name="Group 400">
              <a:extLst>
                <a:ext uri="{FF2B5EF4-FFF2-40B4-BE49-F238E27FC236}">
                  <a16:creationId xmlns:a16="http://schemas.microsoft.com/office/drawing/2014/main" id="{611606A4-EA69-410A-8C3A-9591099B84A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90" y="6458"/>
              <a:ext cx="852" cy="426"/>
              <a:chOff x="7384" y="3550"/>
              <a:chExt cx="2556" cy="852"/>
            </a:xfrm>
          </xdr:grpSpPr>
          <xdr:sp macro="" textlink="">
            <xdr:nvSpPr>
              <xdr:cNvPr id="67" name="Line 410">
                <a:extLst>
                  <a:ext uri="{FF2B5EF4-FFF2-40B4-BE49-F238E27FC236}">
                    <a16:creationId xmlns:a16="http://schemas.microsoft.com/office/drawing/2014/main" id="{8FFEB613-6C08-4C2D-980B-D2A2FA5DF8E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68" name="Group 407">
                <a:extLst>
                  <a:ext uri="{FF2B5EF4-FFF2-40B4-BE49-F238E27FC236}">
                    <a16:creationId xmlns:a16="http://schemas.microsoft.com/office/drawing/2014/main" id="{A22E1488-103E-46FF-BC82-3FA178C8B5AB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75" name="Line 409">
                  <a:extLst>
                    <a:ext uri="{FF2B5EF4-FFF2-40B4-BE49-F238E27FC236}">
                      <a16:creationId xmlns:a16="http://schemas.microsoft.com/office/drawing/2014/main" id="{AE8CEAA7-91EE-42CE-B8C8-20ECEFD596B9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76" name="Line 408">
                  <a:extLst>
                    <a:ext uri="{FF2B5EF4-FFF2-40B4-BE49-F238E27FC236}">
                      <a16:creationId xmlns:a16="http://schemas.microsoft.com/office/drawing/2014/main" id="{F92318F4-68E9-427F-BD46-6962EC4AE7A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69" name="Group 404">
                <a:extLst>
                  <a:ext uri="{FF2B5EF4-FFF2-40B4-BE49-F238E27FC236}">
                    <a16:creationId xmlns:a16="http://schemas.microsoft.com/office/drawing/2014/main" id="{187375D4-B956-46C0-9AF8-21F0ADC001AE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73" name="Line 406">
                  <a:extLst>
                    <a:ext uri="{FF2B5EF4-FFF2-40B4-BE49-F238E27FC236}">
                      <a16:creationId xmlns:a16="http://schemas.microsoft.com/office/drawing/2014/main" id="{766EBF90-5248-431D-8BBE-23E9225A3E92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74" name="Line 405">
                  <a:extLst>
                    <a:ext uri="{FF2B5EF4-FFF2-40B4-BE49-F238E27FC236}">
                      <a16:creationId xmlns:a16="http://schemas.microsoft.com/office/drawing/2014/main" id="{D7494962-B35F-4F63-AD1D-27BFE34E81B2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70" name="Group 401">
                <a:extLst>
                  <a:ext uri="{FF2B5EF4-FFF2-40B4-BE49-F238E27FC236}">
                    <a16:creationId xmlns:a16="http://schemas.microsoft.com/office/drawing/2014/main" id="{AB049B4C-B89A-4CFE-B118-E542865CEC5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71" name="Line 403">
                  <a:extLst>
                    <a:ext uri="{FF2B5EF4-FFF2-40B4-BE49-F238E27FC236}">
                      <a16:creationId xmlns:a16="http://schemas.microsoft.com/office/drawing/2014/main" id="{1A073F0C-8B5D-4DF6-A1DB-D4E5968D7D39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72" name="Line 402">
                  <a:extLst>
                    <a:ext uri="{FF2B5EF4-FFF2-40B4-BE49-F238E27FC236}">
                      <a16:creationId xmlns:a16="http://schemas.microsoft.com/office/drawing/2014/main" id="{04AD01A2-D2D6-4490-9D0D-4EA2D87D2AD6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52" name="Rectangle 399">
              <a:extLst>
                <a:ext uri="{FF2B5EF4-FFF2-40B4-BE49-F238E27FC236}">
                  <a16:creationId xmlns:a16="http://schemas.microsoft.com/office/drawing/2014/main" id="{E9EC4A45-FC79-4527-9053-637AAD3C366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7" y="6405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53" name="Group 388">
              <a:extLst>
                <a:ext uri="{FF2B5EF4-FFF2-40B4-BE49-F238E27FC236}">
                  <a16:creationId xmlns:a16="http://schemas.microsoft.com/office/drawing/2014/main" id="{304E4718-64B8-40BC-9CD2-2AAAE64C230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4" y="6582"/>
              <a:ext cx="852" cy="228"/>
              <a:chOff x="7384" y="3550"/>
              <a:chExt cx="2556" cy="852"/>
            </a:xfrm>
          </xdr:grpSpPr>
          <xdr:sp macro="" textlink="">
            <xdr:nvSpPr>
              <xdr:cNvPr id="57" name="Line 398">
                <a:extLst>
                  <a:ext uri="{FF2B5EF4-FFF2-40B4-BE49-F238E27FC236}">
                    <a16:creationId xmlns:a16="http://schemas.microsoft.com/office/drawing/2014/main" id="{6652CEE6-DF19-4DB0-BA28-9C817FB6685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58" name="Group 395">
                <a:extLst>
                  <a:ext uri="{FF2B5EF4-FFF2-40B4-BE49-F238E27FC236}">
                    <a16:creationId xmlns:a16="http://schemas.microsoft.com/office/drawing/2014/main" id="{BA7BB591-CEA6-417A-8C89-23273967F7D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65" name="Line 397">
                  <a:extLst>
                    <a:ext uri="{FF2B5EF4-FFF2-40B4-BE49-F238E27FC236}">
                      <a16:creationId xmlns:a16="http://schemas.microsoft.com/office/drawing/2014/main" id="{CCED8F7C-0EF8-4F50-BA53-EEA17152428F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66" name="Line 396">
                  <a:extLst>
                    <a:ext uri="{FF2B5EF4-FFF2-40B4-BE49-F238E27FC236}">
                      <a16:creationId xmlns:a16="http://schemas.microsoft.com/office/drawing/2014/main" id="{927CDA81-50C3-4DB5-B383-C4A26A7EE5C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59" name="Group 392">
                <a:extLst>
                  <a:ext uri="{FF2B5EF4-FFF2-40B4-BE49-F238E27FC236}">
                    <a16:creationId xmlns:a16="http://schemas.microsoft.com/office/drawing/2014/main" id="{53236D19-31E3-431B-9C36-922F26AA2844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63" name="Line 394">
                  <a:extLst>
                    <a:ext uri="{FF2B5EF4-FFF2-40B4-BE49-F238E27FC236}">
                      <a16:creationId xmlns:a16="http://schemas.microsoft.com/office/drawing/2014/main" id="{D0489189-3F99-4C6E-8E14-0E802187F62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64" name="Line 393">
                  <a:extLst>
                    <a:ext uri="{FF2B5EF4-FFF2-40B4-BE49-F238E27FC236}">
                      <a16:creationId xmlns:a16="http://schemas.microsoft.com/office/drawing/2014/main" id="{68ECE965-FD92-4367-B536-6FE2C2D6A24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60" name="Group 389">
                <a:extLst>
                  <a:ext uri="{FF2B5EF4-FFF2-40B4-BE49-F238E27FC236}">
                    <a16:creationId xmlns:a16="http://schemas.microsoft.com/office/drawing/2014/main" id="{715C9543-722C-4FEE-9A83-24C256C4D949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61" name="Line 391">
                  <a:extLst>
                    <a:ext uri="{FF2B5EF4-FFF2-40B4-BE49-F238E27FC236}">
                      <a16:creationId xmlns:a16="http://schemas.microsoft.com/office/drawing/2014/main" id="{63621068-C6F4-4464-AAA3-C474EE0B2E2F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62" name="Line 390">
                  <a:extLst>
                    <a:ext uri="{FF2B5EF4-FFF2-40B4-BE49-F238E27FC236}">
                      <a16:creationId xmlns:a16="http://schemas.microsoft.com/office/drawing/2014/main" id="{543D74F0-BD8F-4AFD-B0D5-64F0ABAE4DB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54" name="Rectangle 387">
              <a:extLst>
                <a:ext uri="{FF2B5EF4-FFF2-40B4-BE49-F238E27FC236}">
                  <a16:creationId xmlns:a16="http://schemas.microsoft.com/office/drawing/2014/main" id="{AAFF131E-33BB-4FB8-8F38-76E5AEEE14E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10" y="5611"/>
              <a:ext cx="175" cy="48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55" name="Line 386">
              <a:extLst>
                <a:ext uri="{FF2B5EF4-FFF2-40B4-BE49-F238E27FC236}">
                  <a16:creationId xmlns:a16="http://schemas.microsoft.com/office/drawing/2014/main" id="{745838E0-2C5B-4AA4-B889-8DFEB2BA381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093" y="5545"/>
              <a:ext cx="0" cy="69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" name="Line 385">
              <a:extLst>
                <a:ext uri="{FF2B5EF4-FFF2-40B4-BE49-F238E27FC236}">
                  <a16:creationId xmlns:a16="http://schemas.microsoft.com/office/drawing/2014/main" id="{1A59A567-D9C9-4122-8833-070F2CDD11AB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275" y="5726"/>
              <a:ext cx="1" cy="3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" name="Group 381">
            <a:extLst>
              <a:ext uri="{FF2B5EF4-FFF2-40B4-BE49-F238E27FC236}">
                <a16:creationId xmlns:a16="http://schemas.microsoft.com/office/drawing/2014/main" id="{009504BF-F061-4F78-94FB-2333C58F6A4C}"/>
              </a:ext>
            </a:extLst>
          </xdr:cNvPr>
          <xdr:cNvGrpSpPr>
            <a:grpSpLocks/>
          </xdr:cNvGrpSpPr>
        </xdr:nvGrpSpPr>
        <xdr:grpSpPr bwMode="auto">
          <a:xfrm>
            <a:off x="2881" y="10777"/>
            <a:ext cx="1240" cy="1024"/>
            <a:chOff x="2881" y="10777"/>
            <a:chExt cx="1240" cy="1024"/>
          </a:xfrm>
        </xdr:grpSpPr>
        <xdr:sp macro="" textlink="">
          <xdr:nvSpPr>
            <xdr:cNvPr id="47" name="Arc 383">
              <a:extLst>
                <a:ext uri="{FF2B5EF4-FFF2-40B4-BE49-F238E27FC236}">
                  <a16:creationId xmlns:a16="http://schemas.microsoft.com/office/drawing/2014/main" id="{139295C1-EF97-4607-A0C8-CD50EFEC9C0C}"/>
                </a:ext>
              </a:extLst>
            </xdr:cNvPr>
            <xdr:cNvSpPr>
              <a:spLocks/>
            </xdr:cNvSpPr>
          </xdr:nvSpPr>
          <xdr:spPr bwMode="auto">
            <a:xfrm flipV="1">
              <a:off x="2881" y="10777"/>
              <a:ext cx="1240" cy="682"/>
            </a:xfrm>
            <a:custGeom>
              <a:avLst/>
              <a:gdLst>
                <a:gd name="G0" fmla="+- 21600 0 0"/>
                <a:gd name="G1" fmla="+- 21600 0 0"/>
                <a:gd name="G2" fmla="+- 21600 0 0"/>
                <a:gd name="T0" fmla="*/ 285 w 43200"/>
                <a:gd name="T1" fmla="*/ 25100 h 25517"/>
                <a:gd name="T2" fmla="*/ 42842 w 43200"/>
                <a:gd name="T3" fmla="*/ 25517 h 25517"/>
                <a:gd name="T4" fmla="*/ 21600 w 43200"/>
                <a:gd name="T5" fmla="*/ 21600 h 255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43200" h="25517" fill="none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</a:path>
                <a:path w="43200" h="25517" stroke="0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  <a:lnTo>
                    <a:pt x="21600" y="21600"/>
                  </a:lnTo>
                  <a:close/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8" name="Oval 382">
              <a:extLst>
                <a:ext uri="{FF2B5EF4-FFF2-40B4-BE49-F238E27FC236}">
                  <a16:creationId xmlns:a16="http://schemas.microsoft.com/office/drawing/2014/main" id="{230898FC-5ED6-48D1-A93A-996DC362B60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96" y="11156"/>
              <a:ext cx="645" cy="645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s-ES" sz="19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V</a:t>
              </a:r>
            </a:p>
          </xdr:txBody>
        </xdr:sp>
      </xdr:grpSp>
    </xdr:grpSp>
    <xdr:clientData/>
  </xdr:twoCellAnchor>
  <xdr:twoCellAnchor>
    <xdr:from>
      <xdr:col>6</xdr:col>
      <xdr:colOff>361950</xdr:colOff>
      <xdr:row>40</xdr:row>
      <xdr:rowOff>47625</xdr:rowOff>
    </xdr:from>
    <xdr:to>
      <xdr:col>8</xdr:col>
      <xdr:colOff>466725</xdr:colOff>
      <xdr:row>47</xdr:row>
      <xdr:rowOff>76200</xdr:rowOff>
    </xdr:to>
    <xdr:grpSp>
      <xdr:nvGrpSpPr>
        <xdr:cNvPr id="110" name="Group 347">
          <a:extLst>
            <a:ext uri="{FF2B5EF4-FFF2-40B4-BE49-F238E27FC236}">
              <a16:creationId xmlns:a16="http://schemas.microsoft.com/office/drawing/2014/main" id="{1E641828-AE6A-491D-9F37-232DBE610C06}"/>
            </a:ext>
          </a:extLst>
        </xdr:cNvPr>
        <xdr:cNvGrpSpPr>
          <a:grpSpLocks/>
        </xdr:cNvGrpSpPr>
      </xdr:nvGrpSpPr>
      <xdr:grpSpPr bwMode="auto">
        <a:xfrm>
          <a:off x="4933950" y="7934325"/>
          <a:ext cx="1628775" cy="1362075"/>
          <a:chOff x="7954" y="9569"/>
          <a:chExt cx="2565" cy="2208"/>
        </a:xfrm>
      </xdr:grpSpPr>
      <xdr:grpSp>
        <xdr:nvGrpSpPr>
          <xdr:cNvPr id="111" name="Group 351">
            <a:extLst>
              <a:ext uri="{FF2B5EF4-FFF2-40B4-BE49-F238E27FC236}">
                <a16:creationId xmlns:a16="http://schemas.microsoft.com/office/drawing/2014/main" id="{18A62C6D-DD0E-4D3C-AE18-463E5F97E322}"/>
              </a:ext>
            </a:extLst>
          </xdr:cNvPr>
          <xdr:cNvGrpSpPr>
            <a:grpSpLocks/>
          </xdr:cNvGrpSpPr>
        </xdr:nvGrpSpPr>
        <xdr:grpSpPr bwMode="auto">
          <a:xfrm>
            <a:off x="7954" y="9569"/>
            <a:ext cx="2565" cy="1570"/>
            <a:chOff x="7101" y="5545"/>
            <a:chExt cx="2565" cy="1570"/>
          </a:xfrm>
        </xdr:grpSpPr>
        <xdr:sp macro="" textlink="">
          <xdr:nvSpPr>
            <xdr:cNvPr id="115" name="Rectangle 379">
              <a:extLst>
                <a:ext uri="{FF2B5EF4-FFF2-40B4-BE49-F238E27FC236}">
                  <a16:creationId xmlns:a16="http://schemas.microsoft.com/office/drawing/2014/main" id="{96F20CB5-CE2E-4755-B61B-F53CE8475DD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1" y="5888"/>
              <a:ext cx="2565" cy="852"/>
            </a:xfrm>
            <a:prstGeom prst="rect">
              <a:avLst/>
            </a:prstGeom>
            <a:noFill/>
            <a:ln w="1270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Rectangle 378">
              <a:extLst>
                <a:ext uri="{FF2B5EF4-FFF2-40B4-BE49-F238E27FC236}">
                  <a16:creationId xmlns:a16="http://schemas.microsoft.com/office/drawing/2014/main" id="{8A21761B-C060-4A9A-ADF8-1D5B8BD2F81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388" y="6314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117" name="Group 367">
              <a:extLst>
                <a:ext uri="{FF2B5EF4-FFF2-40B4-BE49-F238E27FC236}">
                  <a16:creationId xmlns:a16="http://schemas.microsoft.com/office/drawing/2014/main" id="{059BEBE6-B54F-40A4-ADE4-3DD4814C3DE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90" y="6458"/>
              <a:ext cx="852" cy="426"/>
              <a:chOff x="7384" y="3550"/>
              <a:chExt cx="2556" cy="852"/>
            </a:xfrm>
          </xdr:grpSpPr>
          <xdr:sp macro="" textlink="">
            <xdr:nvSpPr>
              <xdr:cNvPr id="133" name="Line 377">
                <a:extLst>
                  <a:ext uri="{FF2B5EF4-FFF2-40B4-BE49-F238E27FC236}">
                    <a16:creationId xmlns:a16="http://schemas.microsoft.com/office/drawing/2014/main" id="{0DEB87F6-7AC8-4E2C-987E-597DA9B6BE2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134" name="Group 374">
                <a:extLst>
                  <a:ext uri="{FF2B5EF4-FFF2-40B4-BE49-F238E27FC236}">
                    <a16:creationId xmlns:a16="http://schemas.microsoft.com/office/drawing/2014/main" id="{7B151C38-7B81-4424-A7B6-DDD63EC1FB98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141" name="Line 376">
                  <a:extLst>
                    <a:ext uri="{FF2B5EF4-FFF2-40B4-BE49-F238E27FC236}">
                      <a16:creationId xmlns:a16="http://schemas.microsoft.com/office/drawing/2014/main" id="{DDA00FED-4F5B-4E03-9127-FB8F50FE7F93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42" name="Line 375">
                  <a:extLst>
                    <a:ext uri="{FF2B5EF4-FFF2-40B4-BE49-F238E27FC236}">
                      <a16:creationId xmlns:a16="http://schemas.microsoft.com/office/drawing/2014/main" id="{7DD5E396-83A7-4114-A8A4-DBB359E1F1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35" name="Group 371">
                <a:extLst>
                  <a:ext uri="{FF2B5EF4-FFF2-40B4-BE49-F238E27FC236}">
                    <a16:creationId xmlns:a16="http://schemas.microsoft.com/office/drawing/2014/main" id="{1721DB33-CA33-4736-B57A-D3E955FEFB0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139" name="Line 373">
                  <a:extLst>
                    <a:ext uri="{FF2B5EF4-FFF2-40B4-BE49-F238E27FC236}">
                      <a16:creationId xmlns:a16="http://schemas.microsoft.com/office/drawing/2014/main" id="{47B580A5-F1A2-47A3-865C-EFD7DD13AEB9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40" name="Line 372">
                  <a:extLst>
                    <a:ext uri="{FF2B5EF4-FFF2-40B4-BE49-F238E27FC236}">
                      <a16:creationId xmlns:a16="http://schemas.microsoft.com/office/drawing/2014/main" id="{1E21329C-CBBF-4A63-9A84-52904ACAF26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36" name="Group 368">
                <a:extLst>
                  <a:ext uri="{FF2B5EF4-FFF2-40B4-BE49-F238E27FC236}">
                    <a16:creationId xmlns:a16="http://schemas.microsoft.com/office/drawing/2014/main" id="{F89CD32E-07D0-4E69-B9EB-1D93217FA0A5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137" name="Line 370">
                  <a:extLst>
                    <a:ext uri="{FF2B5EF4-FFF2-40B4-BE49-F238E27FC236}">
                      <a16:creationId xmlns:a16="http://schemas.microsoft.com/office/drawing/2014/main" id="{F8457F28-1C42-4B49-977B-83BEDBDE43A6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38" name="Line 369">
                  <a:extLst>
                    <a:ext uri="{FF2B5EF4-FFF2-40B4-BE49-F238E27FC236}">
                      <a16:creationId xmlns:a16="http://schemas.microsoft.com/office/drawing/2014/main" id="{98EFCD07-0392-4D7C-9567-22B7BE95ED54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118" name="Rectangle 366">
              <a:extLst>
                <a:ext uri="{FF2B5EF4-FFF2-40B4-BE49-F238E27FC236}">
                  <a16:creationId xmlns:a16="http://schemas.microsoft.com/office/drawing/2014/main" id="{D1E3E91B-9FDE-474C-A2F2-BF4E5665BA0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7" y="6405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119" name="Group 355">
              <a:extLst>
                <a:ext uri="{FF2B5EF4-FFF2-40B4-BE49-F238E27FC236}">
                  <a16:creationId xmlns:a16="http://schemas.microsoft.com/office/drawing/2014/main" id="{014478C5-790C-4249-9F6C-04CC03DC799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4" y="6582"/>
              <a:ext cx="852" cy="228"/>
              <a:chOff x="7384" y="3550"/>
              <a:chExt cx="2556" cy="852"/>
            </a:xfrm>
          </xdr:grpSpPr>
          <xdr:sp macro="" textlink="">
            <xdr:nvSpPr>
              <xdr:cNvPr id="123" name="Line 365">
                <a:extLst>
                  <a:ext uri="{FF2B5EF4-FFF2-40B4-BE49-F238E27FC236}">
                    <a16:creationId xmlns:a16="http://schemas.microsoft.com/office/drawing/2014/main" id="{529E8EE1-E50F-45E9-AA68-ABC3AD86E0E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124" name="Group 362">
                <a:extLst>
                  <a:ext uri="{FF2B5EF4-FFF2-40B4-BE49-F238E27FC236}">
                    <a16:creationId xmlns:a16="http://schemas.microsoft.com/office/drawing/2014/main" id="{13D168C5-ADDE-47F3-A808-240B8AEC6AB2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131" name="Line 364">
                  <a:extLst>
                    <a:ext uri="{FF2B5EF4-FFF2-40B4-BE49-F238E27FC236}">
                      <a16:creationId xmlns:a16="http://schemas.microsoft.com/office/drawing/2014/main" id="{3E604F55-D186-4CB3-8F4B-3749C469CF82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32" name="Line 363">
                  <a:extLst>
                    <a:ext uri="{FF2B5EF4-FFF2-40B4-BE49-F238E27FC236}">
                      <a16:creationId xmlns:a16="http://schemas.microsoft.com/office/drawing/2014/main" id="{6001C7AB-269E-46E3-90F6-CA1AC7BF9E7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25" name="Group 359">
                <a:extLst>
                  <a:ext uri="{FF2B5EF4-FFF2-40B4-BE49-F238E27FC236}">
                    <a16:creationId xmlns:a16="http://schemas.microsoft.com/office/drawing/2014/main" id="{05D88915-2A68-41B0-82F2-8C2EC5723409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129" name="Line 361">
                  <a:extLst>
                    <a:ext uri="{FF2B5EF4-FFF2-40B4-BE49-F238E27FC236}">
                      <a16:creationId xmlns:a16="http://schemas.microsoft.com/office/drawing/2014/main" id="{9AEA3DCF-D07A-4F95-AC4A-7DE9F00A3769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30" name="Line 360">
                  <a:extLst>
                    <a:ext uri="{FF2B5EF4-FFF2-40B4-BE49-F238E27FC236}">
                      <a16:creationId xmlns:a16="http://schemas.microsoft.com/office/drawing/2014/main" id="{BB7FACA4-BE22-475E-A88B-6DAF7CB2B19E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26" name="Group 356">
                <a:extLst>
                  <a:ext uri="{FF2B5EF4-FFF2-40B4-BE49-F238E27FC236}">
                    <a16:creationId xmlns:a16="http://schemas.microsoft.com/office/drawing/2014/main" id="{B4C99342-5463-4E8D-990A-72E66A4C880B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127" name="Line 358">
                  <a:extLst>
                    <a:ext uri="{FF2B5EF4-FFF2-40B4-BE49-F238E27FC236}">
                      <a16:creationId xmlns:a16="http://schemas.microsoft.com/office/drawing/2014/main" id="{A5D89C19-E508-4EA4-8D81-3762FAE97412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28" name="Line 357">
                  <a:extLst>
                    <a:ext uri="{FF2B5EF4-FFF2-40B4-BE49-F238E27FC236}">
                      <a16:creationId xmlns:a16="http://schemas.microsoft.com/office/drawing/2014/main" id="{A26C8E05-F268-4B82-A017-20AF78875A6B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120" name="Rectangle 354">
              <a:extLst>
                <a:ext uri="{FF2B5EF4-FFF2-40B4-BE49-F238E27FC236}">
                  <a16:creationId xmlns:a16="http://schemas.microsoft.com/office/drawing/2014/main" id="{EB36BAC2-14B8-4523-A51D-B608AD415D4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10" y="5611"/>
              <a:ext cx="175" cy="48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1" name="Line 353">
              <a:extLst>
                <a:ext uri="{FF2B5EF4-FFF2-40B4-BE49-F238E27FC236}">
                  <a16:creationId xmlns:a16="http://schemas.microsoft.com/office/drawing/2014/main" id="{5EF73935-D5D9-451F-B2CE-B1EA334B24F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093" y="5545"/>
              <a:ext cx="0" cy="69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" name="Line 352">
              <a:extLst>
                <a:ext uri="{FF2B5EF4-FFF2-40B4-BE49-F238E27FC236}">
                  <a16:creationId xmlns:a16="http://schemas.microsoft.com/office/drawing/2014/main" id="{EAEF8634-0B00-4FAF-8DCA-D3E75E4B1961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275" y="5726"/>
              <a:ext cx="1" cy="3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" name="Group 348">
            <a:extLst>
              <a:ext uri="{FF2B5EF4-FFF2-40B4-BE49-F238E27FC236}">
                <a16:creationId xmlns:a16="http://schemas.microsoft.com/office/drawing/2014/main" id="{908016A4-C415-41F7-9785-613AD648904B}"/>
              </a:ext>
            </a:extLst>
          </xdr:cNvPr>
          <xdr:cNvGrpSpPr>
            <a:grpSpLocks/>
          </xdr:cNvGrpSpPr>
        </xdr:nvGrpSpPr>
        <xdr:grpSpPr bwMode="auto">
          <a:xfrm>
            <a:off x="8087" y="10753"/>
            <a:ext cx="2200" cy="1024"/>
            <a:chOff x="8087" y="11001"/>
            <a:chExt cx="2200" cy="1024"/>
          </a:xfrm>
        </xdr:grpSpPr>
        <xdr:sp macro="" textlink="">
          <xdr:nvSpPr>
            <xdr:cNvPr id="113" name="Arc 350">
              <a:extLst>
                <a:ext uri="{FF2B5EF4-FFF2-40B4-BE49-F238E27FC236}">
                  <a16:creationId xmlns:a16="http://schemas.microsoft.com/office/drawing/2014/main" id="{5CD08306-78C4-46CF-B4A6-0302E23AAA8B}"/>
                </a:ext>
              </a:extLst>
            </xdr:cNvPr>
            <xdr:cNvSpPr>
              <a:spLocks/>
            </xdr:cNvSpPr>
          </xdr:nvSpPr>
          <xdr:spPr bwMode="auto">
            <a:xfrm flipV="1">
              <a:off x="8087" y="11001"/>
              <a:ext cx="2200" cy="682"/>
            </a:xfrm>
            <a:custGeom>
              <a:avLst/>
              <a:gdLst>
                <a:gd name="G0" fmla="+- 21600 0 0"/>
                <a:gd name="G1" fmla="+- 21600 0 0"/>
                <a:gd name="G2" fmla="+- 21600 0 0"/>
                <a:gd name="T0" fmla="*/ 285 w 43200"/>
                <a:gd name="T1" fmla="*/ 25100 h 25517"/>
                <a:gd name="T2" fmla="*/ 42842 w 43200"/>
                <a:gd name="T3" fmla="*/ 25517 h 25517"/>
                <a:gd name="T4" fmla="*/ 21600 w 43200"/>
                <a:gd name="T5" fmla="*/ 21600 h 255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43200" h="25517" fill="none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</a:path>
                <a:path w="43200" h="25517" stroke="0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  <a:lnTo>
                    <a:pt x="21600" y="21600"/>
                  </a:lnTo>
                  <a:close/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4" name="Oval 349">
              <a:extLst>
                <a:ext uri="{FF2B5EF4-FFF2-40B4-BE49-F238E27FC236}">
                  <a16:creationId xmlns:a16="http://schemas.microsoft.com/office/drawing/2014/main" id="{3AE025E7-8BE7-426E-92CB-CC0E9B7E99B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81" y="11380"/>
              <a:ext cx="645" cy="645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s-ES" sz="19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V</a:t>
              </a:r>
            </a:p>
          </xdr:txBody>
        </xdr:sp>
      </xdr:grpSp>
    </xdr:grpSp>
    <xdr:clientData/>
  </xdr:twoCellAnchor>
  <xdr:twoCellAnchor>
    <xdr:from>
      <xdr:col>6</xdr:col>
      <xdr:colOff>104775</xdr:colOff>
      <xdr:row>12</xdr:row>
      <xdr:rowOff>190500</xdr:rowOff>
    </xdr:from>
    <xdr:to>
      <xdr:col>7</xdr:col>
      <xdr:colOff>9525</xdr:colOff>
      <xdr:row>15</xdr:row>
      <xdr:rowOff>142875</xdr:rowOff>
    </xdr:to>
    <xdr:sp macro="" textlink="">
      <xdr:nvSpPr>
        <xdr:cNvPr id="174" name="Text Box 97">
          <a:extLst>
            <a:ext uri="{FF2B5EF4-FFF2-40B4-BE49-F238E27FC236}">
              <a16:creationId xmlns:a16="http://schemas.microsoft.com/office/drawing/2014/main" id="{22DA4937-7D04-4F15-9521-F1797B743A37}"/>
            </a:ext>
          </a:extLst>
        </xdr:cNvPr>
        <xdr:cNvSpPr txBox="1">
          <a:spLocks noChangeArrowheads="1"/>
        </xdr:cNvSpPr>
      </xdr:nvSpPr>
      <xdr:spPr bwMode="auto">
        <a:xfrm>
          <a:off x="3990975" y="2514600"/>
          <a:ext cx="6667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Ω</a:t>
          </a:r>
        </a:p>
      </xdr:txBody>
    </xdr:sp>
    <xdr:clientData/>
  </xdr:twoCellAnchor>
  <xdr:oneCellAnchor>
    <xdr:from>
      <xdr:col>6</xdr:col>
      <xdr:colOff>704850</xdr:colOff>
      <xdr:row>76</xdr:row>
      <xdr:rowOff>14286</xdr:rowOff>
    </xdr:from>
    <xdr:ext cx="1828800" cy="468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CuadroTexto 174">
              <a:extLst>
                <a:ext uri="{FF2B5EF4-FFF2-40B4-BE49-F238E27FC236}">
                  <a16:creationId xmlns:a16="http://schemas.microsoft.com/office/drawing/2014/main" id="{1FA15C68-FE4F-4CEE-BFA6-85ECEF8F0DB1}"/>
                </a:ext>
              </a:extLst>
            </xdr:cNvPr>
            <xdr:cNvSpPr txBox="1"/>
          </xdr:nvSpPr>
          <xdr:spPr>
            <a:xfrm>
              <a:off x="5276850" y="15435261"/>
              <a:ext cx="1828800" cy="468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𝑒𝑥𝑝</m:t>
                        </m:r>
                      </m:sub>
                    </m:sSub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𝑒𝑥𝑝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𝑒𝑥𝑝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175" name="CuadroTexto 174">
              <a:extLst>
                <a:ext uri="{FF2B5EF4-FFF2-40B4-BE49-F238E27FC236}">
                  <a16:creationId xmlns:a16="http://schemas.microsoft.com/office/drawing/2014/main" id="{1FA15C68-FE4F-4CEE-BFA6-85ECEF8F0DB1}"/>
                </a:ext>
              </a:extLst>
            </xdr:cNvPr>
            <xdr:cNvSpPr txBox="1"/>
          </xdr:nvSpPr>
          <xdr:spPr>
            <a:xfrm>
              <a:off x="5276850" y="15435261"/>
              <a:ext cx="1828800" cy="468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𝑅_𝑒𝑥𝑝=𝑉_𝑒𝑥𝑝/𝐼_𝑒𝑥𝑝 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3</xdr:col>
      <xdr:colOff>390525</xdr:colOff>
      <xdr:row>40</xdr:row>
      <xdr:rowOff>28575</xdr:rowOff>
    </xdr:from>
    <xdr:to>
      <xdr:col>5</xdr:col>
      <xdr:colOff>495300</xdr:colOff>
      <xdr:row>47</xdr:row>
      <xdr:rowOff>104775</xdr:rowOff>
    </xdr:to>
    <xdr:grpSp>
      <xdr:nvGrpSpPr>
        <xdr:cNvPr id="176" name="Group 314">
          <a:extLst>
            <a:ext uri="{FF2B5EF4-FFF2-40B4-BE49-F238E27FC236}">
              <a16:creationId xmlns:a16="http://schemas.microsoft.com/office/drawing/2014/main" id="{771C6216-6F9C-434D-886E-715EEE9C57B0}"/>
            </a:ext>
          </a:extLst>
        </xdr:cNvPr>
        <xdr:cNvGrpSpPr>
          <a:grpSpLocks/>
        </xdr:cNvGrpSpPr>
      </xdr:nvGrpSpPr>
      <xdr:grpSpPr bwMode="auto">
        <a:xfrm>
          <a:off x="2676525" y="7915275"/>
          <a:ext cx="1628775" cy="1409700"/>
          <a:chOff x="4858" y="9587"/>
          <a:chExt cx="2565" cy="2222"/>
        </a:xfrm>
      </xdr:grpSpPr>
      <xdr:grpSp>
        <xdr:nvGrpSpPr>
          <xdr:cNvPr id="177" name="Group 318">
            <a:extLst>
              <a:ext uri="{FF2B5EF4-FFF2-40B4-BE49-F238E27FC236}">
                <a16:creationId xmlns:a16="http://schemas.microsoft.com/office/drawing/2014/main" id="{429CDFD2-BA3D-4C1B-A2B9-8F05735C5078}"/>
              </a:ext>
            </a:extLst>
          </xdr:cNvPr>
          <xdr:cNvGrpSpPr>
            <a:grpSpLocks/>
          </xdr:cNvGrpSpPr>
        </xdr:nvGrpSpPr>
        <xdr:grpSpPr bwMode="auto">
          <a:xfrm>
            <a:off x="4858" y="9587"/>
            <a:ext cx="2565" cy="1570"/>
            <a:chOff x="7101" y="5545"/>
            <a:chExt cx="2565" cy="1570"/>
          </a:xfrm>
        </xdr:grpSpPr>
        <xdr:sp macro="" textlink="">
          <xdr:nvSpPr>
            <xdr:cNvPr id="181" name="Rectangle 346">
              <a:extLst>
                <a:ext uri="{FF2B5EF4-FFF2-40B4-BE49-F238E27FC236}">
                  <a16:creationId xmlns:a16="http://schemas.microsoft.com/office/drawing/2014/main" id="{8D2C03AD-FB0D-43C6-86E2-BFC776CDE2C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1" y="5888"/>
              <a:ext cx="2565" cy="852"/>
            </a:xfrm>
            <a:prstGeom prst="rect">
              <a:avLst/>
            </a:prstGeom>
            <a:noFill/>
            <a:ln w="1270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82" name="Rectangle 345">
              <a:extLst>
                <a:ext uri="{FF2B5EF4-FFF2-40B4-BE49-F238E27FC236}">
                  <a16:creationId xmlns:a16="http://schemas.microsoft.com/office/drawing/2014/main" id="{9807176B-8A68-438C-A68A-01029331651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388" y="6314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183" name="Group 334">
              <a:extLst>
                <a:ext uri="{FF2B5EF4-FFF2-40B4-BE49-F238E27FC236}">
                  <a16:creationId xmlns:a16="http://schemas.microsoft.com/office/drawing/2014/main" id="{69C4A4BB-5119-4E21-B135-D21946845D6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90" y="6458"/>
              <a:ext cx="852" cy="426"/>
              <a:chOff x="7384" y="3550"/>
              <a:chExt cx="2556" cy="852"/>
            </a:xfrm>
          </xdr:grpSpPr>
          <xdr:sp macro="" textlink="">
            <xdr:nvSpPr>
              <xdr:cNvPr id="199" name="Line 344">
                <a:extLst>
                  <a:ext uri="{FF2B5EF4-FFF2-40B4-BE49-F238E27FC236}">
                    <a16:creationId xmlns:a16="http://schemas.microsoft.com/office/drawing/2014/main" id="{BB9152EA-23D7-414A-9322-323F4F2B093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200" name="Group 341">
                <a:extLst>
                  <a:ext uri="{FF2B5EF4-FFF2-40B4-BE49-F238E27FC236}">
                    <a16:creationId xmlns:a16="http://schemas.microsoft.com/office/drawing/2014/main" id="{1D573E7F-27A5-4D40-B696-19EA2C3F8DEB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07" name="Line 343">
                  <a:extLst>
                    <a:ext uri="{FF2B5EF4-FFF2-40B4-BE49-F238E27FC236}">
                      <a16:creationId xmlns:a16="http://schemas.microsoft.com/office/drawing/2014/main" id="{031A05EF-830A-4881-8EF1-556F0FD80D9B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8" name="Line 342">
                  <a:extLst>
                    <a:ext uri="{FF2B5EF4-FFF2-40B4-BE49-F238E27FC236}">
                      <a16:creationId xmlns:a16="http://schemas.microsoft.com/office/drawing/2014/main" id="{76161F7A-F14A-4F02-B7F3-79CB9A5994E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01" name="Group 338">
                <a:extLst>
                  <a:ext uri="{FF2B5EF4-FFF2-40B4-BE49-F238E27FC236}">
                    <a16:creationId xmlns:a16="http://schemas.microsoft.com/office/drawing/2014/main" id="{CE1E0FEA-3665-4165-894E-F835810DE9FE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05" name="Line 340">
                  <a:extLst>
                    <a:ext uri="{FF2B5EF4-FFF2-40B4-BE49-F238E27FC236}">
                      <a16:creationId xmlns:a16="http://schemas.microsoft.com/office/drawing/2014/main" id="{8FD8AF24-9CDD-400D-9894-275B8858CBAF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6" name="Line 339">
                  <a:extLst>
                    <a:ext uri="{FF2B5EF4-FFF2-40B4-BE49-F238E27FC236}">
                      <a16:creationId xmlns:a16="http://schemas.microsoft.com/office/drawing/2014/main" id="{159EBB8C-FF47-4AC1-BBA1-A5DEB0818C97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02" name="Group 335">
                <a:extLst>
                  <a:ext uri="{FF2B5EF4-FFF2-40B4-BE49-F238E27FC236}">
                    <a16:creationId xmlns:a16="http://schemas.microsoft.com/office/drawing/2014/main" id="{BD08E500-C08F-47D6-A311-B289C00BFBED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203" name="Line 337">
                  <a:extLst>
                    <a:ext uri="{FF2B5EF4-FFF2-40B4-BE49-F238E27FC236}">
                      <a16:creationId xmlns:a16="http://schemas.microsoft.com/office/drawing/2014/main" id="{77763067-2DC6-4163-A8E3-07B07340C124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" name="Line 336">
                  <a:extLst>
                    <a:ext uri="{FF2B5EF4-FFF2-40B4-BE49-F238E27FC236}">
                      <a16:creationId xmlns:a16="http://schemas.microsoft.com/office/drawing/2014/main" id="{566378D5-C4BA-46BF-993C-3EC489303A28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184" name="Rectangle 333">
              <a:extLst>
                <a:ext uri="{FF2B5EF4-FFF2-40B4-BE49-F238E27FC236}">
                  <a16:creationId xmlns:a16="http://schemas.microsoft.com/office/drawing/2014/main" id="{53AAD2E3-74B9-4C7C-96CA-20BD499059C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7" y="6405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185" name="Group 322">
              <a:extLst>
                <a:ext uri="{FF2B5EF4-FFF2-40B4-BE49-F238E27FC236}">
                  <a16:creationId xmlns:a16="http://schemas.microsoft.com/office/drawing/2014/main" id="{09CCDAC7-25C3-4A8B-96CC-40389175C12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4" y="6582"/>
              <a:ext cx="852" cy="228"/>
              <a:chOff x="7384" y="3550"/>
              <a:chExt cx="2556" cy="852"/>
            </a:xfrm>
          </xdr:grpSpPr>
          <xdr:sp macro="" textlink="">
            <xdr:nvSpPr>
              <xdr:cNvPr id="189" name="Line 332">
                <a:extLst>
                  <a:ext uri="{FF2B5EF4-FFF2-40B4-BE49-F238E27FC236}">
                    <a16:creationId xmlns:a16="http://schemas.microsoft.com/office/drawing/2014/main" id="{739AB1EB-C14B-473C-BE64-79ED716B9B2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190" name="Group 329">
                <a:extLst>
                  <a:ext uri="{FF2B5EF4-FFF2-40B4-BE49-F238E27FC236}">
                    <a16:creationId xmlns:a16="http://schemas.microsoft.com/office/drawing/2014/main" id="{BEB6E38C-BC3D-48CC-A303-A1AB7180A818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197" name="Line 331">
                  <a:extLst>
                    <a:ext uri="{FF2B5EF4-FFF2-40B4-BE49-F238E27FC236}">
                      <a16:creationId xmlns:a16="http://schemas.microsoft.com/office/drawing/2014/main" id="{58131A92-6A8A-4C6B-BEC7-E1242B870D0B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98" name="Line 330">
                  <a:extLst>
                    <a:ext uri="{FF2B5EF4-FFF2-40B4-BE49-F238E27FC236}">
                      <a16:creationId xmlns:a16="http://schemas.microsoft.com/office/drawing/2014/main" id="{4897EDD4-28C0-4730-8508-59EEA3FFD1D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91" name="Group 326">
                <a:extLst>
                  <a:ext uri="{FF2B5EF4-FFF2-40B4-BE49-F238E27FC236}">
                    <a16:creationId xmlns:a16="http://schemas.microsoft.com/office/drawing/2014/main" id="{51F6FD92-6C76-4567-9C72-F21DA061A65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195" name="Line 328">
                  <a:extLst>
                    <a:ext uri="{FF2B5EF4-FFF2-40B4-BE49-F238E27FC236}">
                      <a16:creationId xmlns:a16="http://schemas.microsoft.com/office/drawing/2014/main" id="{A7237345-E107-44C0-A271-96F87F03255F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96" name="Line 327">
                  <a:extLst>
                    <a:ext uri="{FF2B5EF4-FFF2-40B4-BE49-F238E27FC236}">
                      <a16:creationId xmlns:a16="http://schemas.microsoft.com/office/drawing/2014/main" id="{6BC426FE-17DB-4440-A46D-22D1BC200E85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92" name="Group 323">
                <a:extLst>
                  <a:ext uri="{FF2B5EF4-FFF2-40B4-BE49-F238E27FC236}">
                    <a16:creationId xmlns:a16="http://schemas.microsoft.com/office/drawing/2014/main" id="{31D99086-92B6-4499-87E8-2FF2FCC2B2A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193" name="Line 325">
                  <a:extLst>
                    <a:ext uri="{FF2B5EF4-FFF2-40B4-BE49-F238E27FC236}">
                      <a16:creationId xmlns:a16="http://schemas.microsoft.com/office/drawing/2014/main" id="{C723C0C9-07AA-4A01-8918-8B32F550FD45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94" name="Line 324">
                  <a:extLst>
                    <a:ext uri="{FF2B5EF4-FFF2-40B4-BE49-F238E27FC236}">
                      <a16:creationId xmlns:a16="http://schemas.microsoft.com/office/drawing/2014/main" id="{EE4AF031-3A67-4D8B-8FD9-771E63B97FF7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186" name="Rectangle 321">
              <a:extLst>
                <a:ext uri="{FF2B5EF4-FFF2-40B4-BE49-F238E27FC236}">
                  <a16:creationId xmlns:a16="http://schemas.microsoft.com/office/drawing/2014/main" id="{4FBFA45C-E2ED-4082-A7D8-216511A56DD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10" y="5611"/>
              <a:ext cx="175" cy="48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87" name="Line 320">
              <a:extLst>
                <a:ext uri="{FF2B5EF4-FFF2-40B4-BE49-F238E27FC236}">
                  <a16:creationId xmlns:a16="http://schemas.microsoft.com/office/drawing/2014/main" id="{D1B7D7D5-A223-4655-820C-8EC16AFF9DA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093" y="5545"/>
              <a:ext cx="0" cy="69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8" name="Line 319">
              <a:extLst>
                <a:ext uri="{FF2B5EF4-FFF2-40B4-BE49-F238E27FC236}">
                  <a16:creationId xmlns:a16="http://schemas.microsoft.com/office/drawing/2014/main" id="{89B8095D-730E-48AB-84B5-61901D2F9419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275" y="5726"/>
              <a:ext cx="1" cy="3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" name="Group 315">
            <a:extLst>
              <a:ext uri="{FF2B5EF4-FFF2-40B4-BE49-F238E27FC236}">
                <a16:creationId xmlns:a16="http://schemas.microsoft.com/office/drawing/2014/main" id="{193D06F3-08CA-47E1-A8C0-B892A7FD5C58}"/>
              </a:ext>
            </a:extLst>
          </xdr:cNvPr>
          <xdr:cNvGrpSpPr>
            <a:grpSpLocks/>
          </xdr:cNvGrpSpPr>
        </xdr:nvGrpSpPr>
        <xdr:grpSpPr bwMode="auto">
          <a:xfrm>
            <a:off x="4892" y="10785"/>
            <a:ext cx="1240" cy="1024"/>
            <a:chOff x="2881" y="10777"/>
            <a:chExt cx="1240" cy="1024"/>
          </a:xfrm>
        </xdr:grpSpPr>
        <xdr:sp macro="" textlink="">
          <xdr:nvSpPr>
            <xdr:cNvPr id="179" name="Arc 317">
              <a:extLst>
                <a:ext uri="{FF2B5EF4-FFF2-40B4-BE49-F238E27FC236}">
                  <a16:creationId xmlns:a16="http://schemas.microsoft.com/office/drawing/2014/main" id="{561B3A5D-C32F-4286-BEF2-D6A0D447638E}"/>
                </a:ext>
              </a:extLst>
            </xdr:cNvPr>
            <xdr:cNvSpPr>
              <a:spLocks/>
            </xdr:cNvSpPr>
          </xdr:nvSpPr>
          <xdr:spPr bwMode="auto">
            <a:xfrm flipV="1">
              <a:off x="2881" y="10777"/>
              <a:ext cx="1240" cy="682"/>
            </a:xfrm>
            <a:custGeom>
              <a:avLst/>
              <a:gdLst>
                <a:gd name="G0" fmla="+- 21600 0 0"/>
                <a:gd name="G1" fmla="+- 21600 0 0"/>
                <a:gd name="G2" fmla="+- 21600 0 0"/>
                <a:gd name="T0" fmla="*/ 285 w 43200"/>
                <a:gd name="T1" fmla="*/ 25100 h 25517"/>
                <a:gd name="T2" fmla="*/ 42842 w 43200"/>
                <a:gd name="T3" fmla="*/ 25517 h 25517"/>
                <a:gd name="T4" fmla="*/ 21600 w 43200"/>
                <a:gd name="T5" fmla="*/ 21600 h 255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43200" h="25517" fill="none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</a:path>
                <a:path w="43200" h="25517" stroke="0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  <a:lnTo>
                    <a:pt x="21600" y="21600"/>
                  </a:lnTo>
                  <a:close/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80" name="Oval 316">
              <a:extLst>
                <a:ext uri="{FF2B5EF4-FFF2-40B4-BE49-F238E27FC236}">
                  <a16:creationId xmlns:a16="http://schemas.microsoft.com/office/drawing/2014/main" id="{AB162BD9-315B-47CC-90A3-5AAB2947C6B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96" y="11156"/>
              <a:ext cx="645" cy="645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s-ES" sz="19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V</a:t>
              </a:r>
            </a:p>
          </xdr:txBody>
        </xdr:sp>
      </xdr:grpSp>
    </xdr:grpSp>
    <xdr:clientData/>
  </xdr:twoCellAnchor>
  <xdr:twoCellAnchor>
    <xdr:from>
      <xdr:col>4</xdr:col>
      <xdr:colOff>238125</xdr:colOff>
      <xdr:row>75</xdr:row>
      <xdr:rowOff>114300</xdr:rowOff>
    </xdr:from>
    <xdr:to>
      <xdr:col>6</xdr:col>
      <xdr:colOff>342900</xdr:colOff>
      <xdr:row>79</xdr:row>
      <xdr:rowOff>114300</xdr:rowOff>
    </xdr:to>
    <xdr:grpSp>
      <xdr:nvGrpSpPr>
        <xdr:cNvPr id="209" name="Group 413">
          <a:extLst>
            <a:ext uri="{FF2B5EF4-FFF2-40B4-BE49-F238E27FC236}">
              <a16:creationId xmlns:a16="http://schemas.microsoft.com/office/drawing/2014/main" id="{03DA51B5-164E-447C-B950-32D39E733436}"/>
            </a:ext>
          </a:extLst>
        </xdr:cNvPr>
        <xdr:cNvGrpSpPr>
          <a:grpSpLocks/>
        </xdr:cNvGrpSpPr>
      </xdr:nvGrpSpPr>
      <xdr:grpSpPr bwMode="auto">
        <a:xfrm>
          <a:off x="3286125" y="15335250"/>
          <a:ext cx="1628775" cy="1019175"/>
          <a:chOff x="7101" y="5545"/>
          <a:chExt cx="2565" cy="1570"/>
        </a:xfrm>
      </xdr:grpSpPr>
      <xdr:sp macro="" textlink="">
        <xdr:nvSpPr>
          <xdr:cNvPr id="210" name="Rectangle 414">
            <a:extLst>
              <a:ext uri="{FF2B5EF4-FFF2-40B4-BE49-F238E27FC236}">
                <a16:creationId xmlns:a16="http://schemas.microsoft.com/office/drawing/2014/main" id="{9908496A-F970-4EC2-94E7-42050E8B0D2E}"/>
              </a:ext>
            </a:extLst>
          </xdr:cNvPr>
          <xdr:cNvSpPr>
            <a:spLocks noChangeArrowheads="1"/>
          </xdr:cNvSpPr>
        </xdr:nvSpPr>
        <xdr:spPr bwMode="auto">
          <a:xfrm>
            <a:off x="7101" y="5888"/>
            <a:ext cx="2565" cy="852"/>
          </a:xfrm>
          <a:prstGeom prst="rect">
            <a:avLst/>
          </a:prstGeom>
          <a:noFill/>
          <a:ln w="1270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1" name="Rectangle 415">
            <a:extLst>
              <a:ext uri="{FF2B5EF4-FFF2-40B4-BE49-F238E27FC236}">
                <a16:creationId xmlns:a16="http://schemas.microsoft.com/office/drawing/2014/main" id="{CCF31B5F-62D8-4004-868E-5E2AD9C815FC}"/>
              </a:ext>
            </a:extLst>
          </xdr:cNvPr>
          <xdr:cNvSpPr>
            <a:spLocks noChangeArrowheads="1"/>
          </xdr:cNvSpPr>
        </xdr:nvSpPr>
        <xdr:spPr bwMode="auto">
          <a:xfrm>
            <a:off x="8388" y="6314"/>
            <a:ext cx="852" cy="7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212" name="Group 416">
            <a:extLst>
              <a:ext uri="{FF2B5EF4-FFF2-40B4-BE49-F238E27FC236}">
                <a16:creationId xmlns:a16="http://schemas.microsoft.com/office/drawing/2014/main" id="{76529703-A7DE-4F8A-B851-E25BFB537089}"/>
              </a:ext>
            </a:extLst>
          </xdr:cNvPr>
          <xdr:cNvGrpSpPr>
            <a:grpSpLocks/>
          </xdr:cNvGrpSpPr>
        </xdr:nvGrpSpPr>
        <xdr:grpSpPr bwMode="auto">
          <a:xfrm>
            <a:off x="8390" y="6458"/>
            <a:ext cx="852" cy="426"/>
            <a:chOff x="7384" y="3550"/>
            <a:chExt cx="2556" cy="852"/>
          </a:xfrm>
        </xdr:grpSpPr>
        <xdr:sp macro="" textlink="">
          <xdr:nvSpPr>
            <xdr:cNvPr id="228" name="Line 417">
              <a:extLst>
                <a:ext uri="{FF2B5EF4-FFF2-40B4-BE49-F238E27FC236}">
                  <a16:creationId xmlns:a16="http://schemas.microsoft.com/office/drawing/2014/main" id="{5C16675E-6B40-46C4-AE0B-882512463FF1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" name="Group 418">
              <a:extLst>
                <a:ext uri="{FF2B5EF4-FFF2-40B4-BE49-F238E27FC236}">
                  <a16:creationId xmlns:a16="http://schemas.microsoft.com/office/drawing/2014/main" id="{0C88733A-F776-49AE-8B80-2F1FE6D5A1B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36" name="Line 419">
                <a:extLst>
                  <a:ext uri="{FF2B5EF4-FFF2-40B4-BE49-F238E27FC236}">
                    <a16:creationId xmlns:a16="http://schemas.microsoft.com/office/drawing/2014/main" id="{63896972-E759-4158-9DF7-68B487C9433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420">
                <a:extLst>
                  <a:ext uri="{FF2B5EF4-FFF2-40B4-BE49-F238E27FC236}">
                    <a16:creationId xmlns:a16="http://schemas.microsoft.com/office/drawing/2014/main" id="{177E383F-782B-4265-8DA1-2F8F3672E39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421">
              <a:extLst>
                <a:ext uri="{FF2B5EF4-FFF2-40B4-BE49-F238E27FC236}">
                  <a16:creationId xmlns:a16="http://schemas.microsoft.com/office/drawing/2014/main" id="{FFD5B24E-2FD8-4241-8CC6-84AAD88110F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34" name="Line 422">
                <a:extLst>
                  <a:ext uri="{FF2B5EF4-FFF2-40B4-BE49-F238E27FC236}">
                    <a16:creationId xmlns:a16="http://schemas.microsoft.com/office/drawing/2014/main" id="{1B7CA236-3B98-4741-8C7D-F8EF44EC9DBB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423">
                <a:extLst>
                  <a:ext uri="{FF2B5EF4-FFF2-40B4-BE49-F238E27FC236}">
                    <a16:creationId xmlns:a16="http://schemas.microsoft.com/office/drawing/2014/main" id="{82032A35-29AB-4F4F-AE89-76F42F9CEC5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1" name="Group 424">
              <a:extLst>
                <a:ext uri="{FF2B5EF4-FFF2-40B4-BE49-F238E27FC236}">
                  <a16:creationId xmlns:a16="http://schemas.microsoft.com/office/drawing/2014/main" id="{D10D2E1C-15A6-45D7-AC3C-F7FCE447F89F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</xdr:grpSpPr>
          <xdr:sp macro="" textlink="">
            <xdr:nvSpPr>
              <xdr:cNvPr id="232" name="Line 425">
                <a:extLst>
                  <a:ext uri="{FF2B5EF4-FFF2-40B4-BE49-F238E27FC236}">
                    <a16:creationId xmlns:a16="http://schemas.microsoft.com/office/drawing/2014/main" id="{6138B47C-8645-4DF9-9CE6-D973EBE19A0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426">
                <a:extLst>
                  <a:ext uri="{FF2B5EF4-FFF2-40B4-BE49-F238E27FC236}">
                    <a16:creationId xmlns:a16="http://schemas.microsoft.com/office/drawing/2014/main" id="{99B37593-D1A7-4642-B53B-A19596DAE28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213" name="Rectangle 427">
            <a:extLst>
              <a:ext uri="{FF2B5EF4-FFF2-40B4-BE49-F238E27FC236}">
                <a16:creationId xmlns:a16="http://schemas.microsoft.com/office/drawing/2014/main" id="{4B7DA837-0B65-402B-8555-F5F54C46A4FA}"/>
              </a:ext>
            </a:extLst>
          </xdr:cNvPr>
          <xdr:cNvSpPr>
            <a:spLocks noChangeArrowheads="1"/>
          </xdr:cNvSpPr>
        </xdr:nvSpPr>
        <xdr:spPr bwMode="auto">
          <a:xfrm>
            <a:off x="7387" y="6405"/>
            <a:ext cx="852" cy="7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214" name="Group 428">
            <a:extLst>
              <a:ext uri="{FF2B5EF4-FFF2-40B4-BE49-F238E27FC236}">
                <a16:creationId xmlns:a16="http://schemas.microsoft.com/office/drawing/2014/main" id="{8850EEC8-018B-4077-95C8-DD7F067EB68D}"/>
              </a:ext>
            </a:extLst>
          </xdr:cNvPr>
          <xdr:cNvGrpSpPr>
            <a:grpSpLocks/>
          </xdr:cNvGrpSpPr>
        </xdr:nvGrpSpPr>
        <xdr:grpSpPr bwMode="auto">
          <a:xfrm>
            <a:off x="7374" y="6582"/>
            <a:ext cx="852" cy="228"/>
            <a:chOff x="7384" y="3550"/>
            <a:chExt cx="2556" cy="852"/>
          </a:xfrm>
        </xdr:grpSpPr>
        <xdr:sp macro="" textlink="">
          <xdr:nvSpPr>
            <xdr:cNvPr id="218" name="Line 429">
              <a:extLst>
                <a:ext uri="{FF2B5EF4-FFF2-40B4-BE49-F238E27FC236}">
                  <a16:creationId xmlns:a16="http://schemas.microsoft.com/office/drawing/2014/main" id="{5F124E9A-42E7-4CB8-93C9-CD3E444A4F14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9" name="Group 430">
              <a:extLst>
                <a:ext uri="{FF2B5EF4-FFF2-40B4-BE49-F238E27FC236}">
                  <a16:creationId xmlns:a16="http://schemas.microsoft.com/office/drawing/2014/main" id="{5DE50F61-3FC2-4C35-ABC8-9125688678C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26" name="Line 431">
                <a:extLst>
                  <a:ext uri="{FF2B5EF4-FFF2-40B4-BE49-F238E27FC236}">
                    <a16:creationId xmlns:a16="http://schemas.microsoft.com/office/drawing/2014/main" id="{1F35F8A6-E944-446B-A4AB-3322916B073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7" name="Line 432">
                <a:extLst>
                  <a:ext uri="{FF2B5EF4-FFF2-40B4-BE49-F238E27FC236}">
                    <a16:creationId xmlns:a16="http://schemas.microsoft.com/office/drawing/2014/main" id="{83CDABAB-26A7-4AE0-8B04-7BC15A33482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0" name="Group 433">
              <a:extLst>
                <a:ext uri="{FF2B5EF4-FFF2-40B4-BE49-F238E27FC236}">
                  <a16:creationId xmlns:a16="http://schemas.microsoft.com/office/drawing/2014/main" id="{C79EACB2-6A90-4644-9086-8855A9FE9DA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24" name="Line 434">
                <a:extLst>
                  <a:ext uri="{FF2B5EF4-FFF2-40B4-BE49-F238E27FC236}">
                    <a16:creationId xmlns:a16="http://schemas.microsoft.com/office/drawing/2014/main" id="{D32592C8-C5F0-4620-89B6-09AE7FB9976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" name="Line 435">
                <a:extLst>
                  <a:ext uri="{FF2B5EF4-FFF2-40B4-BE49-F238E27FC236}">
                    <a16:creationId xmlns:a16="http://schemas.microsoft.com/office/drawing/2014/main" id="{44EA8BB4-9C55-484F-8AC4-952E5B28B9F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1" name="Group 436">
              <a:extLst>
                <a:ext uri="{FF2B5EF4-FFF2-40B4-BE49-F238E27FC236}">
                  <a16:creationId xmlns:a16="http://schemas.microsoft.com/office/drawing/2014/main" id="{20AFA14C-997D-4646-A696-B18696AE5EA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</xdr:grpSpPr>
          <xdr:sp macro="" textlink="">
            <xdr:nvSpPr>
              <xdr:cNvPr id="222" name="Line 437">
                <a:extLst>
                  <a:ext uri="{FF2B5EF4-FFF2-40B4-BE49-F238E27FC236}">
                    <a16:creationId xmlns:a16="http://schemas.microsoft.com/office/drawing/2014/main" id="{B8FEBA66-72B6-42D8-ABDA-636FA80E210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3" name="Line 438">
                <a:extLst>
                  <a:ext uri="{FF2B5EF4-FFF2-40B4-BE49-F238E27FC236}">
                    <a16:creationId xmlns:a16="http://schemas.microsoft.com/office/drawing/2014/main" id="{2CDAB530-93AE-49E0-AF4A-B5EEF42E2FB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215" name="Rectangle 439">
            <a:extLst>
              <a:ext uri="{FF2B5EF4-FFF2-40B4-BE49-F238E27FC236}">
                <a16:creationId xmlns:a16="http://schemas.microsoft.com/office/drawing/2014/main" id="{DBEAB575-D7DC-48F7-B15F-1FD6579B59CE}"/>
              </a:ext>
            </a:extLst>
          </xdr:cNvPr>
          <xdr:cNvSpPr>
            <a:spLocks noChangeArrowheads="1"/>
          </xdr:cNvSpPr>
        </xdr:nvSpPr>
        <xdr:spPr bwMode="auto">
          <a:xfrm>
            <a:off x="8110" y="5611"/>
            <a:ext cx="175" cy="48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16" name="Line 440">
            <a:extLst>
              <a:ext uri="{FF2B5EF4-FFF2-40B4-BE49-F238E27FC236}">
                <a16:creationId xmlns:a16="http://schemas.microsoft.com/office/drawing/2014/main" id="{DB6E710A-09C3-49BC-9C79-119F860B6848}"/>
              </a:ext>
            </a:extLst>
          </xdr:cNvPr>
          <xdr:cNvSpPr>
            <a:spLocks noChangeShapeType="1"/>
          </xdr:cNvSpPr>
        </xdr:nvSpPr>
        <xdr:spPr bwMode="auto">
          <a:xfrm>
            <a:off x="8093" y="5545"/>
            <a:ext cx="0" cy="69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7" name="Line 441">
            <a:extLst>
              <a:ext uri="{FF2B5EF4-FFF2-40B4-BE49-F238E27FC236}">
                <a16:creationId xmlns:a16="http://schemas.microsoft.com/office/drawing/2014/main" id="{0994DBB7-C568-4263-AF3B-018022B29E39}"/>
              </a:ext>
            </a:extLst>
          </xdr:cNvPr>
          <xdr:cNvSpPr>
            <a:spLocks noChangeShapeType="1"/>
          </xdr:cNvSpPr>
        </xdr:nvSpPr>
        <xdr:spPr bwMode="auto">
          <a:xfrm flipH="1">
            <a:off x="8275" y="5726"/>
            <a:ext cx="1" cy="3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133350</xdr:colOff>
      <xdr:row>76</xdr:row>
      <xdr:rowOff>238126</xdr:rowOff>
    </xdr:from>
    <xdr:to>
      <xdr:col>6</xdr:col>
      <xdr:colOff>504825</xdr:colOff>
      <xdr:row>77</xdr:row>
      <xdr:rowOff>200025</xdr:rowOff>
    </xdr:to>
    <xdr:sp macro="" textlink="">
      <xdr:nvSpPr>
        <xdr:cNvPr id="238" name="Oval 442">
          <a:extLst>
            <a:ext uri="{FF2B5EF4-FFF2-40B4-BE49-F238E27FC236}">
              <a16:creationId xmlns:a16="http://schemas.microsoft.com/office/drawing/2014/main" id="{781A865C-4024-4B99-857F-6088FAA293A6}"/>
            </a:ext>
          </a:extLst>
        </xdr:cNvPr>
        <xdr:cNvSpPr>
          <a:spLocks noChangeArrowheads="1"/>
        </xdr:cNvSpPr>
      </xdr:nvSpPr>
      <xdr:spPr bwMode="auto">
        <a:xfrm>
          <a:off x="4781550" y="12887326"/>
          <a:ext cx="371475" cy="36194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S" sz="15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12</xdr:row>
      <xdr:rowOff>142875</xdr:rowOff>
    </xdr:from>
    <xdr:to>
      <xdr:col>5</xdr:col>
      <xdr:colOff>714375</xdr:colOff>
      <xdr:row>17</xdr:row>
      <xdr:rowOff>0</xdr:rowOff>
    </xdr:to>
    <xdr:grpSp>
      <xdr:nvGrpSpPr>
        <xdr:cNvPr id="3" name="2 Grup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3514724" y="2466975"/>
          <a:ext cx="1085851" cy="895350"/>
          <a:chOff x="3438524" y="2447925"/>
          <a:chExt cx="1085851" cy="895350"/>
        </a:xfrm>
        <a:solidFill>
          <a:sysClr val="window" lastClr="FFFFFF"/>
        </a:solidFill>
      </xdr:grpSpPr>
      <xdr:sp macro="" textlink="">
        <xdr:nvSpPr>
          <xdr:cNvPr id="2050" name="Rectangle 2">
            <a:extLst>
              <a:ext uri="{FF2B5EF4-FFF2-40B4-BE49-F238E27FC236}">
                <a16:creationId xmlns:a16="http://schemas.microsoft.com/office/drawing/2014/main" id="{00000000-0008-0000-0100-000002080000}"/>
              </a:ext>
            </a:extLst>
          </xdr:cNvPr>
          <xdr:cNvSpPr>
            <a:spLocks noChangeArrowheads="1"/>
          </xdr:cNvSpPr>
        </xdr:nvSpPr>
        <xdr:spPr bwMode="auto">
          <a:xfrm>
            <a:off x="3438524" y="2626995"/>
            <a:ext cx="1085851" cy="537210"/>
          </a:xfrm>
          <a:prstGeom prst="rect">
            <a:avLst/>
          </a:prstGeom>
          <a:grpFill/>
          <a:ln w="127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51" name="Rectangle 3">
            <a:extLst>
              <a:ext uri="{FF2B5EF4-FFF2-40B4-BE49-F238E27FC236}">
                <a16:creationId xmlns:a16="http://schemas.microsoft.com/office/drawing/2014/main" id="{00000000-0008-0000-0100-000003080000}"/>
              </a:ext>
            </a:extLst>
          </xdr:cNvPr>
          <xdr:cNvSpPr>
            <a:spLocks noChangeArrowheads="1"/>
          </xdr:cNvSpPr>
        </xdr:nvSpPr>
        <xdr:spPr bwMode="auto">
          <a:xfrm>
            <a:off x="3709987" y="2895600"/>
            <a:ext cx="542925" cy="447675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2052" name="Group 4">
            <a:extLst>
              <a:ext uri="{FF2B5EF4-FFF2-40B4-BE49-F238E27FC236}">
                <a16:creationId xmlns:a16="http://schemas.microsoft.com/office/drawing/2014/main" id="{00000000-0008-0000-0100-000004080000}"/>
              </a:ext>
            </a:extLst>
          </xdr:cNvPr>
          <xdr:cNvGrpSpPr>
            <a:grpSpLocks/>
          </xdr:cNvGrpSpPr>
        </xdr:nvGrpSpPr>
        <xdr:grpSpPr bwMode="auto">
          <a:xfrm>
            <a:off x="3709987" y="2985135"/>
            <a:ext cx="542925" cy="268605"/>
            <a:chOff x="7384" y="3550"/>
            <a:chExt cx="2556" cy="852"/>
          </a:xfrm>
          <a:grpFill/>
        </xdr:grpSpPr>
        <xdr:sp macro="" textlink="">
          <xdr:nvSpPr>
            <xdr:cNvPr id="2053" name="Line 5">
              <a:extLs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grp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2054" name="Group 6">
              <a:extLs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  <a:grpFill/>
          </xdr:grpSpPr>
          <xdr:sp macro="" textlink="">
            <xdr:nvSpPr>
              <xdr:cNvPr id="2055" name="Line 7">
                <a:extLst>
                  <a:ext uri="{FF2B5EF4-FFF2-40B4-BE49-F238E27FC236}">
                    <a16:creationId xmlns:a16="http://schemas.microsoft.com/office/drawing/2014/main" id="{00000000-0008-0000-0100-000007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056" name="Line 8">
                <a:extLst>
                  <a:ext uri="{FF2B5EF4-FFF2-40B4-BE49-F238E27FC236}">
                    <a16:creationId xmlns:a16="http://schemas.microsoft.com/office/drawing/2014/main" id="{00000000-0008-0000-0100-000008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2057" name="Group 9">
              <a:extLs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  <a:grpFill/>
          </xdr:grpSpPr>
          <xdr:sp macro="" textlink="">
            <xdr:nvSpPr>
              <xdr:cNvPr id="2058" name="Line 10">
                <a:extLst>
                  <a:ext uri="{FF2B5EF4-FFF2-40B4-BE49-F238E27FC236}">
                    <a16:creationId xmlns:a16="http://schemas.microsoft.com/office/drawing/2014/main" id="{00000000-0008-0000-0100-00000A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059" name="Line 11">
                <a:extLst>
                  <a:ext uri="{FF2B5EF4-FFF2-40B4-BE49-F238E27FC236}">
                    <a16:creationId xmlns:a16="http://schemas.microsoft.com/office/drawing/2014/main" id="{00000000-0008-0000-0100-00000B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2060" name="Group 12">
              <a:extLs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  <a:grpFill/>
          </xdr:grpSpPr>
          <xdr:sp macro="" textlink="">
            <xdr:nvSpPr>
              <xdr:cNvPr id="2061" name="Line 13">
                <a:extLst>
                  <a:ext uri="{FF2B5EF4-FFF2-40B4-BE49-F238E27FC236}">
                    <a16:creationId xmlns:a16="http://schemas.microsoft.com/office/drawing/2014/main" id="{00000000-0008-0000-0100-00000D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062" name="Line 14">
                <a:extLst>
                  <a:ext uri="{FF2B5EF4-FFF2-40B4-BE49-F238E27FC236}">
                    <a16:creationId xmlns:a16="http://schemas.microsoft.com/office/drawing/2014/main" id="{00000000-0008-0000-0100-00000E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</xdr:grpSp>
      <xdr:sp macro="" textlink="">
        <xdr:nvSpPr>
          <xdr:cNvPr id="2063" name="Oval 15">
            <a:extLst>
              <a:ext uri="{FF2B5EF4-FFF2-40B4-BE49-F238E27FC236}">
                <a16:creationId xmlns:a16="http://schemas.microsoft.com/office/drawing/2014/main" id="{00000000-0008-0000-0100-00000F080000}"/>
              </a:ext>
            </a:extLst>
          </xdr:cNvPr>
          <xdr:cNvSpPr>
            <a:spLocks noChangeArrowheads="1"/>
          </xdr:cNvSpPr>
        </xdr:nvSpPr>
        <xdr:spPr bwMode="auto">
          <a:xfrm>
            <a:off x="3800475" y="2447925"/>
            <a:ext cx="361950" cy="358140"/>
          </a:xfrm>
          <a:prstGeom prst="ellipse">
            <a:avLst/>
          </a:prstGeom>
          <a:grpFill/>
          <a:ln w="12700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endParaRPr lang="es-ES" sz="13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ES" sz="13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4</xdr:col>
      <xdr:colOff>447675</xdr:colOff>
      <xdr:row>25</xdr:row>
      <xdr:rowOff>57150</xdr:rowOff>
    </xdr:from>
    <xdr:to>
      <xdr:col>6</xdr:col>
      <xdr:colOff>552450</xdr:colOff>
      <xdr:row>29</xdr:row>
      <xdr:rowOff>190500</xdr:rowOff>
    </xdr:to>
    <xdr:grpSp>
      <xdr:nvGrpSpPr>
        <xdr:cNvPr id="2066" name="Group 18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GrpSpPr>
          <a:grpSpLocks/>
        </xdr:cNvGrpSpPr>
      </xdr:nvGrpSpPr>
      <xdr:grpSpPr bwMode="auto">
        <a:xfrm>
          <a:off x="3571875" y="4972050"/>
          <a:ext cx="1628775" cy="962025"/>
          <a:chOff x="7109" y="13042"/>
          <a:chExt cx="2565" cy="1511"/>
        </a:xfrm>
      </xdr:grpSpPr>
      <xdr:sp macro="" textlink="">
        <xdr:nvSpPr>
          <xdr:cNvPr id="2092" name="Rectangle 44">
            <a:extLst>
              <a:ext uri="{FF2B5EF4-FFF2-40B4-BE49-F238E27FC236}">
                <a16:creationId xmlns:a16="http://schemas.microsoft.com/office/drawing/2014/main" id="{00000000-0008-0000-0100-00002C080000}"/>
              </a:ext>
            </a:extLst>
          </xdr:cNvPr>
          <xdr:cNvSpPr>
            <a:spLocks noChangeArrowheads="1"/>
          </xdr:cNvSpPr>
        </xdr:nvSpPr>
        <xdr:spPr bwMode="auto">
          <a:xfrm>
            <a:off x="7109" y="13326"/>
            <a:ext cx="2565" cy="852"/>
          </a:xfrm>
          <a:prstGeom prst="rect">
            <a:avLst/>
          </a:prstGeom>
          <a:noFill/>
          <a:ln w="1270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1" name="Rectangle 43">
            <a:extLst>
              <a:ext uri="{FF2B5EF4-FFF2-40B4-BE49-F238E27FC236}">
                <a16:creationId xmlns:a16="http://schemas.microsoft.com/office/drawing/2014/main" id="{00000000-0008-0000-0100-00002B080000}"/>
              </a:ext>
            </a:extLst>
          </xdr:cNvPr>
          <xdr:cNvSpPr>
            <a:spLocks noChangeArrowheads="1"/>
          </xdr:cNvSpPr>
        </xdr:nvSpPr>
        <xdr:spPr bwMode="auto">
          <a:xfrm>
            <a:off x="8396" y="13752"/>
            <a:ext cx="852" cy="7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2080" name="Group 32">
            <a:extLst>
              <a:ext uri="{FF2B5EF4-FFF2-40B4-BE49-F238E27FC236}">
                <a16:creationId xmlns:a16="http://schemas.microsoft.com/office/drawing/2014/main" id="{00000000-0008-0000-0100-000020080000}"/>
              </a:ext>
            </a:extLst>
          </xdr:cNvPr>
          <xdr:cNvGrpSpPr>
            <a:grpSpLocks/>
          </xdr:cNvGrpSpPr>
        </xdr:nvGrpSpPr>
        <xdr:grpSpPr bwMode="auto">
          <a:xfrm>
            <a:off x="8398" y="13896"/>
            <a:ext cx="852" cy="426"/>
            <a:chOff x="7384" y="3550"/>
            <a:chExt cx="2556" cy="852"/>
          </a:xfrm>
        </xdr:grpSpPr>
        <xdr:sp macro="" textlink="">
          <xdr:nvSpPr>
            <xdr:cNvPr id="2090" name="Line 42">
              <a:extLs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87" name="Group 39">
              <a:extLs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089" name="Line 41">
                <a:extLst>
                  <a:ext uri="{FF2B5EF4-FFF2-40B4-BE49-F238E27FC236}">
                    <a16:creationId xmlns:a16="http://schemas.microsoft.com/office/drawing/2014/main" id="{00000000-0008-0000-0100-000029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88" name="Line 40">
                <a:extLst>
                  <a:ext uri="{FF2B5EF4-FFF2-40B4-BE49-F238E27FC236}">
                    <a16:creationId xmlns:a16="http://schemas.microsoft.com/office/drawing/2014/main" id="{00000000-0008-0000-0100-000028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84" name="Group 36">
              <a:extLs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086" name="Line 38">
                <a:extLst>
                  <a:ext uri="{FF2B5EF4-FFF2-40B4-BE49-F238E27FC236}">
                    <a16:creationId xmlns:a16="http://schemas.microsoft.com/office/drawing/2014/main" id="{00000000-0008-0000-0100-000026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85" name="Line 37">
                <a:extLst>
                  <a:ext uri="{FF2B5EF4-FFF2-40B4-BE49-F238E27FC236}">
                    <a16:creationId xmlns:a16="http://schemas.microsoft.com/office/drawing/2014/main" id="{00000000-0008-0000-0100-000025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81" name="Group 33">
              <a:extLs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</xdr:grpSpPr>
          <xdr:sp macro="" textlink="">
            <xdr:nvSpPr>
              <xdr:cNvPr id="2083" name="Line 35">
                <a:extLst>
                  <a:ext uri="{FF2B5EF4-FFF2-40B4-BE49-F238E27FC236}">
                    <a16:creationId xmlns:a16="http://schemas.microsoft.com/office/drawing/2014/main" id="{00000000-0008-0000-0100-000023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82" name="Line 34">
                <a:extLst>
                  <a:ext uri="{FF2B5EF4-FFF2-40B4-BE49-F238E27FC236}">
                    <a16:creationId xmlns:a16="http://schemas.microsoft.com/office/drawing/2014/main" id="{00000000-0008-0000-0100-000022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2079" name="Oval 31">
            <a:extLst>
              <a:ext uri="{FF2B5EF4-FFF2-40B4-BE49-F238E27FC236}">
                <a16:creationId xmlns:a16="http://schemas.microsoft.com/office/drawing/2014/main" id="{00000000-0008-0000-0100-00001F080000}"/>
              </a:ext>
            </a:extLst>
          </xdr:cNvPr>
          <xdr:cNvSpPr>
            <a:spLocks noChangeArrowheads="1"/>
          </xdr:cNvSpPr>
        </xdr:nvSpPr>
        <xdr:spPr bwMode="auto">
          <a:xfrm>
            <a:off x="8538" y="13042"/>
            <a:ext cx="568" cy="568"/>
          </a:xfrm>
          <a:prstGeom prst="ellipse">
            <a:avLst/>
          </a:prstGeom>
          <a:solidFill>
            <a:srgbClr val="FFFFFF"/>
          </a:solidFill>
          <a:ln w="12700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s-ES" sz="1300" b="0" i="0" u="none" strike="noStrike" baseline="0">
                <a:solidFill>
                  <a:srgbClr val="000000"/>
                </a:solidFill>
                <a:latin typeface="Symbol"/>
              </a:rPr>
              <a:t>W</a:t>
            </a:r>
          </a:p>
        </xdr:txBody>
      </xdr:sp>
      <xdr:sp macro="" textlink="">
        <xdr:nvSpPr>
          <xdr:cNvPr id="2078" name="Rectangle 30">
            <a:extLst>
              <a:ext uri="{FF2B5EF4-FFF2-40B4-BE49-F238E27FC236}">
                <a16:creationId xmlns:a16="http://schemas.microsoft.com/office/drawing/2014/main" id="{00000000-0008-0000-0100-00001E080000}"/>
              </a:ext>
            </a:extLst>
          </xdr:cNvPr>
          <xdr:cNvSpPr>
            <a:spLocks noChangeArrowheads="1"/>
          </xdr:cNvSpPr>
        </xdr:nvSpPr>
        <xdr:spPr bwMode="auto">
          <a:xfrm>
            <a:off x="7395" y="13843"/>
            <a:ext cx="852" cy="7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2067" name="Group 19">
            <a:extLst>
              <a:ext uri="{FF2B5EF4-FFF2-40B4-BE49-F238E27FC236}">
                <a16:creationId xmlns:a16="http://schemas.microsoft.com/office/drawing/2014/main" id="{00000000-0008-0000-0100-000013080000}"/>
              </a:ext>
            </a:extLst>
          </xdr:cNvPr>
          <xdr:cNvGrpSpPr>
            <a:grpSpLocks/>
          </xdr:cNvGrpSpPr>
        </xdr:nvGrpSpPr>
        <xdr:grpSpPr bwMode="auto">
          <a:xfrm>
            <a:off x="7382" y="14020"/>
            <a:ext cx="852" cy="228"/>
            <a:chOff x="7384" y="3550"/>
            <a:chExt cx="2556" cy="852"/>
          </a:xfrm>
        </xdr:grpSpPr>
        <xdr:sp macro="" textlink="">
          <xdr:nvSpPr>
            <xdr:cNvPr id="2077" name="Line 29">
              <a:extLs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74" name="Group 26">
              <a:extLs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076" name="Line 28">
                <a:extLst>
                  <a:ext uri="{FF2B5EF4-FFF2-40B4-BE49-F238E27FC236}">
                    <a16:creationId xmlns:a16="http://schemas.microsoft.com/office/drawing/2014/main" id="{00000000-0008-0000-0100-00001C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5" name="Line 27">
                <a:extLst>
                  <a:ext uri="{FF2B5EF4-FFF2-40B4-BE49-F238E27FC236}">
                    <a16:creationId xmlns:a16="http://schemas.microsoft.com/office/drawing/2014/main" id="{00000000-0008-0000-0100-00001B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71" name="Group 23">
              <a:extLs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073" name="Line 25">
                <a:extLst>
                  <a:ext uri="{FF2B5EF4-FFF2-40B4-BE49-F238E27FC236}">
                    <a16:creationId xmlns:a16="http://schemas.microsoft.com/office/drawing/2014/main" id="{00000000-0008-0000-0100-000019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24">
                <a:extLst>
                  <a:ext uri="{FF2B5EF4-FFF2-40B4-BE49-F238E27FC236}">
                    <a16:creationId xmlns:a16="http://schemas.microsoft.com/office/drawing/2014/main" id="{00000000-0008-0000-0100-000018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68" name="Group 20">
              <a:extLs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</xdr:grpSpPr>
          <xdr:sp macro="" textlink="">
            <xdr:nvSpPr>
              <xdr:cNvPr id="2070" name="Line 22">
                <a:extLst>
                  <a:ext uri="{FF2B5EF4-FFF2-40B4-BE49-F238E27FC236}">
                    <a16:creationId xmlns:a16="http://schemas.microsoft.com/office/drawing/2014/main" id="{00000000-0008-0000-0100-000016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9" name="Line 21">
                <a:extLst>
                  <a:ext uri="{FF2B5EF4-FFF2-40B4-BE49-F238E27FC236}">
                    <a16:creationId xmlns:a16="http://schemas.microsoft.com/office/drawing/2014/main" id="{00000000-0008-0000-0100-000015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</xdr:grpSp>
    <xdr:clientData/>
  </xdr:twoCellAnchor>
  <xdr:twoCellAnchor>
    <xdr:from>
      <xdr:col>0</xdr:col>
      <xdr:colOff>571500</xdr:colOff>
      <xdr:row>40</xdr:row>
      <xdr:rowOff>57150</xdr:rowOff>
    </xdr:from>
    <xdr:to>
      <xdr:col>2</xdr:col>
      <xdr:colOff>676275</xdr:colOff>
      <xdr:row>47</xdr:row>
      <xdr:rowOff>95250</xdr:rowOff>
    </xdr:to>
    <xdr:grpSp>
      <xdr:nvGrpSpPr>
        <xdr:cNvPr id="2428" name="Group 380">
          <a:extLst>
            <a:ext uri="{FF2B5EF4-FFF2-40B4-BE49-F238E27FC236}">
              <a16:creationId xmlns:a16="http://schemas.microsoft.com/office/drawing/2014/main" id="{00000000-0008-0000-0100-00007C090000}"/>
            </a:ext>
          </a:extLst>
        </xdr:cNvPr>
        <xdr:cNvGrpSpPr>
          <a:grpSpLocks/>
        </xdr:cNvGrpSpPr>
      </xdr:nvGrpSpPr>
      <xdr:grpSpPr bwMode="auto">
        <a:xfrm>
          <a:off x="571500" y="7953375"/>
          <a:ext cx="1666875" cy="1409700"/>
          <a:chOff x="1730" y="9587"/>
          <a:chExt cx="2565" cy="2214"/>
        </a:xfrm>
      </xdr:grpSpPr>
      <xdr:grpSp>
        <xdr:nvGrpSpPr>
          <xdr:cNvPr id="2432" name="Group 384">
            <a:extLst>
              <a:ext uri="{FF2B5EF4-FFF2-40B4-BE49-F238E27FC236}">
                <a16:creationId xmlns:a16="http://schemas.microsoft.com/office/drawing/2014/main" id="{00000000-0008-0000-0100-000080090000}"/>
              </a:ext>
            </a:extLst>
          </xdr:cNvPr>
          <xdr:cNvGrpSpPr>
            <a:grpSpLocks/>
          </xdr:cNvGrpSpPr>
        </xdr:nvGrpSpPr>
        <xdr:grpSpPr bwMode="auto">
          <a:xfrm>
            <a:off x="1730" y="9587"/>
            <a:ext cx="2565" cy="1570"/>
            <a:chOff x="7101" y="5545"/>
            <a:chExt cx="2565" cy="1570"/>
          </a:xfrm>
        </xdr:grpSpPr>
        <xdr:sp macro="" textlink="">
          <xdr:nvSpPr>
            <xdr:cNvPr id="2460" name="Rectangle 412">
              <a:extLst>
                <a:ext uri="{FF2B5EF4-FFF2-40B4-BE49-F238E27FC236}">
                  <a16:creationId xmlns:a16="http://schemas.microsoft.com/office/drawing/2014/main" id="{00000000-0008-0000-0100-00009C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1" y="5888"/>
              <a:ext cx="2565" cy="852"/>
            </a:xfrm>
            <a:prstGeom prst="rect">
              <a:avLst/>
            </a:prstGeom>
            <a:noFill/>
            <a:ln w="1270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459" name="Rectangle 411">
              <a:extLst>
                <a:ext uri="{FF2B5EF4-FFF2-40B4-BE49-F238E27FC236}">
                  <a16:creationId xmlns:a16="http://schemas.microsoft.com/office/drawing/2014/main" id="{00000000-0008-0000-0100-00009B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388" y="6314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2448" name="Group 400">
              <a:extLst>
                <a:ext uri="{FF2B5EF4-FFF2-40B4-BE49-F238E27FC236}">
                  <a16:creationId xmlns:a16="http://schemas.microsoft.com/office/drawing/2014/main" id="{00000000-0008-0000-0100-000090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90" y="6458"/>
              <a:ext cx="852" cy="426"/>
              <a:chOff x="7384" y="3550"/>
              <a:chExt cx="2556" cy="852"/>
            </a:xfrm>
          </xdr:grpSpPr>
          <xdr:sp macro="" textlink="">
            <xdr:nvSpPr>
              <xdr:cNvPr id="2458" name="Line 410">
                <a:extLst>
                  <a:ext uri="{FF2B5EF4-FFF2-40B4-BE49-F238E27FC236}">
                    <a16:creationId xmlns:a16="http://schemas.microsoft.com/office/drawing/2014/main" id="{00000000-0008-0000-0100-00009A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2455" name="Group 407">
                <a:extLst>
                  <a:ext uri="{FF2B5EF4-FFF2-40B4-BE49-F238E27FC236}">
                    <a16:creationId xmlns:a16="http://schemas.microsoft.com/office/drawing/2014/main" id="{00000000-0008-0000-0100-000097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457" name="Line 409">
                  <a:extLst>
                    <a:ext uri="{FF2B5EF4-FFF2-40B4-BE49-F238E27FC236}">
                      <a16:creationId xmlns:a16="http://schemas.microsoft.com/office/drawing/2014/main" id="{00000000-0008-0000-0100-000099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56" name="Line 408">
                  <a:extLst>
                    <a:ext uri="{FF2B5EF4-FFF2-40B4-BE49-F238E27FC236}">
                      <a16:creationId xmlns:a16="http://schemas.microsoft.com/office/drawing/2014/main" id="{00000000-0008-0000-0100-000098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452" name="Group 404">
                <a:extLst>
                  <a:ext uri="{FF2B5EF4-FFF2-40B4-BE49-F238E27FC236}">
                    <a16:creationId xmlns:a16="http://schemas.microsoft.com/office/drawing/2014/main" id="{00000000-0008-0000-0100-000094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454" name="Line 406">
                  <a:extLst>
                    <a:ext uri="{FF2B5EF4-FFF2-40B4-BE49-F238E27FC236}">
                      <a16:creationId xmlns:a16="http://schemas.microsoft.com/office/drawing/2014/main" id="{00000000-0008-0000-0100-000096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53" name="Line 405">
                  <a:extLst>
                    <a:ext uri="{FF2B5EF4-FFF2-40B4-BE49-F238E27FC236}">
                      <a16:creationId xmlns:a16="http://schemas.microsoft.com/office/drawing/2014/main" id="{00000000-0008-0000-0100-000095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449" name="Group 401">
                <a:extLst>
                  <a:ext uri="{FF2B5EF4-FFF2-40B4-BE49-F238E27FC236}">
                    <a16:creationId xmlns:a16="http://schemas.microsoft.com/office/drawing/2014/main" id="{00000000-0008-0000-0100-000091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2451" name="Line 403">
                  <a:extLst>
                    <a:ext uri="{FF2B5EF4-FFF2-40B4-BE49-F238E27FC236}">
                      <a16:creationId xmlns:a16="http://schemas.microsoft.com/office/drawing/2014/main" id="{00000000-0008-0000-0100-000093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50" name="Line 402">
                  <a:extLst>
                    <a:ext uri="{FF2B5EF4-FFF2-40B4-BE49-F238E27FC236}">
                      <a16:creationId xmlns:a16="http://schemas.microsoft.com/office/drawing/2014/main" id="{00000000-0008-0000-0100-000092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2447" name="Rectangle 399">
              <a:extLst>
                <a:ext uri="{FF2B5EF4-FFF2-40B4-BE49-F238E27FC236}">
                  <a16:creationId xmlns:a16="http://schemas.microsoft.com/office/drawing/2014/main" id="{00000000-0008-0000-0100-00008F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7" y="6405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2436" name="Group 388">
              <a:extLst>
                <a:ext uri="{FF2B5EF4-FFF2-40B4-BE49-F238E27FC236}">
                  <a16:creationId xmlns:a16="http://schemas.microsoft.com/office/drawing/2014/main" id="{00000000-0008-0000-0100-000084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4" y="6582"/>
              <a:ext cx="852" cy="228"/>
              <a:chOff x="7384" y="3550"/>
              <a:chExt cx="2556" cy="852"/>
            </a:xfrm>
          </xdr:grpSpPr>
          <xdr:sp macro="" textlink="">
            <xdr:nvSpPr>
              <xdr:cNvPr id="2446" name="Line 398">
                <a:extLst>
                  <a:ext uri="{FF2B5EF4-FFF2-40B4-BE49-F238E27FC236}">
                    <a16:creationId xmlns:a16="http://schemas.microsoft.com/office/drawing/2014/main" id="{00000000-0008-0000-0100-00008E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2443" name="Group 395">
                <a:extLst>
                  <a:ext uri="{FF2B5EF4-FFF2-40B4-BE49-F238E27FC236}">
                    <a16:creationId xmlns:a16="http://schemas.microsoft.com/office/drawing/2014/main" id="{00000000-0008-0000-0100-00008B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445" name="Line 397">
                  <a:extLst>
                    <a:ext uri="{FF2B5EF4-FFF2-40B4-BE49-F238E27FC236}">
                      <a16:creationId xmlns:a16="http://schemas.microsoft.com/office/drawing/2014/main" id="{00000000-0008-0000-0100-00008D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44" name="Line 396">
                  <a:extLst>
                    <a:ext uri="{FF2B5EF4-FFF2-40B4-BE49-F238E27FC236}">
                      <a16:creationId xmlns:a16="http://schemas.microsoft.com/office/drawing/2014/main" id="{00000000-0008-0000-0100-00008C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440" name="Group 392">
                <a:extLst>
                  <a:ext uri="{FF2B5EF4-FFF2-40B4-BE49-F238E27FC236}">
                    <a16:creationId xmlns:a16="http://schemas.microsoft.com/office/drawing/2014/main" id="{00000000-0008-0000-0100-000088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442" name="Line 394">
                  <a:extLst>
                    <a:ext uri="{FF2B5EF4-FFF2-40B4-BE49-F238E27FC236}">
                      <a16:creationId xmlns:a16="http://schemas.microsoft.com/office/drawing/2014/main" id="{00000000-0008-0000-0100-00008A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41" name="Line 393">
                  <a:extLst>
                    <a:ext uri="{FF2B5EF4-FFF2-40B4-BE49-F238E27FC236}">
                      <a16:creationId xmlns:a16="http://schemas.microsoft.com/office/drawing/2014/main" id="{00000000-0008-0000-0100-000089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437" name="Group 389">
                <a:extLst>
                  <a:ext uri="{FF2B5EF4-FFF2-40B4-BE49-F238E27FC236}">
                    <a16:creationId xmlns:a16="http://schemas.microsoft.com/office/drawing/2014/main" id="{00000000-0008-0000-0100-000085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2439" name="Line 391">
                  <a:extLst>
                    <a:ext uri="{FF2B5EF4-FFF2-40B4-BE49-F238E27FC236}">
                      <a16:creationId xmlns:a16="http://schemas.microsoft.com/office/drawing/2014/main" id="{00000000-0008-0000-0100-000087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38" name="Line 390">
                  <a:extLst>
                    <a:ext uri="{FF2B5EF4-FFF2-40B4-BE49-F238E27FC236}">
                      <a16:creationId xmlns:a16="http://schemas.microsoft.com/office/drawing/2014/main" id="{00000000-0008-0000-0100-000086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2435" name="Rectangle 387">
              <a:extLst>
                <a:ext uri="{FF2B5EF4-FFF2-40B4-BE49-F238E27FC236}">
                  <a16:creationId xmlns:a16="http://schemas.microsoft.com/office/drawing/2014/main" id="{00000000-0008-0000-0100-000083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10" y="5611"/>
              <a:ext cx="175" cy="48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2434" name="Line 386">
              <a:extLst>
                <a:ext uri="{FF2B5EF4-FFF2-40B4-BE49-F238E27FC236}">
                  <a16:creationId xmlns:a16="http://schemas.microsoft.com/office/drawing/2014/main" id="{00000000-0008-0000-0100-00008209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093" y="5545"/>
              <a:ext cx="0" cy="69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33" name="Line 385">
              <a:extLst>
                <a:ext uri="{FF2B5EF4-FFF2-40B4-BE49-F238E27FC236}">
                  <a16:creationId xmlns:a16="http://schemas.microsoft.com/office/drawing/2014/main" id="{00000000-0008-0000-0100-00008109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275" y="5726"/>
              <a:ext cx="1" cy="3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29" name="Group 381">
            <a:extLst>
              <a:ext uri="{FF2B5EF4-FFF2-40B4-BE49-F238E27FC236}">
                <a16:creationId xmlns:a16="http://schemas.microsoft.com/office/drawing/2014/main" id="{00000000-0008-0000-0100-00007D090000}"/>
              </a:ext>
            </a:extLst>
          </xdr:cNvPr>
          <xdr:cNvGrpSpPr>
            <a:grpSpLocks/>
          </xdr:cNvGrpSpPr>
        </xdr:nvGrpSpPr>
        <xdr:grpSpPr bwMode="auto">
          <a:xfrm>
            <a:off x="2881" y="10777"/>
            <a:ext cx="1240" cy="1024"/>
            <a:chOff x="2881" y="10777"/>
            <a:chExt cx="1240" cy="1024"/>
          </a:xfrm>
        </xdr:grpSpPr>
        <xdr:sp macro="" textlink="">
          <xdr:nvSpPr>
            <xdr:cNvPr id="2431" name="Arc 383">
              <a:extLst>
                <a:ext uri="{FF2B5EF4-FFF2-40B4-BE49-F238E27FC236}">
                  <a16:creationId xmlns:a16="http://schemas.microsoft.com/office/drawing/2014/main" id="{00000000-0008-0000-0100-00007F090000}"/>
                </a:ext>
              </a:extLst>
            </xdr:cNvPr>
            <xdr:cNvSpPr>
              <a:spLocks/>
            </xdr:cNvSpPr>
          </xdr:nvSpPr>
          <xdr:spPr bwMode="auto">
            <a:xfrm flipV="1">
              <a:off x="2881" y="10777"/>
              <a:ext cx="1240" cy="682"/>
            </a:xfrm>
            <a:custGeom>
              <a:avLst/>
              <a:gdLst>
                <a:gd name="G0" fmla="+- 21600 0 0"/>
                <a:gd name="G1" fmla="+- 21600 0 0"/>
                <a:gd name="G2" fmla="+- 21600 0 0"/>
                <a:gd name="T0" fmla="*/ 285 w 43200"/>
                <a:gd name="T1" fmla="*/ 25100 h 25517"/>
                <a:gd name="T2" fmla="*/ 42842 w 43200"/>
                <a:gd name="T3" fmla="*/ 25517 h 25517"/>
                <a:gd name="T4" fmla="*/ 21600 w 43200"/>
                <a:gd name="T5" fmla="*/ 21600 h 255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43200" h="25517" fill="none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</a:path>
                <a:path w="43200" h="25517" stroke="0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  <a:lnTo>
                    <a:pt x="21600" y="21600"/>
                  </a:lnTo>
                  <a:close/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430" name="Oval 382">
              <a:extLst>
                <a:ext uri="{FF2B5EF4-FFF2-40B4-BE49-F238E27FC236}">
                  <a16:creationId xmlns:a16="http://schemas.microsoft.com/office/drawing/2014/main" id="{00000000-0008-0000-0100-00007E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96" y="11156"/>
              <a:ext cx="645" cy="645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s-ES" sz="19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V</a:t>
              </a:r>
            </a:p>
          </xdr:txBody>
        </xdr:sp>
      </xdr:grpSp>
    </xdr:grpSp>
    <xdr:clientData/>
  </xdr:twoCellAnchor>
  <xdr:twoCellAnchor>
    <xdr:from>
      <xdr:col>3</xdr:col>
      <xdr:colOff>19050</xdr:colOff>
      <xdr:row>40</xdr:row>
      <xdr:rowOff>57150</xdr:rowOff>
    </xdr:from>
    <xdr:to>
      <xdr:col>5</xdr:col>
      <xdr:colOff>123825</xdr:colOff>
      <xdr:row>47</xdr:row>
      <xdr:rowOff>95250</xdr:rowOff>
    </xdr:to>
    <xdr:grpSp>
      <xdr:nvGrpSpPr>
        <xdr:cNvPr id="2362" name="Group 314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GrpSpPr>
          <a:grpSpLocks/>
        </xdr:cNvGrpSpPr>
      </xdr:nvGrpSpPr>
      <xdr:grpSpPr bwMode="auto">
        <a:xfrm>
          <a:off x="2381250" y="7953375"/>
          <a:ext cx="1628775" cy="1409700"/>
          <a:chOff x="4858" y="9587"/>
          <a:chExt cx="2565" cy="2222"/>
        </a:xfrm>
      </xdr:grpSpPr>
      <xdr:grpSp>
        <xdr:nvGrpSpPr>
          <xdr:cNvPr id="2366" name="Group 318">
            <a:extLst>
              <a:ext uri="{FF2B5EF4-FFF2-40B4-BE49-F238E27FC236}">
                <a16:creationId xmlns:a16="http://schemas.microsoft.com/office/drawing/2014/main" id="{00000000-0008-0000-0100-00003E090000}"/>
              </a:ext>
            </a:extLst>
          </xdr:cNvPr>
          <xdr:cNvGrpSpPr>
            <a:grpSpLocks/>
          </xdr:cNvGrpSpPr>
        </xdr:nvGrpSpPr>
        <xdr:grpSpPr bwMode="auto">
          <a:xfrm>
            <a:off x="4858" y="9587"/>
            <a:ext cx="2565" cy="1570"/>
            <a:chOff x="7101" y="5545"/>
            <a:chExt cx="2565" cy="1570"/>
          </a:xfrm>
        </xdr:grpSpPr>
        <xdr:sp macro="" textlink="">
          <xdr:nvSpPr>
            <xdr:cNvPr id="2394" name="Rectangle 346">
              <a:extLst>
                <a:ext uri="{FF2B5EF4-FFF2-40B4-BE49-F238E27FC236}">
                  <a16:creationId xmlns:a16="http://schemas.microsoft.com/office/drawing/2014/main" id="{00000000-0008-0000-0100-00005A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1" y="5888"/>
              <a:ext cx="2565" cy="852"/>
            </a:xfrm>
            <a:prstGeom prst="rect">
              <a:avLst/>
            </a:prstGeom>
            <a:noFill/>
            <a:ln w="1270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393" name="Rectangle 345">
              <a:extLst>
                <a:ext uri="{FF2B5EF4-FFF2-40B4-BE49-F238E27FC236}">
                  <a16:creationId xmlns:a16="http://schemas.microsoft.com/office/drawing/2014/main" id="{00000000-0008-0000-0100-000059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388" y="6314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2382" name="Group 334">
              <a:extLst>
                <a:ext uri="{FF2B5EF4-FFF2-40B4-BE49-F238E27FC236}">
                  <a16:creationId xmlns:a16="http://schemas.microsoft.com/office/drawing/2014/main" id="{00000000-0008-0000-0100-00004E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90" y="6458"/>
              <a:ext cx="852" cy="426"/>
              <a:chOff x="7384" y="3550"/>
              <a:chExt cx="2556" cy="852"/>
            </a:xfrm>
          </xdr:grpSpPr>
          <xdr:sp macro="" textlink="">
            <xdr:nvSpPr>
              <xdr:cNvPr id="2392" name="Line 344">
                <a:extLst>
                  <a:ext uri="{FF2B5EF4-FFF2-40B4-BE49-F238E27FC236}">
                    <a16:creationId xmlns:a16="http://schemas.microsoft.com/office/drawing/2014/main" id="{00000000-0008-0000-0100-000058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2389" name="Group 341">
                <a:extLst>
                  <a:ext uri="{FF2B5EF4-FFF2-40B4-BE49-F238E27FC236}">
                    <a16:creationId xmlns:a16="http://schemas.microsoft.com/office/drawing/2014/main" id="{00000000-0008-0000-0100-000055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391" name="Line 343">
                  <a:extLst>
                    <a:ext uri="{FF2B5EF4-FFF2-40B4-BE49-F238E27FC236}">
                      <a16:creationId xmlns:a16="http://schemas.microsoft.com/office/drawing/2014/main" id="{00000000-0008-0000-0100-000057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390" name="Line 342">
                  <a:extLst>
                    <a:ext uri="{FF2B5EF4-FFF2-40B4-BE49-F238E27FC236}">
                      <a16:creationId xmlns:a16="http://schemas.microsoft.com/office/drawing/2014/main" id="{00000000-0008-0000-0100-000056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386" name="Group 338">
                <a:extLst>
                  <a:ext uri="{FF2B5EF4-FFF2-40B4-BE49-F238E27FC236}">
                    <a16:creationId xmlns:a16="http://schemas.microsoft.com/office/drawing/2014/main" id="{00000000-0008-0000-0100-000052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388" name="Line 340">
                  <a:extLst>
                    <a:ext uri="{FF2B5EF4-FFF2-40B4-BE49-F238E27FC236}">
                      <a16:creationId xmlns:a16="http://schemas.microsoft.com/office/drawing/2014/main" id="{00000000-0008-0000-0100-000054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387" name="Line 339">
                  <a:extLst>
                    <a:ext uri="{FF2B5EF4-FFF2-40B4-BE49-F238E27FC236}">
                      <a16:creationId xmlns:a16="http://schemas.microsoft.com/office/drawing/2014/main" id="{00000000-0008-0000-0100-000053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383" name="Group 335">
                <a:extLst>
                  <a:ext uri="{FF2B5EF4-FFF2-40B4-BE49-F238E27FC236}">
                    <a16:creationId xmlns:a16="http://schemas.microsoft.com/office/drawing/2014/main" id="{00000000-0008-0000-0100-00004F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2385" name="Line 337">
                  <a:extLst>
                    <a:ext uri="{FF2B5EF4-FFF2-40B4-BE49-F238E27FC236}">
                      <a16:creationId xmlns:a16="http://schemas.microsoft.com/office/drawing/2014/main" id="{00000000-0008-0000-0100-000051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384" name="Line 336">
                  <a:extLst>
                    <a:ext uri="{FF2B5EF4-FFF2-40B4-BE49-F238E27FC236}">
                      <a16:creationId xmlns:a16="http://schemas.microsoft.com/office/drawing/2014/main" id="{00000000-0008-0000-0100-000050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2381" name="Rectangle 333">
              <a:extLst>
                <a:ext uri="{FF2B5EF4-FFF2-40B4-BE49-F238E27FC236}">
                  <a16:creationId xmlns:a16="http://schemas.microsoft.com/office/drawing/2014/main" id="{00000000-0008-0000-0100-00004D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7" y="6405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2370" name="Group 322">
              <a:extLst>
                <a:ext uri="{FF2B5EF4-FFF2-40B4-BE49-F238E27FC236}">
                  <a16:creationId xmlns:a16="http://schemas.microsoft.com/office/drawing/2014/main" id="{00000000-0008-0000-0100-000042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4" y="6582"/>
              <a:ext cx="852" cy="228"/>
              <a:chOff x="7384" y="3550"/>
              <a:chExt cx="2556" cy="852"/>
            </a:xfrm>
          </xdr:grpSpPr>
          <xdr:sp macro="" textlink="">
            <xdr:nvSpPr>
              <xdr:cNvPr id="2380" name="Line 332">
                <a:extLst>
                  <a:ext uri="{FF2B5EF4-FFF2-40B4-BE49-F238E27FC236}">
                    <a16:creationId xmlns:a16="http://schemas.microsoft.com/office/drawing/2014/main" id="{00000000-0008-0000-0100-00004C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2377" name="Group 329">
                <a:extLst>
                  <a:ext uri="{FF2B5EF4-FFF2-40B4-BE49-F238E27FC236}">
                    <a16:creationId xmlns:a16="http://schemas.microsoft.com/office/drawing/2014/main" id="{00000000-0008-0000-0100-000049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379" name="Line 331">
                  <a:extLst>
                    <a:ext uri="{FF2B5EF4-FFF2-40B4-BE49-F238E27FC236}">
                      <a16:creationId xmlns:a16="http://schemas.microsoft.com/office/drawing/2014/main" id="{00000000-0008-0000-0100-00004B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378" name="Line 330">
                  <a:extLst>
                    <a:ext uri="{FF2B5EF4-FFF2-40B4-BE49-F238E27FC236}">
                      <a16:creationId xmlns:a16="http://schemas.microsoft.com/office/drawing/2014/main" id="{00000000-0008-0000-0100-00004A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374" name="Group 326">
                <a:extLst>
                  <a:ext uri="{FF2B5EF4-FFF2-40B4-BE49-F238E27FC236}">
                    <a16:creationId xmlns:a16="http://schemas.microsoft.com/office/drawing/2014/main" id="{00000000-0008-0000-0100-000046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376" name="Line 328">
                  <a:extLst>
                    <a:ext uri="{FF2B5EF4-FFF2-40B4-BE49-F238E27FC236}">
                      <a16:creationId xmlns:a16="http://schemas.microsoft.com/office/drawing/2014/main" id="{00000000-0008-0000-0100-000048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375" name="Line 327">
                  <a:extLst>
                    <a:ext uri="{FF2B5EF4-FFF2-40B4-BE49-F238E27FC236}">
                      <a16:creationId xmlns:a16="http://schemas.microsoft.com/office/drawing/2014/main" id="{00000000-0008-0000-0100-000047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371" name="Group 323">
                <a:extLst>
                  <a:ext uri="{FF2B5EF4-FFF2-40B4-BE49-F238E27FC236}">
                    <a16:creationId xmlns:a16="http://schemas.microsoft.com/office/drawing/2014/main" id="{00000000-0008-0000-0100-000043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2373" name="Line 325">
                  <a:extLst>
                    <a:ext uri="{FF2B5EF4-FFF2-40B4-BE49-F238E27FC236}">
                      <a16:creationId xmlns:a16="http://schemas.microsoft.com/office/drawing/2014/main" id="{00000000-0008-0000-0100-000045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372" name="Line 324">
                  <a:extLst>
                    <a:ext uri="{FF2B5EF4-FFF2-40B4-BE49-F238E27FC236}">
                      <a16:creationId xmlns:a16="http://schemas.microsoft.com/office/drawing/2014/main" id="{00000000-0008-0000-0100-000044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2369" name="Rectangle 321">
              <a:extLst>
                <a:ext uri="{FF2B5EF4-FFF2-40B4-BE49-F238E27FC236}">
                  <a16:creationId xmlns:a16="http://schemas.microsoft.com/office/drawing/2014/main" id="{00000000-0008-0000-0100-000041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10" y="5611"/>
              <a:ext cx="175" cy="48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2368" name="Line 320">
              <a:extLst>
                <a:ext uri="{FF2B5EF4-FFF2-40B4-BE49-F238E27FC236}">
                  <a16:creationId xmlns:a16="http://schemas.microsoft.com/office/drawing/2014/main" id="{00000000-0008-0000-0100-00004009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093" y="5545"/>
              <a:ext cx="0" cy="69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7" name="Line 319">
              <a:extLst>
                <a:ext uri="{FF2B5EF4-FFF2-40B4-BE49-F238E27FC236}">
                  <a16:creationId xmlns:a16="http://schemas.microsoft.com/office/drawing/2014/main" id="{00000000-0008-0000-0100-00003F09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275" y="5726"/>
              <a:ext cx="1" cy="3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63" name="Group 315">
            <a:extLst>
              <a:ext uri="{FF2B5EF4-FFF2-40B4-BE49-F238E27FC236}">
                <a16:creationId xmlns:a16="http://schemas.microsoft.com/office/drawing/2014/main" id="{00000000-0008-0000-0100-00003B090000}"/>
              </a:ext>
            </a:extLst>
          </xdr:cNvPr>
          <xdr:cNvGrpSpPr>
            <a:grpSpLocks/>
          </xdr:cNvGrpSpPr>
        </xdr:nvGrpSpPr>
        <xdr:grpSpPr bwMode="auto">
          <a:xfrm>
            <a:off x="4892" y="10785"/>
            <a:ext cx="1240" cy="1024"/>
            <a:chOff x="2881" y="10777"/>
            <a:chExt cx="1240" cy="1024"/>
          </a:xfrm>
        </xdr:grpSpPr>
        <xdr:sp macro="" textlink="">
          <xdr:nvSpPr>
            <xdr:cNvPr id="2365" name="Arc 317">
              <a:extLst>
                <a:ext uri="{FF2B5EF4-FFF2-40B4-BE49-F238E27FC236}">
                  <a16:creationId xmlns:a16="http://schemas.microsoft.com/office/drawing/2014/main" id="{00000000-0008-0000-0100-00003D090000}"/>
                </a:ext>
              </a:extLst>
            </xdr:cNvPr>
            <xdr:cNvSpPr>
              <a:spLocks/>
            </xdr:cNvSpPr>
          </xdr:nvSpPr>
          <xdr:spPr bwMode="auto">
            <a:xfrm flipV="1">
              <a:off x="2881" y="10777"/>
              <a:ext cx="1240" cy="682"/>
            </a:xfrm>
            <a:custGeom>
              <a:avLst/>
              <a:gdLst>
                <a:gd name="G0" fmla="+- 21600 0 0"/>
                <a:gd name="G1" fmla="+- 21600 0 0"/>
                <a:gd name="G2" fmla="+- 21600 0 0"/>
                <a:gd name="T0" fmla="*/ 285 w 43200"/>
                <a:gd name="T1" fmla="*/ 25100 h 25517"/>
                <a:gd name="T2" fmla="*/ 42842 w 43200"/>
                <a:gd name="T3" fmla="*/ 25517 h 25517"/>
                <a:gd name="T4" fmla="*/ 21600 w 43200"/>
                <a:gd name="T5" fmla="*/ 21600 h 255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43200" h="25517" fill="none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</a:path>
                <a:path w="43200" h="25517" stroke="0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  <a:lnTo>
                    <a:pt x="21600" y="21600"/>
                  </a:lnTo>
                  <a:close/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364" name="Oval 316">
              <a:extLst>
                <a:ext uri="{FF2B5EF4-FFF2-40B4-BE49-F238E27FC236}">
                  <a16:creationId xmlns:a16="http://schemas.microsoft.com/office/drawing/2014/main" id="{00000000-0008-0000-0100-00003C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96" y="11156"/>
              <a:ext cx="645" cy="645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s-ES" sz="19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V</a:t>
              </a:r>
            </a:p>
          </xdr:txBody>
        </xdr:sp>
      </xdr:grpSp>
    </xdr:grpSp>
    <xdr:clientData/>
  </xdr:twoCellAnchor>
  <xdr:twoCellAnchor>
    <xdr:from>
      <xdr:col>5</xdr:col>
      <xdr:colOff>361950</xdr:colOff>
      <xdr:row>40</xdr:row>
      <xdr:rowOff>47625</xdr:rowOff>
    </xdr:from>
    <xdr:to>
      <xdr:col>7</xdr:col>
      <xdr:colOff>466725</xdr:colOff>
      <xdr:row>47</xdr:row>
      <xdr:rowOff>76200</xdr:rowOff>
    </xdr:to>
    <xdr:grpSp>
      <xdr:nvGrpSpPr>
        <xdr:cNvPr id="2395" name="Group 347">
          <a:extLst>
            <a:ext uri="{FF2B5EF4-FFF2-40B4-BE49-F238E27FC236}">
              <a16:creationId xmlns:a16="http://schemas.microsoft.com/office/drawing/2014/main" id="{00000000-0008-0000-0100-00005B090000}"/>
            </a:ext>
          </a:extLst>
        </xdr:cNvPr>
        <xdr:cNvGrpSpPr>
          <a:grpSpLocks/>
        </xdr:cNvGrpSpPr>
      </xdr:nvGrpSpPr>
      <xdr:grpSpPr bwMode="auto">
        <a:xfrm>
          <a:off x="4248150" y="7943850"/>
          <a:ext cx="1628775" cy="1400175"/>
          <a:chOff x="7954" y="9569"/>
          <a:chExt cx="2565" cy="2208"/>
        </a:xfrm>
      </xdr:grpSpPr>
      <xdr:grpSp>
        <xdr:nvGrpSpPr>
          <xdr:cNvPr id="2399" name="Group 351">
            <a:extLst>
              <a:ext uri="{FF2B5EF4-FFF2-40B4-BE49-F238E27FC236}">
                <a16:creationId xmlns:a16="http://schemas.microsoft.com/office/drawing/2014/main" id="{00000000-0008-0000-0100-00005F090000}"/>
              </a:ext>
            </a:extLst>
          </xdr:cNvPr>
          <xdr:cNvGrpSpPr>
            <a:grpSpLocks/>
          </xdr:cNvGrpSpPr>
        </xdr:nvGrpSpPr>
        <xdr:grpSpPr bwMode="auto">
          <a:xfrm>
            <a:off x="7954" y="9569"/>
            <a:ext cx="2565" cy="1570"/>
            <a:chOff x="7101" y="5545"/>
            <a:chExt cx="2565" cy="1570"/>
          </a:xfrm>
        </xdr:grpSpPr>
        <xdr:sp macro="" textlink="">
          <xdr:nvSpPr>
            <xdr:cNvPr id="2427" name="Rectangle 379">
              <a:extLst>
                <a:ext uri="{FF2B5EF4-FFF2-40B4-BE49-F238E27FC236}">
                  <a16:creationId xmlns:a16="http://schemas.microsoft.com/office/drawing/2014/main" id="{00000000-0008-0000-0100-00007B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1" y="5888"/>
              <a:ext cx="2565" cy="852"/>
            </a:xfrm>
            <a:prstGeom prst="rect">
              <a:avLst/>
            </a:prstGeom>
            <a:noFill/>
            <a:ln w="1270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426" name="Rectangle 378">
              <a:extLst>
                <a:ext uri="{FF2B5EF4-FFF2-40B4-BE49-F238E27FC236}">
                  <a16:creationId xmlns:a16="http://schemas.microsoft.com/office/drawing/2014/main" id="{00000000-0008-0000-0100-00007A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388" y="6314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2415" name="Group 367">
              <a:extLst>
                <a:ext uri="{FF2B5EF4-FFF2-40B4-BE49-F238E27FC236}">
                  <a16:creationId xmlns:a16="http://schemas.microsoft.com/office/drawing/2014/main" id="{00000000-0008-0000-0100-00006F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90" y="6458"/>
              <a:ext cx="852" cy="426"/>
              <a:chOff x="7384" y="3550"/>
              <a:chExt cx="2556" cy="852"/>
            </a:xfrm>
          </xdr:grpSpPr>
          <xdr:sp macro="" textlink="">
            <xdr:nvSpPr>
              <xdr:cNvPr id="2425" name="Line 377">
                <a:extLst>
                  <a:ext uri="{FF2B5EF4-FFF2-40B4-BE49-F238E27FC236}">
                    <a16:creationId xmlns:a16="http://schemas.microsoft.com/office/drawing/2014/main" id="{00000000-0008-0000-0100-000079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2422" name="Group 374">
                <a:extLst>
                  <a:ext uri="{FF2B5EF4-FFF2-40B4-BE49-F238E27FC236}">
                    <a16:creationId xmlns:a16="http://schemas.microsoft.com/office/drawing/2014/main" id="{00000000-0008-0000-0100-000076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424" name="Line 376">
                  <a:extLst>
                    <a:ext uri="{FF2B5EF4-FFF2-40B4-BE49-F238E27FC236}">
                      <a16:creationId xmlns:a16="http://schemas.microsoft.com/office/drawing/2014/main" id="{00000000-0008-0000-0100-000078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23" name="Line 375">
                  <a:extLst>
                    <a:ext uri="{FF2B5EF4-FFF2-40B4-BE49-F238E27FC236}">
                      <a16:creationId xmlns:a16="http://schemas.microsoft.com/office/drawing/2014/main" id="{00000000-0008-0000-0100-000077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419" name="Group 371">
                <a:extLst>
                  <a:ext uri="{FF2B5EF4-FFF2-40B4-BE49-F238E27FC236}">
                    <a16:creationId xmlns:a16="http://schemas.microsoft.com/office/drawing/2014/main" id="{00000000-0008-0000-0100-000073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421" name="Line 373">
                  <a:extLst>
                    <a:ext uri="{FF2B5EF4-FFF2-40B4-BE49-F238E27FC236}">
                      <a16:creationId xmlns:a16="http://schemas.microsoft.com/office/drawing/2014/main" id="{00000000-0008-0000-0100-000075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20" name="Line 372">
                  <a:extLst>
                    <a:ext uri="{FF2B5EF4-FFF2-40B4-BE49-F238E27FC236}">
                      <a16:creationId xmlns:a16="http://schemas.microsoft.com/office/drawing/2014/main" id="{00000000-0008-0000-0100-000074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416" name="Group 368">
                <a:extLst>
                  <a:ext uri="{FF2B5EF4-FFF2-40B4-BE49-F238E27FC236}">
                    <a16:creationId xmlns:a16="http://schemas.microsoft.com/office/drawing/2014/main" id="{00000000-0008-0000-0100-000070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2418" name="Line 370">
                  <a:extLst>
                    <a:ext uri="{FF2B5EF4-FFF2-40B4-BE49-F238E27FC236}">
                      <a16:creationId xmlns:a16="http://schemas.microsoft.com/office/drawing/2014/main" id="{00000000-0008-0000-0100-000072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17" name="Line 369">
                  <a:extLst>
                    <a:ext uri="{FF2B5EF4-FFF2-40B4-BE49-F238E27FC236}">
                      <a16:creationId xmlns:a16="http://schemas.microsoft.com/office/drawing/2014/main" id="{00000000-0008-0000-0100-000071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2414" name="Rectangle 366">
              <a:extLst>
                <a:ext uri="{FF2B5EF4-FFF2-40B4-BE49-F238E27FC236}">
                  <a16:creationId xmlns:a16="http://schemas.microsoft.com/office/drawing/2014/main" id="{00000000-0008-0000-0100-00006E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7" y="6405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2403" name="Group 355">
              <a:extLst>
                <a:ext uri="{FF2B5EF4-FFF2-40B4-BE49-F238E27FC236}">
                  <a16:creationId xmlns:a16="http://schemas.microsoft.com/office/drawing/2014/main" id="{00000000-0008-0000-0100-000063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4" y="6582"/>
              <a:ext cx="852" cy="228"/>
              <a:chOff x="7384" y="3550"/>
              <a:chExt cx="2556" cy="852"/>
            </a:xfrm>
          </xdr:grpSpPr>
          <xdr:sp macro="" textlink="">
            <xdr:nvSpPr>
              <xdr:cNvPr id="2413" name="Line 365">
                <a:extLst>
                  <a:ext uri="{FF2B5EF4-FFF2-40B4-BE49-F238E27FC236}">
                    <a16:creationId xmlns:a16="http://schemas.microsoft.com/office/drawing/2014/main" id="{00000000-0008-0000-0100-00006D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2410" name="Group 362">
                <a:extLst>
                  <a:ext uri="{FF2B5EF4-FFF2-40B4-BE49-F238E27FC236}">
                    <a16:creationId xmlns:a16="http://schemas.microsoft.com/office/drawing/2014/main" id="{00000000-0008-0000-0100-00006A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412" name="Line 364">
                  <a:extLst>
                    <a:ext uri="{FF2B5EF4-FFF2-40B4-BE49-F238E27FC236}">
                      <a16:creationId xmlns:a16="http://schemas.microsoft.com/office/drawing/2014/main" id="{00000000-0008-0000-0100-00006C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11" name="Line 363">
                  <a:extLst>
                    <a:ext uri="{FF2B5EF4-FFF2-40B4-BE49-F238E27FC236}">
                      <a16:creationId xmlns:a16="http://schemas.microsoft.com/office/drawing/2014/main" id="{00000000-0008-0000-0100-00006B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407" name="Group 359">
                <a:extLst>
                  <a:ext uri="{FF2B5EF4-FFF2-40B4-BE49-F238E27FC236}">
                    <a16:creationId xmlns:a16="http://schemas.microsoft.com/office/drawing/2014/main" id="{00000000-0008-0000-0100-000067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409" name="Line 361">
                  <a:extLst>
                    <a:ext uri="{FF2B5EF4-FFF2-40B4-BE49-F238E27FC236}">
                      <a16:creationId xmlns:a16="http://schemas.microsoft.com/office/drawing/2014/main" id="{00000000-0008-0000-0100-000069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08" name="Line 360">
                  <a:extLst>
                    <a:ext uri="{FF2B5EF4-FFF2-40B4-BE49-F238E27FC236}">
                      <a16:creationId xmlns:a16="http://schemas.microsoft.com/office/drawing/2014/main" id="{00000000-0008-0000-0100-000068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404" name="Group 356">
                <a:extLst>
                  <a:ext uri="{FF2B5EF4-FFF2-40B4-BE49-F238E27FC236}">
                    <a16:creationId xmlns:a16="http://schemas.microsoft.com/office/drawing/2014/main" id="{00000000-0008-0000-0100-000064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2406" name="Line 358">
                  <a:extLst>
                    <a:ext uri="{FF2B5EF4-FFF2-40B4-BE49-F238E27FC236}">
                      <a16:creationId xmlns:a16="http://schemas.microsoft.com/office/drawing/2014/main" id="{00000000-0008-0000-0100-000066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05" name="Line 357">
                  <a:extLst>
                    <a:ext uri="{FF2B5EF4-FFF2-40B4-BE49-F238E27FC236}">
                      <a16:creationId xmlns:a16="http://schemas.microsoft.com/office/drawing/2014/main" id="{00000000-0008-0000-0100-000065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2402" name="Rectangle 354">
              <a:extLst>
                <a:ext uri="{FF2B5EF4-FFF2-40B4-BE49-F238E27FC236}">
                  <a16:creationId xmlns:a16="http://schemas.microsoft.com/office/drawing/2014/main" id="{00000000-0008-0000-0100-000062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10" y="5611"/>
              <a:ext cx="175" cy="48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2401" name="Line 353">
              <a:extLst>
                <a:ext uri="{FF2B5EF4-FFF2-40B4-BE49-F238E27FC236}">
                  <a16:creationId xmlns:a16="http://schemas.microsoft.com/office/drawing/2014/main" id="{00000000-0008-0000-0100-00006109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093" y="5545"/>
              <a:ext cx="0" cy="69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0" name="Line 352">
              <a:extLst>
                <a:ext uri="{FF2B5EF4-FFF2-40B4-BE49-F238E27FC236}">
                  <a16:creationId xmlns:a16="http://schemas.microsoft.com/office/drawing/2014/main" id="{00000000-0008-0000-0100-00006009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275" y="5726"/>
              <a:ext cx="1" cy="3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96" name="Group 348">
            <a:extLst>
              <a:ext uri="{FF2B5EF4-FFF2-40B4-BE49-F238E27FC236}">
                <a16:creationId xmlns:a16="http://schemas.microsoft.com/office/drawing/2014/main" id="{00000000-0008-0000-0100-00005C090000}"/>
              </a:ext>
            </a:extLst>
          </xdr:cNvPr>
          <xdr:cNvGrpSpPr>
            <a:grpSpLocks/>
          </xdr:cNvGrpSpPr>
        </xdr:nvGrpSpPr>
        <xdr:grpSpPr bwMode="auto">
          <a:xfrm>
            <a:off x="8087" y="10753"/>
            <a:ext cx="2200" cy="1024"/>
            <a:chOff x="8087" y="11001"/>
            <a:chExt cx="2200" cy="1024"/>
          </a:xfrm>
        </xdr:grpSpPr>
        <xdr:sp macro="" textlink="">
          <xdr:nvSpPr>
            <xdr:cNvPr id="2398" name="Arc 350">
              <a:extLst>
                <a:ext uri="{FF2B5EF4-FFF2-40B4-BE49-F238E27FC236}">
                  <a16:creationId xmlns:a16="http://schemas.microsoft.com/office/drawing/2014/main" id="{00000000-0008-0000-0100-00005E090000}"/>
                </a:ext>
              </a:extLst>
            </xdr:cNvPr>
            <xdr:cNvSpPr>
              <a:spLocks/>
            </xdr:cNvSpPr>
          </xdr:nvSpPr>
          <xdr:spPr bwMode="auto">
            <a:xfrm flipV="1">
              <a:off x="8087" y="11001"/>
              <a:ext cx="2200" cy="682"/>
            </a:xfrm>
            <a:custGeom>
              <a:avLst/>
              <a:gdLst>
                <a:gd name="G0" fmla="+- 21600 0 0"/>
                <a:gd name="G1" fmla="+- 21600 0 0"/>
                <a:gd name="G2" fmla="+- 21600 0 0"/>
                <a:gd name="T0" fmla="*/ 285 w 43200"/>
                <a:gd name="T1" fmla="*/ 25100 h 25517"/>
                <a:gd name="T2" fmla="*/ 42842 w 43200"/>
                <a:gd name="T3" fmla="*/ 25517 h 25517"/>
                <a:gd name="T4" fmla="*/ 21600 w 43200"/>
                <a:gd name="T5" fmla="*/ 21600 h 255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43200" h="25517" fill="none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</a:path>
                <a:path w="43200" h="25517" stroke="0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  <a:lnTo>
                    <a:pt x="21600" y="21600"/>
                  </a:lnTo>
                  <a:close/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397" name="Oval 349">
              <a:extLst>
                <a:ext uri="{FF2B5EF4-FFF2-40B4-BE49-F238E27FC236}">
                  <a16:creationId xmlns:a16="http://schemas.microsoft.com/office/drawing/2014/main" id="{00000000-0008-0000-0100-00005D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81" y="11380"/>
              <a:ext cx="645" cy="645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s-ES" sz="19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V</a:t>
              </a:r>
            </a:p>
          </xdr:txBody>
        </xdr:sp>
      </xdr:grpSp>
    </xdr:grpSp>
    <xdr:clientData/>
  </xdr:twoCellAnchor>
  <xdr:twoCellAnchor>
    <xdr:from>
      <xdr:col>4</xdr:col>
      <xdr:colOff>238125</xdr:colOff>
      <xdr:row>63</xdr:row>
      <xdr:rowOff>114300</xdr:rowOff>
    </xdr:from>
    <xdr:to>
      <xdr:col>6</xdr:col>
      <xdr:colOff>342900</xdr:colOff>
      <xdr:row>67</xdr:row>
      <xdr:rowOff>114300</xdr:rowOff>
    </xdr:to>
    <xdr:grpSp>
      <xdr:nvGrpSpPr>
        <xdr:cNvPr id="2461" name="Group 413">
          <a:extLst>
            <a:ext uri="{FF2B5EF4-FFF2-40B4-BE49-F238E27FC236}">
              <a16:creationId xmlns:a16="http://schemas.microsoft.com/office/drawing/2014/main" id="{00000000-0008-0000-0100-00009D090000}"/>
            </a:ext>
          </a:extLst>
        </xdr:cNvPr>
        <xdr:cNvGrpSpPr>
          <a:grpSpLocks/>
        </xdr:cNvGrpSpPr>
      </xdr:nvGrpSpPr>
      <xdr:grpSpPr bwMode="auto">
        <a:xfrm>
          <a:off x="3362325" y="12563475"/>
          <a:ext cx="1628775" cy="1019175"/>
          <a:chOff x="7101" y="5545"/>
          <a:chExt cx="2565" cy="1570"/>
        </a:xfrm>
      </xdr:grpSpPr>
      <xdr:sp macro="" textlink="">
        <xdr:nvSpPr>
          <xdr:cNvPr id="2462" name="Rectangle 414">
            <a:extLst>
              <a:ext uri="{FF2B5EF4-FFF2-40B4-BE49-F238E27FC236}">
                <a16:creationId xmlns:a16="http://schemas.microsoft.com/office/drawing/2014/main" id="{00000000-0008-0000-0100-00009E090000}"/>
              </a:ext>
            </a:extLst>
          </xdr:cNvPr>
          <xdr:cNvSpPr>
            <a:spLocks noChangeArrowheads="1"/>
          </xdr:cNvSpPr>
        </xdr:nvSpPr>
        <xdr:spPr bwMode="auto">
          <a:xfrm>
            <a:off x="7101" y="5888"/>
            <a:ext cx="2565" cy="852"/>
          </a:xfrm>
          <a:prstGeom prst="rect">
            <a:avLst/>
          </a:prstGeom>
          <a:noFill/>
          <a:ln w="1270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463" name="Rectangle 415">
            <a:extLst>
              <a:ext uri="{FF2B5EF4-FFF2-40B4-BE49-F238E27FC236}">
                <a16:creationId xmlns:a16="http://schemas.microsoft.com/office/drawing/2014/main" id="{00000000-0008-0000-0100-00009F090000}"/>
              </a:ext>
            </a:extLst>
          </xdr:cNvPr>
          <xdr:cNvSpPr>
            <a:spLocks noChangeArrowheads="1"/>
          </xdr:cNvSpPr>
        </xdr:nvSpPr>
        <xdr:spPr bwMode="auto">
          <a:xfrm>
            <a:off x="8388" y="6314"/>
            <a:ext cx="852" cy="7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2464" name="Group 416">
            <a:extLst>
              <a:ext uri="{FF2B5EF4-FFF2-40B4-BE49-F238E27FC236}">
                <a16:creationId xmlns:a16="http://schemas.microsoft.com/office/drawing/2014/main" id="{00000000-0008-0000-0100-0000A0090000}"/>
              </a:ext>
            </a:extLst>
          </xdr:cNvPr>
          <xdr:cNvGrpSpPr>
            <a:grpSpLocks/>
          </xdr:cNvGrpSpPr>
        </xdr:nvGrpSpPr>
        <xdr:grpSpPr bwMode="auto">
          <a:xfrm>
            <a:off x="8390" y="6458"/>
            <a:ext cx="852" cy="426"/>
            <a:chOff x="7384" y="3550"/>
            <a:chExt cx="2556" cy="852"/>
          </a:xfrm>
        </xdr:grpSpPr>
        <xdr:sp macro="" textlink="">
          <xdr:nvSpPr>
            <xdr:cNvPr id="2465" name="Line 417">
              <a:extLst>
                <a:ext uri="{FF2B5EF4-FFF2-40B4-BE49-F238E27FC236}">
                  <a16:creationId xmlns:a16="http://schemas.microsoft.com/office/drawing/2014/main" id="{00000000-0008-0000-0100-0000A109000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66" name="Group 418">
              <a:extLst>
                <a:ext uri="{FF2B5EF4-FFF2-40B4-BE49-F238E27FC236}">
                  <a16:creationId xmlns:a16="http://schemas.microsoft.com/office/drawing/2014/main" id="{00000000-0008-0000-0100-0000A2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467" name="Line 419">
                <a:extLst>
                  <a:ext uri="{FF2B5EF4-FFF2-40B4-BE49-F238E27FC236}">
                    <a16:creationId xmlns:a16="http://schemas.microsoft.com/office/drawing/2014/main" id="{00000000-0008-0000-0100-0000A3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68" name="Line 420">
                <a:extLst>
                  <a:ext uri="{FF2B5EF4-FFF2-40B4-BE49-F238E27FC236}">
                    <a16:creationId xmlns:a16="http://schemas.microsoft.com/office/drawing/2014/main" id="{00000000-0008-0000-0100-0000A4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69" name="Group 421">
              <a:extLst>
                <a:ext uri="{FF2B5EF4-FFF2-40B4-BE49-F238E27FC236}">
                  <a16:creationId xmlns:a16="http://schemas.microsoft.com/office/drawing/2014/main" id="{00000000-0008-0000-0100-0000A5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470" name="Line 422">
                <a:extLst>
                  <a:ext uri="{FF2B5EF4-FFF2-40B4-BE49-F238E27FC236}">
                    <a16:creationId xmlns:a16="http://schemas.microsoft.com/office/drawing/2014/main" id="{00000000-0008-0000-0100-0000A6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1" name="Line 423">
                <a:extLst>
                  <a:ext uri="{FF2B5EF4-FFF2-40B4-BE49-F238E27FC236}">
                    <a16:creationId xmlns:a16="http://schemas.microsoft.com/office/drawing/2014/main" id="{00000000-0008-0000-0100-0000A7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72" name="Group 424">
              <a:extLst>
                <a:ext uri="{FF2B5EF4-FFF2-40B4-BE49-F238E27FC236}">
                  <a16:creationId xmlns:a16="http://schemas.microsoft.com/office/drawing/2014/main" id="{00000000-0008-0000-0100-0000A8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</xdr:grpSpPr>
          <xdr:sp macro="" textlink="">
            <xdr:nvSpPr>
              <xdr:cNvPr id="2473" name="Line 425">
                <a:extLst>
                  <a:ext uri="{FF2B5EF4-FFF2-40B4-BE49-F238E27FC236}">
                    <a16:creationId xmlns:a16="http://schemas.microsoft.com/office/drawing/2014/main" id="{00000000-0008-0000-0100-0000A9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4" name="Line 426">
                <a:extLst>
                  <a:ext uri="{FF2B5EF4-FFF2-40B4-BE49-F238E27FC236}">
                    <a16:creationId xmlns:a16="http://schemas.microsoft.com/office/drawing/2014/main" id="{00000000-0008-0000-0100-0000AA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2475" name="Rectangle 427">
            <a:extLst>
              <a:ext uri="{FF2B5EF4-FFF2-40B4-BE49-F238E27FC236}">
                <a16:creationId xmlns:a16="http://schemas.microsoft.com/office/drawing/2014/main" id="{00000000-0008-0000-0100-0000AB090000}"/>
              </a:ext>
            </a:extLst>
          </xdr:cNvPr>
          <xdr:cNvSpPr>
            <a:spLocks noChangeArrowheads="1"/>
          </xdr:cNvSpPr>
        </xdr:nvSpPr>
        <xdr:spPr bwMode="auto">
          <a:xfrm>
            <a:off x="7387" y="6405"/>
            <a:ext cx="852" cy="7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2476" name="Group 428">
            <a:extLst>
              <a:ext uri="{FF2B5EF4-FFF2-40B4-BE49-F238E27FC236}">
                <a16:creationId xmlns:a16="http://schemas.microsoft.com/office/drawing/2014/main" id="{00000000-0008-0000-0100-0000AC090000}"/>
              </a:ext>
            </a:extLst>
          </xdr:cNvPr>
          <xdr:cNvGrpSpPr>
            <a:grpSpLocks/>
          </xdr:cNvGrpSpPr>
        </xdr:nvGrpSpPr>
        <xdr:grpSpPr bwMode="auto">
          <a:xfrm>
            <a:off x="7374" y="6582"/>
            <a:ext cx="852" cy="228"/>
            <a:chOff x="7384" y="3550"/>
            <a:chExt cx="2556" cy="852"/>
          </a:xfrm>
        </xdr:grpSpPr>
        <xdr:sp macro="" textlink="">
          <xdr:nvSpPr>
            <xdr:cNvPr id="2477" name="Line 429">
              <a:extLst>
                <a:ext uri="{FF2B5EF4-FFF2-40B4-BE49-F238E27FC236}">
                  <a16:creationId xmlns:a16="http://schemas.microsoft.com/office/drawing/2014/main" id="{00000000-0008-0000-0100-0000AD09000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78" name="Group 430">
              <a:extLst>
                <a:ext uri="{FF2B5EF4-FFF2-40B4-BE49-F238E27FC236}">
                  <a16:creationId xmlns:a16="http://schemas.microsoft.com/office/drawing/2014/main" id="{00000000-0008-0000-0100-0000AE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479" name="Line 431">
                <a:extLst>
                  <a:ext uri="{FF2B5EF4-FFF2-40B4-BE49-F238E27FC236}">
                    <a16:creationId xmlns:a16="http://schemas.microsoft.com/office/drawing/2014/main" id="{00000000-0008-0000-0100-0000AF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80" name="Line 432">
                <a:extLst>
                  <a:ext uri="{FF2B5EF4-FFF2-40B4-BE49-F238E27FC236}">
                    <a16:creationId xmlns:a16="http://schemas.microsoft.com/office/drawing/2014/main" id="{00000000-0008-0000-0100-0000B0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433">
              <a:extLst>
                <a:ext uri="{FF2B5EF4-FFF2-40B4-BE49-F238E27FC236}">
                  <a16:creationId xmlns:a16="http://schemas.microsoft.com/office/drawing/2014/main" id="{00000000-0008-0000-0100-0000B1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482" name="Line 434">
                <a:extLst>
                  <a:ext uri="{FF2B5EF4-FFF2-40B4-BE49-F238E27FC236}">
                    <a16:creationId xmlns:a16="http://schemas.microsoft.com/office/drawing/2014/main" id="{00000000-0008-0000-0100-0000B2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83" name="Line 435">
                <a:extLst>
                  <a:ext uri="{FF2B5EF4-FFF2-40B4-BE49-F238E27FC236}">
                    <a16:creationId xmlns:a16="http://schemas.microsoft.com/office/drawing/2014/main" id="{00000000-0008-0000-0100-0000B3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4" name="Group 436">
              <a:extLst>
                <a:ext uri="{FF2B5EF4-FFF2-40B4-BE49-F238E27FC236}">
                  <a16:creationId xmlns:a16="http://schemas.microsoft.com/office/drawing/2014/main" id="{00000000-0008-0000-0100-0000B4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</xdr:grpSpPr>
          <xdr:sp macro="" textlink="">
            <xdr:nvSpPr>
              <xdr:cNvPr id="2485" name="Line 437">
                <a:extLst>
                  <a:ext uri="{FF2B5EF4-FFF2-40B4-BE49-F238E27FC236}">
                    <a16:creationId xmlns:a16="http://schemas.microsoft.com/office/drawing/2014/main" id="{00000000-0008-0000-0100-0000B5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86" name="Line 438">
                <a:extLst>
                  <a:ext uri="{FF2B5EF4-FFF2-40B4-BE49-F238E27FC236}">
                    <a16:creationId xmlns:a16="http://schemas.microsoft.com/office/drawing/2014/main" id="{00000000-0008-0000-0100-0000B6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2487" name="Rectangle 439">
            <a:extLst>
              <a:ext uri="{FF2B5EF4-FFF2-40B4-BE49-F238E27FC236}">
                <a16:creationId xmlns:a16="http://schemas.microsoft.com/office/drawing/2014/main" id="{00000000-0008-0000-0100-0000B7090000}"/>
              </a:ext>
            </a:extLst>
          </xdr:cNvPr>
          <xdr:cNvSpPr>
            <a:spLocks noChangeArrowheads="1"/>
          </xdr:cNvSpPr>
        </xdr:nvSpPr>
        <xdr:spPr bwMode="auto">
          <a:xfrm>
            <a:off x="8110" y="5611"/>
            <a:ext cx="175" cy="48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488" name="Line 440">
            <a:extLst>
              <a:ext uri="{FF2B5EF4-FFF2-40B4-BE49-F238E27FC236}">
                <a16:creationId xmlns:a16="http://schemas.microsoft.com/office/drawing/2014/main" id="{00000000-0008-0000-0100-0000B8090000}"/>
              </a:ext>
            </a:extLst>
          </xdr:cNvPr>
          <xdr:cNvSpPr>
            <a:spLocks noChangeShapeType="1"/>
          </xdr:cNvSpPr>
        </xdr:nvSpPr>
        <xdr:spPr bwMode="auto">
          <a:xfrm>
            <a:off x="8093" y="5545"/>
            <a:ext cx="0" cy="69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89" name="Line 441">
            <a:extLst>
              <a:ext uri="{FF2B5EF4-FFF2-40B4-BE49-F238E27FC236}">
                <a16:creationId xmlns:a16="http://schemas.microsoft.com/office/drawing/2014/main" id="{00000000-0008-0000-0100-0000B909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275" y="5726"/>
            <a:ext cx="1" cy="3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133350</xdr:colOff>
      <xdr:row>64</xdr:row>
      <xdr:rowOff>238126</xdr:rowOff>
    </xdr:from>
    <xdr:to>
      <xdr:col>6</xdr:col>
      <xdr:colOff>504825</xdr:colOff>
      <xdr:row>65</xdr:row>
      <xdr:rowOff>200025</xdr:rowOff>
    </xdr:to>
    <xdr:sp macro="" textlink="">
      <xdr:nvSpPr>
        <xdr:cNvPr id="2490" name="Oval 442">
          <a:extLst>
            <a:ext uri="{FF2B5EF4-FFF2-40B4-BE49-F238E27FC236}">
              <a16:creationId xmlns:a16="http://schemas.microsoft.com/office/drawing/2014/main" id="{00000000-0008-0000-0100-0000BA090000}"/>
            </a:ext>
          </a:extLst>
        </xdr:cNvPr>
        <xdr:cNvSpPr>
          <a:spLocks noChangeArrowheads="1"/>
        </xdr:cNvSpPr>
      </xdr:nvSpPr>
      <xdr:spPr bwMode="auto">
        <a:xfrm>
          <a:off x="4781550" y="12906376"/>
          <a:ext cx="371475" cy="36194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S" sz="15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</a:t>
          </a:r>
        </a:p>
      </xdr:txBody>
    </xdr:sp>
    <xdr:clientData/>
  </xdr:twoCellAnchor>
  <xdr:twoCellAnchor>
    <xdr:from>
      <xdr:col>7</xdr:col>
      <xdr:colOff>190499</xdr:colOff>
      <xdr:row>73</xdr:row>
      <xdr:rowOff>95250</xdr:rowOff>
    </xdr:from>
    <xdr:to>
      <xdr:col>10</xdr:col>
      <xdr:colOff>104774</xdr:colOff>
      <xdr:row>83</xdr:row>
      <xdr:rowOff>161925</xdr:rowOff>
    </xdr:to>
    <xdr:pic>
      <xdr:nvPicPr>
        <xdr:cNvPr id="173" name="Picture 1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699" y="14735175"/>
          <a:ext cx="2200275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104775</xdr:colOff>
      <xdr:row>12</xdr:row>
      <xdr:rowOff>190500</xdr:rowOff>
    </xdr:from>
    <xdr:to>
      <xdr:col>6</xdr:col>
      <xdr:colOff>9525</xdr:colOff>
      <xdr:row>15</xdr:row>
      <xdr:rowOff>142875</xdr:rowOff>
    </xdr:to>
    <xdr:sp macro="" textlink="">
      <xdr:nvSpPr>
        <xdr:cNvPr id="1121" name="Text Box 97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 txBox="1">
          <a:spLocks noChangeArrowheads="1"/>
        </xdr:cNvSpPr>
      </xdr:nvSpPr>
      <xdr:spPr bwMode="auto">
        <a:xfrm>
          <a:off x="3990975" y="2533650"/>
          <a:ext cx="6667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Ω</a:t>
          </a:r>
        </a:p>
      </xdr:txBody>
    </xdr:sp>
    <xdr:clientData/>
  </xdr:twoCellAnchor>
  <xdr:oneCellAnchor>
    <xdr:from>
      <xdr:col>3</xdr:col>
      <xdr:colOff>419100</xdr:colOff>
      <xdr:row>78</xdr:row>
      <xdr:rowOff>71436</xdr:rowOff>
    </xdr:from>
    <xdr:ext cx="1828800" cy="468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C09FD6-40C5-428E-B0BC-AE1B27011437}"/>
                </a:ext>
              </a:extLst>
            </xdr:cNvPr>
            <xdr:cNvSpPr txBox="1"/>
          </xdr:nvSpPr>
          <xdr:spPr>
            <a:xfrm>
              <a:off x="2781300" y="15740061"/>
              <a:ext cx="1828800" cy="468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𝑒𝑥𝑝</m:t>
                        </m:r>
                      </m:sub>
                    </m:sSub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𝑒𝑥𝑝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𝑒𝑥𝑝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C09FD6-40C5-428E-B0BC-AE1B27011437}"/>
                </a:ext>
              </a:extLst>
            </xdr:cNvPr>
            <xdr:cNvSpPr txBox="1"/>
          </xdr:nvSpPr>
          <xdr:spPr>
            <a:xfrm>
              <a:off x="2781300" y="15740061"/>
              <a:ext cx="1828800" cy="468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𝑅_𝑒𝑥𝑝=𝑉_𝑒𝑥𝑝/𝐼_𝑒𝑥𝑝 </a:t>
              </a:r>
              <a:endParaRPr lang="es-ES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13</xdr:row>
      <xdr:rowOff>142875</xdr:rowOff>
    </xdr:from>
    <xdr:to>
      <xdr:col>6</xdr:col>
      <xdr:colOff>714375</xdr:colOff>
      <xdr:row>18</xdr:row>
      <xdr:rowOff>0</xdr:rowOff>
    </xdr:to>
    <xdr:grpSp>
      <xdr:nvGrpSpPr>
        <xdr:cNvPr id="2" name="2 Grupo">
          <a:extLst>
            <a:ext uri="{FF2B5EF4-FFF2-40B4-BE49-F238E27FC236}">
              <a16:creationId xmlns:a16="http://schemas.microsoft.com/office/drawing/2014/main" id="{D0EAC34B-D520-440A-B9BC-091280A0AB3C}"/>
            </a:ext>
          </a:extLst>
        </xdr:cNvPr>
        <xdr:cNvGrpSpPr/>
      </xdr:nvGrpSpPr>
      <xdr:grpSpPr>
        <a:xfrm>
          <a:off x="4200524" y="2781300"/>
          <a:ext cx="1085851" cy="876300"/>
          <a:chOff x="3438524" y="2447925"/>
          <a:chExt cx="1085851" cy="895350"/>
        </a:xfrm>
        <a:solidFill>
          <a:sysClr val="window" lastClr="FFFFFF"/>
        </a:solidFill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A25420D-3DE8-4DE7-9698-87884D1A7F4D}"/>
              </a:ext>
            </a:extLst>
          </xdr:cNvPr>
          <xdr:cNvSpPr>
            <a:spLocks noChangeArrowheads="1"/>
          </xdr:cNvSpPr>
        </xdr:nvSpPr>
        <xdr:spPr bwMode="auto">
          <a:xfrm>
            <a:off x="3438524" y="2626995"/>
            <a:ext cx="1085851" cy="537210"/>
          </a:xfrm>
          <a:prstGeom prst="rect">
            <a:avLst/>
          </a:prstGeom>
          <a:grpFill/>
          <a:ln w="127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657D71F-287F-4AB3-8E37-FE60DEF4AACC}"/>
              </a:ext>
            </a:extLst>
          </xdr:cNvPr>
          <xdr:cNvSpPr>
            <a:spLocks noChangeArrowheads="1"/>
          </xdr:cNvSpPr>
        </xdr:nvSpPr>
        <xdr:spPr bwMode="auto">
          <a:xfrm>
            <a:off x="3709987" y="2895600"/>
            <a:ext cx="542925" cy="447675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B3CEDF08-9F6D-4D65-AB21-C13C8B1B330B}"/>
              </a:ext>
            </a:extLst>
          </xdr:cNvPr>
          <xdr:cNvGrpSpPr>
            <a:grpSpLocks/>
          </xdr:cNvGrpSpPr>
        </xdr:nvGrpSpPr>
        <xdr:grpSpPr bwMode="auto">
          <a:xfrm>
            <a:off x="3709987" y="2985135"/>
            <a:ext cx="542925" cy="268605"/>
            <a:chOff x="7384" y="3550"/>
            <a:chExt cx="2556" cy="852"/>
          </a:xfrm>
          <a:grpFill/>
        </xdr:grpSpPr>
        <xdr:sp macro="" textlink="">
          <xdr:nvSpPr>
            <xdr:cNvPr id="7" name="Line 5">
              <a:extLst>
                <a:ext uri="{FF2B5EF4-FFF2-40B4-BE49-F238E27FC236}">
                  <a16:creationId xmlns:a16="http://schemas.microsoft.com/office/drawing/2014/main" id="{9073F5C6-3D25-45A1-80C9-0D014BE471C2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grp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8" name="Group 6">
              <a:extLst>
                <a:ext uri="{FF2B5EF4-FFF2-40B4-BE49-F238E27FC236}">
                  <a16:creationId xmlns:a16="http://schemas.microsoft.com/office/drawing/2014/main" id="{901DFDD6-9122-46BC-968F-0085E5BF3AE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  <a:grpFill/>
          </xdr:grpSpPr>
          <xdr:sp macro="" textlink="">
            <xdr:nvSpPr>
              <xdr:cNvPr id="15" name="Line 7">
                <a:extLst>
                  <a:ext uri="{FF2B5EF4-FFF2-40B4-BE49-F238E27FC236}">
                    <a16:creationId xmlns:a16="http://schemas.microsoft.com/office/drawing/2014/main" id="{DA59DB1F-09DF-4CED-A4A5-5B03D979003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6" name="Line 8">
                <a:extLst>
                  <a:ext uri="{FF2B5EF4-FFF2-40B4-BE49-F238E27FC236}">
                    <a16:creationId xmlns:a16="http://schemas.microsoft.com/office/drawing/2014/main" id="{8C6F8C97-2347-415C-B2B3-646B1BA07D3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9" name="Group 9">
              <a:extLst>
                <a:ext uri="{FF2B5EF4-FFF2-40B4-BE49-F238E27FC236}">
                  <a16:creationId xmlns:a16="http://schemas.microsoft.com/office/drawing/2014/main" id="{5363EC7E-4654-45B6-ADB8-9D40291A0E5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  <a:grpFill/>
          </xdr:grpSpPr>
          <xdr:sp macro="" textlink="">
            <xdr:nvSpPr>
              <xdr:cNvPr id="13" name="Line 10">
                <a:extLst>
                  <a:ext uri="{FF2B5EF4-FFF2-40B4-BE49-F238E27FC236}">
                    <a16:creationId xmlns:a16="http://schemas.microsoft.com/office/drawing/2014/main" id="{355A843C-9285-442F-AF6E-85E2A4E1406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" name="Line 11">
                <a:extLst>
                  <a:ext uri="{FF2B5EF4-FFF2-40B4-BE49-F238E27FC236}">
                    <a16:creationId xmlns:a16="http://schemas.microsoft.com/office/drawing/2014/main" id="{CC71F8E0-30F3-4E4B-9104-E23EA187BCB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10" name="Group 12">
              <a:extLst>
                <a:ext uri="{FF2B5EF4-FFF2-40B4-BE49-F238E27FC236}">
                  <a16:creationId xmlns:a16="http://schemas.microsoft.com/office/drawing/2014/main" id="{B6B9BDB8-40DE-4D5C-A549-48C6E20E430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  <a:grpFill/>
          </xdr:grpSpPr>
          <xdr:sp macro="" textlink="">
            <xdr:nvSpPr>
              <xdr:cNvPr id="11" name="Line 13">
                <a:extLst>
                  <a:ext uri="{FF2B5EF4-FFF2-40B4-BE49-F238E27FC236}">
                    <a16:creationId xmlns:a16="http://schemas.microsoft.com/office/drawing/2014/main" id="{A1FC0315-64E0-4BBF-8FF5-C1832B3B449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2" name="Line 14">
                <a:extLst>
                  <a:ext uri="{FF2B5EF4-FFF2-40B4-BE49-F238E27FC236}">
                    <a16:creationId xmlns:a16="http://schemas.microsoft.com/office/drawing/2014/main" id="{5C5A18AB-CF7A-4BD4-BEF2-12CF63C658F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</xdr:grpSp>
      <xdr:sp macro="" textlink="">
        <xdr:nvSpPr>
          <xdr:cNvPr id="6" name="Oval 15">
            <a:extLst>
              <a:ext uri="{FF2B5EF4-FFF2-40B4-BE49-F238E27FC236}">
                <a16:creationId xmlns:a16="http://schemas.microsoft.com/office/drawing/2014/main" id="{CA4CC8EE-63CB-4176-A645-AD929DE7F3EE}"/>
              </a:ext>
            </a:extLst>
          </xdr:cNvPr>
          <xdr:cNvSpPr>
            <a:spLocks noChangeArrowheads="1"/>
          </xdr:cNvSpPr>
        </xdr:nvSpPr>
        <xdr:spPr bwMode="auto">
          <a:xfrm>
            <a:off x="3800475" y="2447925"/>
            <a:ext cx="361950" cy="358140"/>
          </a:xfrm>
          <a:prstGeom prst="ellipse">
            <a:avLst/>
          </a:prstGeom>
          <a:grpFill/>
          <a:ln w="12700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endParaRPr lang="es-ES" sz="13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ES" sz="13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5</xdr:col>
      <xdr:colOff>447675</xdr:colOff>
      <xdr:row>26</xdr:row>
      <xdr:rowOff>57150</xdr:rowOff>
    </xdr:from>
    <xdr:to>
      <xdr:col>7</xdr:col>
      <xdr:colOff>552450</xdr:colOff>
      <xdr:row>31</xdr:row>
      <xdr:rowOff>0</xdr:rowOff>
    </xdr:to>
    <xdr:grpSp>
      <xdr:nvGrpSpPr>
        <xdr:cNvPr id="17" name="Group 18">
          <a:extLst>
            <a:ext uri="{FF2B5EF4-FFF2-40B4-BE49-F238E27FC236}">
              <a16:creationId xmlns:a16="http://schemas.microsoft.com/office/drawing/2014/main" id="{58C9C924-387B-43B8-A059-A1F8721ECB1C}"/>
            </a:ext>
          </a:extLst>
        </xdr:cNvPr>
        <xdr:cNvGrpSpPr>
          <a:grpSpLocks/>
        </xdr:cNvGrpSpPr>
      </xdr:nvGrpSpPr>
      <xdr:grpSpPr bwMode="auto">
        <a:xfrm>
          <a:off x="4257675" y="5267325"/>
          <a:ext cx="1628775" cy="952500"/>
          <a:chOff x="7109" y="13042"/>
          <a:chExt cx="2565" cy="1511"/>
        </a:xfrm>
      </xdr:grpSpPr>
      <xdr:sp macro="" textlink="">
        <xdr:nvSpPr>
          <xdr:cNvPr id="18" name="Rectangle 44">
            <a:extLst>
              <a:ext uri="{FF2B5EF4-FFF2-40B4-BE49-F238E27FC236}">
                <a16:creationId xmlns:a16="http://schemas.microsoft.com/office/drawing/2014/main" id="{EC78F37C-3852-4AFB-A1F1-A49473789EB8}"/>
              </a:ext>
            </a:extLst>
          </xdr:cNvPr>
          <xdr:cNvSpPr>
            <a:spLocks noChangeArrowheads="1"/>
          </xdr:cNvSpPr>
        </xdr:nvSpPr>
        <xdr:spPr bwMode="auto">
          <a:xfrm>
            <a:off x="7109" y="13326"/>
            <a:ext cx="2565" cy="852"/>
          </a:xfrm>
          <a:prstGeom prst="rect">
            <a:avLst/>
          </a:prstGeom>
          <a:noFill/>
          <a:ln w="1270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9" name="Rectangle 43">
            <a:extLst>
              <a:ext uri="{FF2B5EF4-FFF2-40B4-BE49-F238E27FC236}">
                <a16:creationId xmlns:a16="http://schemas.microsoft.com/office/drawing/2014/main" id="{E1400DF6-7BC3-4AE7-A03A-69F26510F18F}"/>
              </a:ext>
            </a:extLst>
          </xdr:cNvPr>
          <xdr:cNvSpPr>
            <a:spLocks noChangeArrowheads="1"/>
          </xdr:cNvSpPr>
        </xdr:nvSpPr>
        <xdr:spPr bwMode="auto">
          <a:xfrm>
            <a:off x="8396" y="13752"/>
            <a:ext cx="852" cy="7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20" name="Group 32">
            <a:extLst>
              <a:ext uri="{FF2B5EF4-FFF2-40B4-BE49-F238E27FC236}">
                <a16:creationId xmlns:a16="http://schemas.microsoft.com/office/drawing/2014/main" id="{795659E6-E00B-4096-9298-83B3E7C1481C}"/>
              </a:ext>
            </a:extLst>
          </xdr:cNvPr>
          <xdr:cNvGrpSpPr>
            <a:grpSpLocks/>
          </xdr:cNvGrpSpPr>
        </xdr:nvGrpSpPr>
        <xdr:grpSpPr bwMode="auto">
          <a:xfrm>
            <a:off x="8398" y="13896"/>
            <a:ext cx="852" cy="426"/>
            <a:chOff x="7384" y="3550"/>
            <a:chExt cx="2556" cy="852"/>
          </a:xfrm>
        </xdr:grpSpPr>
        <xdr:sp macro="" textlink="">
          <xdr:nvSpPr>
            <xdr:cNvPr id="34" name="Line 42">
              <a:extLst>
                <a:ext uri="{FF2B5EF4-FFF2-40B4-BE49-F238E27FC236}">
                  <a16:creationId xmlns:a16="http://schemas.microsoft.com/office/drawing/2014/main" id="{9552FE98-FBD8-4A58-8CB4-861C0D74BE8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" name="Group 39">
              <a:extLst>
                <a:ext uri="{FF2B5EF4-FFF2-40B4-BE49-F238E27FC236}">
                  <a16:creationId xmlns:a16="http://schemas.microsoft.com/office/drawing/2014/main" id="{A472E634-E0E6-4DF7-8903-3819C8124697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42" name="Line 41">
                <a:extLst>
                  <a:ext uri="{FF2B5EF4-FFF2-40B4-BE49-F238E27FC236}">
                    <a16:creationId xmlns:a16="http://schemas.microsoft.com/office/drawing/2014/main" id="{383DECDB-FDA6-4797-BABD-EC9151C860F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" name="Line 40">
                <a:extLst>
                  <a:ext uri="{FF2B5EF4-FFF2-40B4-BE49-F238E27FC236}">
                    <a16:creationId xmlns:a16="http://schemas.microsoft.com/office/drawing/2014/main" id="{0A87CBD7-5F70-4C92-BFFD-DC9AFB866E4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6">
              <a:extLst>
                <a:ext uri="{FF2B5EF4-FFF2-40B4-BE49-F238E27FC236}">
                  <a16:creationId xmlns:a16="http://schemas.microsoft.com/office/drawing/2014/main" id="{A5C2F067-C29A-4844-B153-2F8E4926635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40" name="Line 38">
                <a:extLst>
                  <a:ext uri="{FF2B5EF4-FFF2-40B4-BE49-F238E27FC236}">
                    <a16:creationId xmlns:a16="http://schemas.microsoft.com/office/drawing/2014/main" id="{03272000-030C-4FEB-AFB5-426AFEA5560C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" name="Line 37">
                <a:extLst>
                  <a:ext uri="{FF2B5EF4-FFF2-40B4-BE49-F238E27FC236}">
                    <a16:creationId xmlns:a16="http://schemas.microsoft.com/office/drawing/2014/main" id="{BB8509BC-71A6-46A5-8EFB-8EA7AFB729E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3">
              <a:extLst>
                <a:ext uri="{FF2B5EF4-FFF2-40B4-BE49-F238E27FC236}">
                  <a16:creationId xmlns:a16="http://schemas.microsoft.com/office/drawing/2014/main" id="{5855228E-3F40-458D-8180-85DAB9B8A4AA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</xdr:grpSpPr>
          <xdr:sp macro="" textlink="">
            <xdr:nvSpPr>
              <xdr:cNvPr id="38" name="Line 35">
                <a:extLst>
                  <a:ext uri="{FF2B5EF4-FFF2-40B4-BE49-F238E27FC236}">
                    <a16:creationId xmlns:a16="http://schemas.microsoft.com/office/drawing/2014/main" id="{7935E14B-28E0-4AB3-919D-C3CA6EBDCD0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" name="Line 34">
                <a:extLst>
                  <a:ext uri="{FF2B5EF4-FFF2-40B4-BE49-F238E27FC236}">
                    <a16:creationId xmlns:a16="http://schemas.microsoft.com/office/drawing/2014/main" id="{A9A73DEC-5452-4BED-BBF3-8158FBA8F6E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21" name="Oval 31">
            <a:extLst>
              <a:ext uri="{FF2B5EF4-FFF2-40B4-BE49-F238E27FC236}">
                <a16:creationId xmlns:a16="http://schemas.microsoft.com/office/drawing/2014/main" id="{4C1953B6-5079-4FB9-9DE7-02F4D69C3BB0}"/>
              </a:ext>
            </a:extLst>
          </xdr:cNvPr>
          <xdr:cNvSpPr>
            <a:spLocks noChangeArrowheads="1"/>
          </xdr:cNvSpPr>
        </xdr:nvSpPr>
        <xdr:spPr bwMode="auto">
          <a:xfrm>
            <a:off x="8538" y="13042"/>
            <a:ext cx="568" cy="568"/>
          </a:xfrm>
          <a:prstGeom prst="ellipse">
            <a:avLst/>
          </a:prstGeom>
          <a:solidFill>
            <a:srgbClr val="FFFFFF"/>
          </a:solidFill>
          <a:ln w="12700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s-ES" sz="1300" b="0" i="0" u="none" strike="noStrike" baseline="0">
                <a:solidFill>
                  <a:srgbClr val="000000"/>
                </a:solidFill>
                <a:latin typeface="Symbol"/>
              </a:rPr>
              <a:t>W</a:t>
            </a:r>
          </a:p>
        </xdr:txBody>
      </xdr:sp>
      <xdr:sp macro="" textlink="">
        <xdr:nvSpPr>
          <xdr:cNvPr id="22" name="Rectangle 30">
            <a:extLst>
              <a:ext uri="{FF2B5EF4-FFF2-40B4-BE49-F238E27FC236}">
                <a16:creationId xmlns:a16="http://schemas.microsoft.com/office/drawing/2014/main" id="{BD82FAAC-41D2-4836-8EBD-D1BF7201A65C}"/>
              </a:ext>
            </a:extLst>
          </xdr:cNvPr>
          <xdr:cNvSpPr>
            <a:spLocks noChangeArrowheads="1"/>
          </xdr:cNvSpPr>
        </xdr:nvSpPr>
        <xdr:spPr bwMode="auto">
          <a:xfrm>
            <a:off x="7395" y="13843"/>
            <a:ext cx="852" cy="7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23" name="Group 19">
            <a:extLst>
              <a:ext uri="{FF2B5EF4-FFF2-40B4-BE49-F238E27FC236}">
                <a16:creationId xmlns:a16="http://schemas.microsoft.com/office/drawing/2014/main" id="{9A716EF1-9316-4020-BB9A-A54E26112A18}"/>
              </a:ext>
            </a:extLst>
          </xdr:cNvPr>
          <xdr:cNvGrpSpPr>
            <a:grpSpLocks/>
          </xdr:cNvGrpSpPr>
        </xdr:nvGrpSpPr>
        <xdr:grpSpPr bwMode="auto">
          <a:xfrm>
            <a:off x="7382" y="14020"/>
            <a:ext cx="852" cy="228"/>
            <a:chOff x="7384" y="3550"/>
            <a:chExt cx="2556" cy="852"/>
          </a:xfrm>
        </xdr:grpSpPr>
        <xdr:sp macro="" textlink="">
          <xdr:nvSpPr>
            <xdr:cNvPr id="24" name="Line 29">
              <a:extLst>
                <a:ext uri="{FF2B5EF4-FFF2-40B4-BE49-F238E27FC236}">
                  <a16:creationId xmlns:a16="http://schemas.microsoft.com/office/drawing/2014/main" id="{A4B5DC22-7C75-4735-8EE4-830C4CB2C879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" name="Group 26">
              <a:extLst>
                <a:ext uri="{FF2B5EF4-FFF2-40B4-BE49-F238E27FC236}">
                  <a16:creationId xmlns:a16="http://schemas.microsoft.com/office/drawing/2014/main" id="{457D6259-4064-4722-8E7A-798FAB07602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32" name="Line 28">
                <a:extLst>
                  <a:ext uri="{FF2B5EF4-FFF2-40B4-BE49-F238E27FC236}">
                    <a16:creationId xmlns:a16="http://schemas.microsoft.com/office/drawing/2014/main" id="{E50294D4-6A99-4B7C-A8F4-A7BDF02DBB1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" name="Line 27">
                <a:extLst>
                  <a:ext uri="{FF2B5EF4-FFF2-40B4-BE49-F238E27FC236}">
                    <a16:creationId xmlns:a16="http://schemas.microsoft.com/office/drawing/2014/main" id="{ADE81889-F039-4E5E-9494-F1B004702CC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" name="Group 23">
              <a:extLst>
                <a:ext uri="{FF2B5EF4-FFF2-40B4-BE49-F238E27FC236}">
                  <a16:creationId xmlns:a16="http://schemas.microsoft.com/office/drawing/2014/main" id="{38DEA2B3-08DE-41E2-9D06-DA7D71FC205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30" name="Line 25">
                <a:extLst>
                  <a:ext uri="{FF2B5EF4-FFF2-40B4-BE49-F238E27FC236}">
                    <a16:creationId xmlns:a16="http://schemas.microsoft.com/office/drawing/2014/main" id="{C6EDF14D-F033-4183-A45E-6D7820C40B6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" name="Line 24">
                <a:extLst>
                  <a:ext uri="{FF2B5EF4-FFF2-40B4-BE49-F238E27FC236}">
                    <a16:creationId xmlns:a16="http://schemas.microsoft.com/office/drawing/2014/main" id="{65E4C395-A7EE-457D-A8D2-33D49095126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" name="Group 20">
              <a:extLst>
                <a:ext uri="{FF2B5EF4-FFF2-40B4-BE49-F238E27FC236}">
                  <a16:creationId xmlns:a16="http://schemas.microsoft.com/office/drawing/2014/main" id="{C31A2E79-02DB-4510-A7D7-2D8A6D60CC0F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</xdr:grpSpPr>
          <xdr:sp macro="" textlink="">
            <xdr:nvSpPr>
              <xdr:cNvPr id="28" name="Line 22">
                <a:extLst>
                  <a:ext uri="{FF2B5EF4-FFF2-40B4-BE49-F238E27FC236}">
                    <a16:creationId xmlns:a16="http://schemas.microsoft.com/office/drawing/2014/main" id="{C19B0D83-138C-4E86-A3EB-8A1B9CFB449C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" name="Line 21">
                <a:extLst>
                  <a:ext uri="{FF2B5EF4-FFF2-40B4-BE49-F238E27FC236}">
                    <a16:creationId xmlns:a16="http://schemas.microsoft.com/office/drawing/2014/main" id="{B5498E3D-51FC-45C9-9F65-0757795639D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</xdr:grpSp>
    <xdr:clientData/>
  </xdr:twoCellAnchor>
  <xdr:twoCellAnchor>
    <xdr:from>
      <xdr:col>6</xdr:col>
      <xdr:colOff>104775</xdr:colOff>
      <xdr:row>13</xdr:row>
      <xdr:rowOff>190500</xdr:rowOff>
    </xdr:from>
    <xdr:to>
      <xdr:col>7</xdr:col>
      <xdr:colOff>9525</xdr:colOff>
      <xdr:row>16</xdr:row>
      <xdr:rowOff>142875</xdr:rowOff>
    </xdr:to>
    <xdr:sp macro="" textlink="">
      <xdr:nvSpPr>
        <xdr:cNvPr id="44" name="Text Box 97">
          <a:extLst>
            <a:ext uri="{FF2B5EF4-FFF2-40B4-BE49-F238E27FC236}">
              <a16:creationId xmlns:a16="http://schemas.microsoft.com/office/drawing/2014/main" id="{CBE678AC-A9B9-4939-B26C-FCA517BB0F7A}"/>
            </a:ext>
          </a:extLst>
        </xdr:cNvPr>
        <xdr:cNvSpPr txBox="1">
          <a:spLocks noChangeArrowheads="1"/>
        </xdr:cNvSpPr>
      </xdr:nvSpPr>
      <xdr:spPr bwMode="auto">
        <a:xfrm>
          <a:off x="4676775" y="2524125"/>
          <a:ext cx="6667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Ω</a:t>
          </a:r>
        </a:p>
      </xdr:txBody>
    </xdr:sp>
    <xdr:clientData/>
  </xdr:twoCellAnchor>
  <xdr:twoCellAnchor>
    <xdr:from>
      <xdr:col>0</xdr:col>
      <xdr:colOff>542925</xdr:colOff>
      <xdr:row>38</xdr:row>
      <xdr:rowOff>57150</xdr:rowOff>
    </xdr:from>
    <xdr:to>
      <xdr:col>2</xdr:col>
      <xdr:colOff>647700</xdr:colOff>
      <xdr:row>45</xdr:row>
      <xdr:rowOff>95250</xdr:rowOff>
    </xdr:to>
    <xdr:grpSp>
      <xdr:nvGrpSpPr>
        <xdr:cNvPr id="45" name="Group 380">
          <a:extLst>
            <a:ext uri="{FF2B5EF4-FFF2-40B4-BE49-F238E27FC236}">
              <a16:creationId xmlns:a16="http://schemas.microsoft.com/office/drawing/2014/main" id="{DC1F2DD7-6F34-4C6C-B495-2EF40636D0A6}"/>
            </a:ext>
          </a:extLst>
        </xdr:cNvPr>
        <xdr:cNvGrpSpPr>
          <a:grpSpLocks/>
        </xdr:cNvGrpSpPr>
      </xdr:nvGrpSpPr>
      <xdr:grpSpPr bwMode="auto">
        <a:xfrm>
          <a:off x="542925" y="7677150"/>
          <a:ext cx="1628775" cy="1371600"/>
          <a:chOff x="1730" y="9587"/>
          <a:chExt cx="2565" cy="2214"/>
        </a:xfrm>
      </xdr:grpSpPr>
      <xdr:grpSp>
        <xdr:nvGrpSpPr>
          <xdr:cNvPr id="46" name="Group 384">
            <a:extLst>
              <a:ext uri="{FF2B5EF4-FFF2-40B4-BE49-F238E27FC236}">
                <a16:creationId xmlns:a16="http://schemas.microsoft.com/office/drawing/2014/main" id="{937C06F0-EA6D-4D2C-B92A-BE72B515A25B}"/>
              </a:ext>
            </a:extLst>
          </xdr:cNvPr>
          <xdr:cNvGrpSpPr>
            <a:grpSpLocks/>
          </xdr:cNvGrpSpPr>
        </xdr:nvGrpSpPr>
        <xdr:grpSpPr bwMode="auto">
          <a:xfrm>
            <a:off x="1730" y="9587"/>
            <a:ext cx="2565" cy="1570"/>
            <a:chOff x="7101" y="5545"/>
            <a:chExt cx="2565" cy="1570"/>
          </a:xfrm>
        </xdr:grpSpPr>
        <xdr:sp macro="" textlink="">
          <xdr:nvSpPr>
            <xdr:cNvPr id="50" name="Rectangle 412">
              <a:extLst>
                <a:ext uri="{FF2B5EF4-FFF2-40B4-BE49-F238E27FC236}">
                  <a16:creationId xmlns:a16="http://schemas.microsoft.com/office/drawing/2014/main" id="{37FD916E-D33F-4E1E-B308-40DAEC430C6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1" y="5888"/>
              <a:ext cx="2565" cy="852"/>
            </a:xfrm>
            <a:prstGeom prst="rect">
              <a:avLst/>
            </a:prstGeom>
            <a:noFill/>
            <a:ln w="1270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51" name="Rectangle 411">
              <a:extLst>
                <a:ext uri="{FF2B5EF4-FFF2-40B4-BE49-F238E27FC236}">
                  <a16:creationId xmlns:a16="http://schemas.microsoft.com/office/drawing/2014/main" id="{42FA529A-F003-4923-A03C-2A5C49F0CE3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388" y="6314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52" name="Group 400">
              <a:extLst>
                <a:ext uri="{FF2B5EF4-FFF2-40B4-BE49-F238E27FC236}">
                  <a16:creationId xmlns:a16="http://schemas.microsoft.com/office/drawing/2014/main" id="{11D972E1-04F0-4B27-BE5D-AB0E54787106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90" y="6458"/>
              <a:ext cx="852" cy="426"/>
              <a:chOff x="7384" y="3550"/>
              <a:chExt cx="2556" cy="852"/>
            </a:xfrm>
          </xdr:grpSpPr>
          <xdr:sp macro="" textlink="">
            <xdr:nvSpPr>
              <xdr:cNvPr id="68" name="Line 410">
                <a:extLst>
                  <a:ext uri="{FF2B5EF4-FFF2-40B4-BE49-F238E27FC236}">
                    <a16:creationId xmlns:a16="http://schemas.microsoft.com/office/drawing/2014/main" id="{B4A9E2E1-B44D-4B67-8BCC-7CEE069FF20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69" name="Group 407">
                <a:extLst>
                  <a:ext uri="{FF2B5EF4-FFF2-40B4-BE49-F238E27FC236}">
                    <a16:creationId xmlns:a16="http://schemas.microsoft.com/office/drawing/2014/main" id="{07971192-932E-422E-A0FC-3037D1E65B0B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76" name="Line 409">
                  <a:extLst>
                    <a:ext uri="{FF2B5EF4-FFF2-40B4-BE49-F238E27FC236}">
                      <a16:creationId xmlns:a16="http://schemas.microsoft.com/office/drawing/2014/main" id="{F2906D14-CD0D-4079-A888-5EBB5778892B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77" name="Line 408">
                  <a:extLst>
                    <a:ext uri="{FF2B5EF4-FFF2-40B4-BE49-F238E27FC236}">
                      <a16:creationId xmlns:a16="http://schemas.microsoft.com/office/drawing/2014/main" id="{24852488-1239-4BB5-82E6-2320BBE40F39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70" name="Group 404">
                <a:extLst>
                  <a:ext uri="{FF2B5EF4-FFF2-40B4-BE49-F238E27FC236}">
                    <a16:creationId xmlns:a16="http://schemas.microsoft.com/office/drawing/2014/main" id="{E4BF1B7E-29A1-4525-942A-CA61FD359312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74" name="Line 406">
                  <a:extLst>
                    <a:ext uri="{FF2B5EF4-FFF2-40B4-BE49-F238E27FC236}">
                      <a16:creationId xmlns:a16="http://schemas.microsoft.com/office/drawing/2014/main" id="{852A3F27-2153-4580-9F25-D4BD3FC66472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75" name="Line 405">
                  <a:extLst>
                    <a:ext uri="{FF2B5EF4-FFF2-40B4-BE49-F238E27FC236}">
                      <a16:creationId xmlns:a16="http://schemas.microsoft.com/office/drawing/2014/main" id="{7F15B34D-093E-4ECB-9A16-4BAF461A0D6E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71" name="Group 401">
                <a:extLst>
                  <a:ext uri="{FF2B5EF4-FFF2-40B4-BE49-F238E27FC236}">
                    <a16:creationId xmlns:a16="http://schemas.microsoft.com/office/drawing/2014/main" id="{E0278FA9-CBB6-4318-86A3-5CAB9A73C23D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72" name="Line 403">
                  <a:extLst>
                    <a:ext uri="{FF2B5EF4-FFF2-40B4-BE49-F238E27FC236}">
                      <a16:creationId xmlns:a16="http://schemas.microsoft.com/office/drawing/2014/main" id="{4DB99912-CDCF-48DE-B4E5-1BD80DAE95B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73" name="Line 402">
                  <a:extLst>
                    <a:ext uri="{FF2B5EF4-FFF2-40B4-BE49-F238E27FC236}">
                      <a16:creationId xmlns:a16="http://schemas.microsoft.com/office/drawing/2014/main" id="{C75E97FA-B58A-49D6-9671-5CFCF0AB1C11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53" name="Rectangle 399">
              <a:extLst>
                <a:ext uri="{FF2B5EF4-FFF2-40B4-BE49-F238E27FC236}">
                  <a16:creationId xmlns:a16="http://schemas.microsoft.com/office/drawing/2014/main" id="{4D6FA832-AD3F-4EF5-A48A-ED1A97BB69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7" y="6405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54" name="Group 388">
              <a:extLst>
                <a:ext uri="{FF2B5EF4-FFF2-40B4-BE49-F238E27FC236}">
                  <a16:creationId xmlns:a16="http://schemas.microsoft.com/office/drawing/2014/main" id="{244AD09A-9A3D-46E6-8577-6D8483B4802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4" y="6582"/>
              <a:ext cx="852" cy="228"/>
              <a:chOff x="7384" y="3550"/>
              <a:chExt cx="2556" cy="852"/>
            </a:xfrm>
          </xdr:grpSpPr>
          <xdr:sp macro="" textlink="">
            <xdr:nvSpPr>
              <xdr:cNvPr id="58" name="Line 398">
                <a:extLst>
                  <a:ext uri="{FF2B5EF4-FFF2-40B4-BE49-F238E27FC236}">
                    <a16:creationId xmlns:a16="http://schemas.microsoft.com/office/drawing/2014/main" id="{7917F7F4-1AD8-4005-8342-8600221FD21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59" name="Group 395">
                <a:extLst>
                  <a:ext uri="{FF2B5EF4-FFF2-40B4-BE49-F238E27FC236}">
                    <a16:creationId xmlns:a16="http://schemas.microsoft.com/office/drawing/2014/main" id="{DABCC0C9-E472-47B6-A4F3-EC2BB45D96EB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66" name="Line 397">
                  <a:extLst>
                    <a:ext uri="{FF2B5EF4-FFF2-40B4-BE49-F238E27FC236}">
                      <a16:creationId xmlns:a16="http://schemas.microsoft.com/office/drawing/2014/main" id="{A906AEF0-ADB8-4A40-86B6-A0B051A45F1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67" name="Line 396">
                  <a:extLst>
                    <a:ext uri="{FF2B5EF4-FFF2-40B4-BE49-F238E27FC236}">
                      <a16:creationId xmlns:a16="http://schemas.microsoft.com/office/drawing/2014/main" id="{8CC1FC64-DBF8-4EFB-9F40-41E5B490FEC1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60" name="Group 392">
                <a:extLst>
                  <a:ext uri="{FF2B5EF4-FFF2-40B4-BE49-F238E27FC236}">
                    <a16:creationId xmlns:a16="http://schemas.microsoft.com/office/drawing/2014/main" id="{2FBD33AD-E9B8-447D-AD96-0E6716886B52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64" name="Line 394">
                  <a:extLst>
                    <a:ext uri="{FF2B5EF4-FFF2-40B4-BE49-F238E27FC236}">
                      <a16:creationId xmlns:a16="http://schemas.microsoft.com/office/drawing/2014/main" id="{446C9027-7AF9-4865-8DB7-D13864CAE685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65" name="Line 393">
                  <a:extLst>
                    <a:ext uri="{FF2B5EF4-FFF2-40B4-BE49-F238E27FC236}">
                      <a16:creationId xmlns:a16="http://schemas.microsoft.com/office/drawing/2014/main" id="{5E656071-9039-406C-9418-C321E471958B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61" name="Group 389">
                <a:extLst>
                  <a:ext uri="{FF2B5EF4-FFF2-40B4-BE49-F238E27FC236}">
                    <a16:creationId xmlns:a16="http://schemas.microsoft.com/office/drawing/2014/main" id="{E2FF5E07-BA8A-4AA9-993F-05B9CA398F3E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62" name="Line 391">
                  <a:extLst>
                    <a:ext uri="{FF2B5EF4-FFF2-40B4-BE49-F238E27FC236}">
                      <a16:creationId xmlns:a16="http://schemas.microsoft.com/office/drawing/2014/main" id="{B7B9835C-44DA-43EE-BEED-CDD636D6E96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63" name="Line 390">
                  <a:extLst>
                    <a:ext uri="{FF2B5EF4-FFF2-40B4-BE49-F238E27FC236}">
                      <a16:creationId xmlns:a16="http://schemas.microsoft.com/office/drawing/2014/main" id="{58902F7A-EF0E-44F2-AB7F-6B8FE0CE1221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55" name="Rectangle 387">
              <a:extLst>
                <a:ext uri="{FF2B5EF4-FFF2-40B4-BE49-F238E27FC236}">
                  <a16:creationId xmlns:a16="http://schemas.microsoft.com/office/drawing/2014/main" id="{4F0BCA72-DE24-4755-B59F-142B4A0E5EC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10" y="5611"/>
              <a:ext cx="175" cy="48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56" name="Line 386">
              <a:extLst>
                <a:ext uri="{FF2B5EF4-FFF2-40B4-BE49-F238E27FC236}">
                  <a16:creationId xmlns:a16="http://schemas.microsoft.com/office/drawing/2014/main" id="{34964ABE-6ED0-4910-9FAA-013FD84E203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093" y="5545"/>
              <a:ext cx="0" cy="69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" name="Line 385">
              <a:extLst>
                <a:ext uri="{FF2B5EF4-FFF2-40B4-BE49-F238E27FC236}">
                  <a16:creationId xmlns:a16="http://schemas.microsoft.com/office/drawing/2014/main" id="{7403F1F8-6798-46C6-93E5-507AF2D6389F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275" y="5726"/>
              <a:ext cx="1" cy="3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" name="Group 381">
            <a:extLst>
              <a:ext uri="{FF2B5EF4-FFF2-40B4-BE49-F238E27FC236}">
                <a16:creationId xmlns:a16="http://schemas.microsoft.com/office/drawing/2014/main" id="{A1EB2A30-1695-4A74-8025-B8F3D3A1A3E2}"/>
              </a:ext>
            </a:extLst>
          </xdr:cNvPr>
          <xdr:cNvGrpSpPr>
            <a:grpSpLocks/>
          </xdr:cNvGrpSpPr>
        </xdr:nvGrpSpPr>
        <xdr:grpSpPr bwMode="auto">
          <a:xfrm>
            <a:off x="2881" y="10777"/>
            <a:ext cx="1240" cy="1024"/>
            <a:chOff x="2881" y="10777"/>
            <a:chExt cx="1240" cy="1024"/>
          </a:xfrm>
        </xdr:grpSpPr>
        <xdr:sp macro="" textlink="">
          <xdr:nvSpPr>
            <xdr:cNvPr id="48" name="Arc 383">
              <a:extLst>
                <a:ext uri="{FF2B5EF4-FFF2-40B4-BE49-F238E27FC236}">
                  <a16:creationId xmlns:a16="http://schemas.microsoft.com/office/drawing/2014/main" id="{BA3AC494-5E03-41F6-988E-4AB62011F533}"/>
                </a:ext>
              </a:extLst>
            </xdr:cNvPr>
            <xdr:cNvSpPr>
              <a:spLocks/>
            </xdr:cNvSpPr>
          </xdr:nvSpPr>
          <xdr:spPr bwMode="auto">
            <a:xfrm flipV="1">
              <a:off x="2881" y="10777"/>
              <a:ext cx="1240" cy="682"/>
            </a:xfrm>
            <a:custGeom>
              <a:avLst/>
              <a:gdLst>
                <a:gd name="G0" fmla="+- 21600 0 0"/>
                <a:gd name="G1" fmla="+- 21600 0 0"/>
                <a:gd name="G2" fmla="+- 21600 0 0"/>
                <a:gd name="T0" fmla="*/ 285 w 43200"/>
                <a:gd name="T1" fmla="*/ 25100 h 25517"/>
                <a:gd name="T2" fmla="*/ 42842 w 43200"/>
                <a:gd name="T3" fmla="*/ 25517 h 25517"/>
                <a:gd name="T4" fmla="*/ 21600 w 43200"/>
                <a:gd name="T5" fmla="*/ 21600 h 255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43200" h="25517" fill="none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</a:path>
                <a:path w="43200" h="25517" stroke="0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  <a:lnTo>
                    <a:pt x="21600" y="21600"/>
                  </a:lnTo>
                  <a:close/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9" name="Oval 382">
              <a:extLst>
                <a:ext uri="{FF2B5EF4-FFF2-40B4-BE49-F238E27FC236}">
                  <a16:creationId xmlns:a16="http://schemas.microsoft.com/office/drawing/2014/main" id="{FCAA95A4-FEFF-4ED7-A1A5-3F63624DA64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96" y="11156"/>
              <a:ext cx="645" cy="645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s-ES" sz="19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V</a:t>
              </a:r>
            </a:p>
          </xdr:txBody>
        </xdr:sp>
      </xdr:grpSp>
    </xdr:grpSp>
    <xdr:clientData/>
  </xdr:twoCellAnchor>
  <xdr:twoCellAnchor>
    <xdr:from>
      <xdr:col>6</xdr:col>
      <xdr:colOff>361950</xdr:colOff>
      <xdr:row>37</xdr:row>
      <xdr:rowOff>180975</xdr:rowOff>
    </xdr:from>
    <xdr:to>
      <xdr:col>8</xdr:col>
      <xdr:colOff>466725</xdr:colOff>
      <xdr:row>45</xdr:row>
      <xdr:rowOff>19050</xdr:rowOff>
    </xdr:to>
    <xdr:grpSp>
      <xdr:nvGrpSpPr>
        <xdr:cNvPr id="78" name="Group 347">
          <a:extLst>
            <a:ext uri="{FF2B5EF4-FFF2-40B4-BE49-F238E27FC236}">
              <a16:creationId xmlns:a16="http://schemas.microsoft.com/office/drawing/2014/main" id="{B145AFF8-5AB8-47FF-B1DD-1C36F69A2C32}"/>
            </a:ext>
          </a:extLst>
        </xdr:cNvPr>
        <xdr:cNvGrpSpPr>
          <a:grpSpLocks/>
        </xdr:cNvGrpSpPr>
      </xdr:nvGrpSpPr>
      <xdr:grpSpPr bwMode="auto">
        <a:xfrm>
          <a:off x="4933950" y="7610475"/>
          <a:ext cx="1628775" cy="1362075"/>
          <a:chOff x="7954" y="9569"/>
          <a:chExt cx="2565" cy="2208"/>
        </a:xfrm>
      </xdr:grpSpPr>
      <xdr:grpSp>
        <xdr:nvGrpSpPr>
          <xdr:cNvPr id="79" name="Group 351">
            <a:extLst>
              <a:ext uri="{FF2B5EF4-FFF2-40B4-BE49-F238E27FC236}">
                <a16:creationId xmlns:a16="http://schemas.microsoft.com/office/drawing/2014/main" id="{C76DE76A-E9DB-4889-83DB-540206A9D303}"/>
              </a:ext>
            </a:extLst>
          </xdr:cNvPr>
          <xdr:cNvGrpSpPr>
            <a:grpSpLocks/>
          </xdr:cNvGrpSpPr>
        </xdr:nvGrpSpPr>
        <xdr:grpSpPr bwMode="auto">
          <a:xfrm>
            <a:off x="7954" y="9569"/>
            <a:ext cx="2565" cy="1570"/>
            <a:chOff x="7101" y="5545"/>
            <a:chExt cx="2565" cy="1570"/>
          </a:xfrm>
        </xdr:grpSpPr>
        <xdr:sp macro="" textlink="">
          <xdr:nvSpPr>
            <xdr:cNvPr id="83" name="Rectangle 379">
              <a:extLst>
                <a:ext uri="{FF2B5EF4-FFF2-40B4-BE49-F238E27FC236}">
                  <a16:creationId xmlns:a16="http://schemas.microsoft.com/office/drawing/2014/main" id="{613B607F-FCBE-4C2A-9BD6-81B46407CCA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1" y="5888"/>
              <a:ext cx="2565" cy="852"/>
            </a:xfrm>
            <a:prstGeom prst="rect">
              <a:avLst/>
            </a:prstGeom>
            <a:noFill/>
            <a:ln w="1270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84" name="Rectangle 378">
              <a:extLst>
                <a:ext uri="{FF2B5EF4-FFF2-40B4-BE49-F238E27FC236}">
                  <a16:creationId xmlns:a16="http://schemas.microsoft.com/office/drawing/2014/main" id="{3FB60722-BAFD-4230-A2F9-598D71BF6C2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388" y="6314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85" name="Group 367">
              <a:extLst>
                <a:ext uri="{FF2B5EF4-FFF2-40B4-BE49-F238E27FC236}">
                  <a16:creationId xmlns:a16="http://schemas.microsoft.com/office/drawing/2014/main" id="{48DCE17B-0060-4405-B34B-D32F4116079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90" y="6458"/>
              <a:ext cx="852" cy="426"/>
              <a:chOff x="7384" y="3550"/>
              <a:chExt cx="2556" cy="852"/>
            </a:xfrm>
          </xdr:grpSpPr>
          <xdr:sp macro="" textlink="">
            <xdr:nvSpPr>
              <xdr:cNvPr id="101" name="Line 377">
                <a:extLst>
                  <a:ext uri="{FF2B5EF4-FFF2-40B4-BE49-F238E27FC236}">
                    <a16:creationId xmlns:a16="http://schemas.microsoft.com/office/drawing/2014/main" id="{576C461C-D371-4B61-BC78-228E84096EE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102" name="Group 374">
                <a:extLst>
                  <a:ext uri="{FF2B5EF4-FFF2-40B4-BE49-F238E27FC236}">
                    <a16:creationId xmlns:a16="http://schemas.microsoft.com/office/drawing/2014/main" id="{A18F1AAD-77CB-41EF-BF1E-1CEE46B6EFE9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109" name="Line 376">
                  <a:extLst>
                    <a:ext uri="{FF2B5EF4-FFF2-40B4-BE49-F238E27FC236}">
                      <a16:creationId xmlns:a16="http://schemas.microsoft.com/office/drawing/2014/main" id="{BDBC5297-01A8-4AC1-AFA2-C3F50DE7ADB1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10" name="Line 375">
                  <a:extLst>
                    <a:ext uri="{FF2B5EF4-FFF2-40B4-BE49-F238E27FC236}">
                      <a16:creationId xmlns:a16="http://schemas.microsoft.com/office/drawing/2014/main" id="{4685D74A-E159-4DB9-824D-E922DEC1178A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03" name="Group 371">
                <a:extLst>
                  <a:ext uri="{FF2B5EF4-FFF2-40B4-BE49-F238E27FC236}">
                    <a16:creationId xmlns:a16="http://schemas.microsoft.com/office/drawing/2014/main" id="{2EFA3742-ABC5-4756-B167-AAA0DC8232DD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107" name="Line 373">
                  <a:extLst>
                    <a:ext uri="{FF2B5EF4-FFF2-40B4-BE49-F238E27FC236}">
                      <a16:creationId xmlns:a16="http://schemas.microsoft.com/office/drawing/2014/main" id="{059D9FBE-463A-4077-9E92-A2583C7C400C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8" name="Line 372">
                  <a:extLst>
                    <a:ext uri="{FF2B5EF4-FFF2-40B4-BE49-F238E27FC236}">
                      <a16:creationId xmlns:a16="http://schemas.microsoft.com/office/drawing/2014/main" id="{05E7A3A7-4B5B-438B-87CA-D95FFCE6ED8A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04" name="Group 368">
                <a:extLst>
                  <a:ext uri="{FF2B5EF4-FFF2-40B4-BE49-F238E27FC236}">
                    <a16:creationId xmlns:a16="http://schemas.microsoft.com/office/drawing/2014/main" id="{476F1FF2-885C-4D45-A14F-E45259904DAE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105" name="Line 370">
                  <a:extLst>
                    <a:ext uri="{FF2B5EF4-FFF2-40B4-BE49-F238E27FC236}">
                      <a16:creationId xmlns:a16="http://schemas.microsoft.com/office/drawing/2014/main" id="{81ADE6CA-B7A2-460A-881C-3CBC88566E42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6" name="Line 369">
                  <a:extLst>
                    <a:ext uri="{FF2B5EF4-FFF2-40B4-BE49-F238E27FC236}">
                      <a16:creationId xmlns:a16="http://schemas.microsoft.com/office/drawing/2014/main" id="{44D0E27D-17A7-47DD-84B7-3542D19BFE19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86" name="Rectangle 366">
              <a:extLst>
                <a:ext uri="{FF2B5EF4-FFF2-40B4-BE49-F238E27FC236}">
                  <a16:creationId xmlns:a16="http://schemas.microsoft.com/office/drawing/2014/main" id="{2B1C3EFC-BF28-4974-B353-E7B3E6C0DEA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7" y="6405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87" name="Group 355">
              <a:extLst>
                <a:ext uri="{FF2B5EF4-FFF2-40B4-BE49-F238E27FC236}">
                  <a16:creationId xmlns:a16="http://schemas.microsoft.com/office/drawing/2014/main" id="{E26966F4-6FF1-4093-AE60-870C7186620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4" y="6582"/>
              <a:ext cx="852" cy="228"/>
              <a:chOff x="7384" y="3550"/>
              <a:chExt cx="2556" cy="852"/>
            </a:xfrm>
          </xdr:grpSpPr>
          <xdr:sp macro="" textlink="">
            <xdr:nvSpPr>
              <xdr:cNvPr id="91" name="Line 365">
                <a:extLst>
                  <a:ext uri="{FF2B5EF4-FFF2-40B4-BE49-F238E27FC236}">
                    <a16:creationId xmlns:a16="http://schemas.microsoft.com/office/drawing/2014/main" id="{6732AA75-EAC5-41E1-A003-85AAD8EC6BF5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92" name="Group 362">
                <a:extLst>
                  <a:ext uri="{FF2B5EF4-FFF2-40B4-BE49-F238E27FC236}">
                    <a16:creationId xmlns:a16="http://schemas.microsoft.com/office/drawing/2014/main" id="{33DD6C55-37DD-44B5-8464-585EB5731AE7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99" name="Line 364">
                  <a:extLst>
                    <a:ext uri="{FF2B5EF4-FFF2-40B4-BE49-F238E27FC236}">
                      <a16:creationId xmlns:a16="http://schemas.microsoft.com/office/drawing/2014/main" id="{958DFAC3-CFCB-4DA4-AC2D-04657EB4C509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0" name="Line 363">
                  <a:extLst>
                    <a:ext uri="{FF2B5EF4-FFF2-40B4-BE49-F238E27FC236}">
                      <a16:creationId xmlns:a16="http://schemas.microsoft.com/office/drawing/2014/main" id="{24D1E2FE-6899-49FE-A201-A37CA82D5BBF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93" name="Group 359">
                <a:extLst>
                  <a:ext uri="{FF2B5EF4-FFF2-40B4-BE49-F238E27FC236}">
                    <a16:creationId xmlns:a16="http://schemas.microsoft.com/office/drawing/2014/main" id="{49E345DA-7675-4833-A920-B93D0A2AAF8C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97" name="Line 361">
                  <a:extLst>
                    <a:ext uri="{FF2B5EF4-FFF2-40B4-BE49-F238E27FC236}">
                      <a16:creationId xmlns:a16="http://schemas.microsoft.com/office/drawing/2014/main" id="{6C9418DF-E3B4-41BC-9B7C-A10171E3D8CE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98" name="Line 360">
                  <a:extLst>
                    <a:ext uri="{FF2B5EF4-FFF2-40B4-BE49-F238E27FC236}">
                      <a16:creationId xmlns:a16="http://schemas.microsoft.com/office/drawing/2014/main" id="{B8FB65C0-F58F-4F95-8723-EFEFF14510CC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94" name="Group 356">
                <a:extLst>
                  <a:ext uri="{FF2B5EF4-FFF2-40B4-BE49-F238E27FC236}">
                    <a16:creationId xmlns:a16="http://schemas.microsoft.com/office/drawing/2014/main" id="{1D24305C-6C3C-4AAE-8B12-82189DD8F8F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95" name="Line 358">
                  <a:extLst>
                    <a:ext uri="{FF2B5EF4-FFF2-40B4-BE49-F238E27FC236}">
                      <a16:creationId xmlns:a16="http://schemas.microsoft.com/office/drawing/2014/main" id="{4C411305-51A0-46DB-9332-B999FDDFAF3B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96" name="Line 357">
                  <a:extLst>
                    <a:ext uri="{FF2B5EF4-FFF2-40B4-BE49-F238E27FC236}">
                      <a16:creationId xmlns:a16="http://schemas.microsoft.com/office/drawing/2014/main" id="{E92305E9-F4D9-46E0-AC2E-E71F2502D8FC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88" name="Rectangle 354">
              <a:extLst>
                <a:ext uri="{FF2B5EF4-FFF2-40B4-BE49-F238E27FC236}">
                  <a16:creationId xmlns:a16="http://schemas.microsoft.com/office/drawing/2014/main" id="{CB7C9853-E6F8-4D15-885F-D882ECA57C4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10" y="5611"/>
              <a:ext cx="175" cy="48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89" name="Line 353">
              <a:extLst>
                <a:ext uri="{FF2B5EF4-FFF2-40B4-BE49-F238E27FC236}">
                  <a16:creationId xmlns:a16="http://schemas.microsoft.com/office/drawing/2014/main" id="{B2CBE358-4A21-4C87-BD30-DF8F5A8E904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093" y="5545"/>
              <a:ext cx="0" cy="69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352">
              <a:extLst>
                <a:ext uri="{FF2B5EF4-FFF2-40B4-BE49-F238E27FC236}">
                  <a16:creationId xmlns:a16="http://schemas.microsoft.com/office/drawing/2014/main" id="{8D8B6CD7-6D0F-46EA-9C07-E683173D088B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275" y="5726"/>
              <a:ext cx="1" cy="3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" name="Group 348">
            <a:extLst>
              <a:ext uri="{FF2B5EF4-FFF2-40B4-BE49-F238E27FC236}">
                <a16:creationId xmlns:a16="http://schemas.microsoft.com/office/drawing/2014/main" id="{5ACA07AB-75DF-4C33-8C5A-F287A3A8A94D}"/>
              </a:ext>
            </a:extLst>
          </xdr:cNvPr>
          <xdr:cNvGrpSpPr>
            <a:grpSpLocks/>
          </xdr:cNvGrpSpPr>
        </xdr:nvGrpSpPr>
        <xdr:grpSpPr bwMode="auto">
          <a:xfrm>
            <a:off x="8087" y="10753"/>
            <a:ext cx="2200" cy="1024"/>
            <a:chOff x="8087" y="11001"/>
            <a:chExt cx="2200" cy="1024"/>
          </a:xfrm>
        </xdr:grpSpPr>
        <xdr:sp macro="" textlink="">
          <xdr:nvSpPr>
            <xdr:cNvPr id="81" name="Arc 350">
              <a:extLst>
                <a:ext uri="{FF2B5EF4-FFF2-40B4-BE49-F238E27FC236}">
                  <a16:creationId xmlns:a16="http://schemas.microsoft.com/office/drawing/2014/main" id="{93618276-57C9-4E70-BE3F-BCC466EA2B58}"/>
                </a:ext>
              </a:extLst>
            </xdr:cNvPr>
            <xdr:cNvSpPr>
              <a:spLocks/>
            </xdr:cNvSpPr>
          </xdr:nvSpPr>
          <xdr:spPr bwMode="auto">
            <a:xfrm flipV="1">
              <a:off x="8087" y="11001"/>
              <a:ext cx="2200" cy="682"/>
            </a:xfrm>
            <a:custGeom>
              <a:avLst/>
              <a:gdLst>
                <a:gd name="G0" fmla="+- 21600 0 0"/>
                <a:gd name="G1" fmla="+- 21600 0 0"/>
                <a:gd name="G2" fmla="+- 21600 0 0"/>
                <a:gd name="T0" fmla="*/ 285 w 43200"/>
                <a:gd name="T1" fmla="*/ 25100 h 25517"/>
                <a:gd name="T2" fmla="*/ 42842 w 43200"/>
                <a:gd name="T3" fmla="*/ 25517 h 25517"/>
                <a:gd name="T4" fmla="*/ 21600 w 43200"/>
                <a:gd name="T5" fmla="*/ 21600 h 255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43200" h="25517" fill="none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</a:path>
                <a:path w="43200" h="25517" stroke="0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  <a:lnTo>
                    <a:pt x="21600" y="21600"/>
                  </a:lnTo>
                  <a:close/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82" name="Oval 349">
              <a:extLst>
                <a:ext uri="{FF2B5EF4-FFF2-40B4-BE49-F238E27FC236}">
                  <a16:creationId xmlns:a16="http://schemas.microsoft.com/office/drawing/2014/main" id="{3A818EB1-FD88-4692-8C77-B5DCB2E8577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81" y="11380"/>
              <a:ext cx="645" cy="645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s-ES" sz="19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V</a:t>
              </a:r>
            </a:p>
          </xdr:txBody>
        </xdr:sp>
      </xdr:grpSp>
    </xdr:grpSp>
    <xdr:clientData/>
  </xdr:twoCellAnchor>
  <xdr:twoCellAnchor>
    <xdr:from>
      <xdr:col>3</xdr:col>
      <xdr:colOff>390525</xdr:colOff>
      <xdr:row>37</xdr:row>
      <xdr:rowOff>152400</xdr:rowOff>
    </xdr:from>
    <xdr:to>
      <xdr:col>5</xdr:col>
      <xdr:colOff>495300</xdr:colOff>
      <xdr:row>45</xdr:row>
      <xdr:rowOff>38100</xdr:rowOff>
    </xdr:to>
    <xdr:grpSp>
      <xdr:nvGrpSpPr>
        <xdr:cNvPr id="111" name="Group 314">
          <a:extLst>
            <a:ext uri="{FF2B5EF4-FFF2-40B4-BE49-F238E27FC236}">
              <a16:creationId xmlns:a16="http://schemas.microsoft.com/office/drawing/2014/main" id="{6536145D-A1D3-4110-B0F9-23E200464E92}"/>
            </a:ext>
          </a:extLst>
        </xdr:cNvPr>
        <xdr:cNvGrpSpPr>
          <a:grpSpLocks/>
        </xdr:cNvGrpSpPr>
      </xdr:nvGrpSpPr>
      <xdr:grpSpPr bwMode="auto">
        <a:xfrm>
          <a:off x="2676525" y="7581900"/>
          <a:ext cx="1628775" cy="1409700"/>
          <a:chOff x="4858" y="9587"/>
          <a:chExt cx="2565" cy="2222"/>
        </a:xfrm>
      </xdr:grpSpPr>
      <xdr:grpSp>
        <xdr:nvGrpSpPr>
          <xdr:cNvPr id="112" name="Group 318">
            <a:extLst>
              <a:ext uri="{FF2B5EF4-FFF2-40B4-BE49-F238E27FC236}">
                <a16:creationId xmlns:a16="http://schemas.microsoft.com/office/drawing/2014/main" id="{4A3343C4-4D7E-453C-99F7-3A27F69424E2}"/>
              </a:ext>
            </a:extLst>
          </xdr:cNvPr>
          <xdr:cNvGrpSpPr>
            <a:grpSpLocks/>
          </xdr:cNvGrpSpPr>
        </xdr:nvGrpSpPr>
        <xdr:grpSpPr bwMode="auto">
          <a:xfrm>
            <a:off x="4858" y="9587"/>
            <a:ext cx="2565" cy="1570"/>
            <a:chOff x="7101" y="5545"/>
            <a:chExt cx="2565" cy="1570"/>
          </a:xfrm>
        </xdr:grpSpPr>
        <xdr:sp macro="" textlink="">
          <xdr:nvSpPr>
            <xdr:cNvPr id="116" name="Rectangle 346">
              <a:extLst>
                <a:ext uri="{FF2B5EF4-FFF2-40B4-BE49-F238E27FC236}">
                  <a16:creationId xmlns:a16="http://schemas.microsoft.com/office/drawing/2014/main" id="{F9618C72-9C2F-437C-8ACC-A2464E95007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1" y="5888"/>
              <a:ext cx="2565" cy="852"/>
            </a:xfrm>
            <a:prstGeom prst="rect">
              <a:avLst/>
            </a:prstGeom>
            <a:noFill/>
            <a:ln w="1270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7" name="Rectangle 345">
              <a:extLst>
                <a:ext uri="{FF2B5EF4-FFF2-40B4-BE49-F238E27FC236}">
                  <a16:creationId xmlns:a16="http://schemas.microsoft.com/office/drawing/2014/main" id="{FC9E93EE-FE0D-465E-BB0A-EFF7099CBF7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388" y="6314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118" name="Group 334">
              <a:extLst>
                <a:ext uri="{FF2B5EF4-FFF2-40B4-BE49-F238E27FC236}">
                  <a16:creationId xmlns:a16="http://schemas.microsoft.com/office/drawing/2014/main" id="{B77079BE-0809-4949-B3B8-EEAF7D0DA79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90" y="6458"/>
              <a:ext cx="852" cy="426"/>
              <a:chOff x="7384" y="3550"/>
              <a:chExt cx="2556" cy="852"/>
            </a:xfrm>
          </xdr:grpSpPr>
          <xdr:sp macro="" textlink="">
            <xdr:nvSpPr>
              <xdr:cNvPr id="134" name="Line 344">
                <a:extLst>
                  <a:ext uri="{FF2B5EF4-FFF2-40B4-BE49-F238E27FC236}">
                    <a16:creationId xmlns:a16="http://schemas.microsoft.com/office/drawing/2014/main" id="{3CE5A39E-E805-479D-92E1-64A24AEDCAF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135" name="Group 341">
                <a:extLst>
                  <a:ext uri="{FF2B5EF4-FFF2-40B4-BE49-F238E27FC236}">
                    <a16:creationId xmlns:a16="http://schemas.microsoft.com/office/drawing/2014/main" id="{A490A37C-B4AF-41A4-9843-F7A4A8A933A9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142" name="Line 343">
                  <a:extLst>
                    <a:ext uri="{FF2B5EF4-FFF2-40B4-BE49-F238E27FC236}">
                      <a16:creationId xmlns:a16="http://schemas.microsoft.com/office/drawing/2014/main" id="{CA4E5004-63C1-4CAA-80C5-AFFAD51278B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43" name="Line 342">
                  <a:extLst>
                    <a:ext uri="{FF2B5EF4-FFF2-40B4-BE49-F238E27FC236}">
                      <a16:creationId xmlns:a16="http://schemas.microsoft.com/office/drawing/2014/main" id="{FC3C5C02-CC24-43F6-BDB0-2906DF108484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36" name="Group 338">
                <a:extLst>
                  <a:ext uri="{FF2B5EF4-FFF2-40B4-BE49-F238E27FC236}">
                    <a16:creationId xmlns:a16="http://schemas.microsoft.com/office/drawing/2014/main" id="{A98B2313-9DE7-4D0D-AF9E-E1B826A13882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140" name="Line 340">
                  <a:extLst>
                    <a:ext uri="{FF2B5EF4-FFF2-40B4-BE49-F238E27FC236}">
                      <a16:creationId xmlns:a16="http://schemas.microsoft.com/office/drawing/2014/main" id="{3D253CF7-7588-47A4-9ED6-7C63224B9EF4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41" name="Line 339">
                  <a:extLst>
                    <a:ext uri="{FF2B5EF4-FFF2-40B4-BE49-F238E27FC236}">
                      <a16:creationId xmlns:a16="http://schemas.microsoft.com/office/drawing/2014/main" id="{D3B7E6AD-1FD6-4DF8-9F76-2C9D9B9C9813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37" name="Group 335">
                <a:extLst>
                  <a:ext uri="{FF2B5EF4-FFF2-40B4-BE49-F238E27FC236}">
                    <a16:creationId xmlns:a16="http://schemas.microsoft.com/office/drawing/2014/main" id="{915CFADE-00D9-49B0-BA18-F259EC9E1F63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138" name="Line 337">
                  <a:extLst>
                    <a:ext uri="{FF2B5EF4-FFF2-40B4-BE49-F238E27FC236}">
                      <a16:creationId xmlns:a16="http://schemas.microsoft.com/office/drawing/2014/main" id="{A3FAD033-33C3-4917-B598-80D0E2AB1D76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39" name="Line 336">
                  <a:extLst>
                    <a:ext uri="{FF2B5EF4-FFF2-40B4-BE49-F238E27FC236}">
                      <a16:creationId xmlns:a16="http://schemas.microsoft.com/office/drawing/2014/main" id="{2D83EAF1-021E-4D3E-9F2C-C38172319F2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119" name="Rectangle 333">
              <a:extLst>
                <a:ext uri="{FF2B5EF4-FFF2-40B4-BE49-F238E27FC236}">
                  <a16:creationId xmlns:a16="http://schemas.microsoft.com/office/drawing/2014/main" id="{355069BB-17F4-43FF-91EA-ACCFE9B0FFC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7" y="6405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120" name="Group 322">
              <a:extLst>
                <a:ext uri="{FF2B5EF4-FFF2-40B4-BE49-F238E27FC236}">
                  <a16:creationId xmlns:a16="http://schemas.microsoft.com/office/drawing/2014/main" id="{2045842D-2DB1-45F2-A999-6E448C6BAEA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4" y="6582"/>
              <a:ext cx="852" cy="228"/>
              <a:chOff x="7384" y="3550"/>
              <a:chExt cx="2556" cy="852"/>
            </a:xfrm>
          </xdr:grpSpPr>
          <xdr:sp macro="" textlink="">
            <xdr:nvSpPr>
              <xdr:cNvPr id="124" name="Line 332">
                <a:extLst>
                  <a:ext uri="{FF2B5EF4-FFF2-40B4-BE49-F238E27FC236}">
                    <a16:creationId xmlns:a16="http://schemas.microsoft.com/office/drawing/2014/main" id="{000BFE87-6B70-4511-A273-AE331D63746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125" name="Group 329">
                <a:extLst>
                  <a:ext uri="{FF2B5EF4-FFF2-40B4-BE49-F238E27FC236}">
                    <a16:creationId xmlns:a16="http://schemas.microsoft.com/office/drawing/2014/main" id="{DDC95CB4-271F-4BD9-B460-60203C21ED22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132" name="Line 331">
                  <a:extLst>
                    <a:ext uri="{FF2B5EF4-FFF2-40B4-BE49-F238E27FC236}">
                      <a16:creationId xmlns:a16="http://schemas.microsoft.com/office/drawing/2014/main" id="{668570DA-EFFE-49D2-B0B2-C179B6EEF4B4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33" name="Line 330">
                  <a:extLst>
                    <a:ext uri="{FF2B5EF4-FFF2-40B4-BE49-F238E27FC236}">
                      <a16:creationId xmlns:a16="http://schemas.microsoft.com/office/drawing/2014/main" id="{50E995A7-4DC1-45AF-A50A-67650F48A5A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26" name="Group 326">
                <a:extLst>
                  <a:ext uri="{FF2B5EF4-FFF2-40B4-BE49-F238E27FC236}">
                    <a16:creationId xmlns:a16="http://schemas.microsoft.com/office/drawing/2014/main" id="{9443613E-6A7F-4B78-985F-2579E4BFFC04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130" name="Line 328">
                  <a:extLst>
                    <a:ext uri="{FF2B5EF4-FFF2-40B4-BE49-F238E27FC236}">
                      <a16:creationId xmlns:a16="http://schemas.microsoft.com/office/drawing/2014/main" id="{4961D887-4814-4435-814E-5A0338D634E2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31" name="Line 327">
                  <a:extLst>
                    <a:ext uri="{FF2B5EF4-FFF2-40B4-BE49-F238E27FC236}">
                      <a16:creationId xmlns:a16="http://schemas.microsoft.com/office/drawing/2014/main" id="{9D0E0359-DCE7-4013-99C7-38D55655A6B7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27" name="Group 323">
                <a:extLst>
                  <a:ext uri="{FF2B5EF4-FFF2-40B4-BE49-F238E27FC236}">
                    <a16:creationId xmlns:a16="http://schemas.microsoft.com/office/drawing/2014/main" id="{7A7A99B0-3015-42BD-8D62-A68D760D665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128" name="Line 325">
                  <a:extLst>
                    <a:ext uri="{FF2B5EF4-FFF2-40B4-BE49-F238E27FC236}">
                      <a16:creationId xmlns:a16="http://schemas.microsoft.com/office/drawing/2014/main" id="{1CF0F3BB-72E9-4722-BF09-85B6E21DF74C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29" name="Line 324">
                  <a:extLst>
                    <a:ext uri="{FF2B5EF4-FFF2-40B4-BE49-F238E27FC236}">
                      <a16:creationId xmlns:a16="http://schemas.microsoft.com/office/drawing/2014/main" id="{F78E7985-D2F8-46DE-B618-C2934B58C95F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121" name="Rectangle 321">
              <a:extLst>
                <a:ext uri="{FF2B5EF4-FFF2-40B4-BE49-F238E27FC236}">
                  <a16:creationId xmlns:a16="http://schemas.microsoft.com/office/drawing/2014/main" id="{460CD239-A39C-4FF0-AD0C-6E778EC6C26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10" y="5611"/>
              <a:ext cx="175" cy="48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2" name="Line 320">
              <a:extLst>
                <a:ext uri="{FF2B5EF4-FFF2-40B4-BE49-F238E27FC236}">
                  <a16:creationId xmlns:a16="http://schemas.microsoft.com/office/drawing/2014/main" id="{F96642B0-84E5-456E-AEA0-3DD02B7B476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093" y="5545"/>
              <a:ext cx="0" cy="69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" name="Line 319">
              <a:extLst>
                <a:ext uri="{FF2B5EF4-FFF2-40B4-BE49-F238E27FC236}">
                  <a16:creationId xmlns:a16="http://schemas.microsoft.com/office/drawing/2014/main" id="{F220E2D0-3B73-4381-9022-0BA7DC018128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275" y="5726"/>
              <a:ext cx="1" cy="3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3" name="Group 315">
            <a:extLst>
              <a:ext uri="{FF2B5EF4-FFF2-40B4-BE49-F238E27FC236}">
                <a16:creationId xmlns:a16="http://schemas.microsoft.com/office/drawing/2014/main" id="{B7ED9063-A0F1-4E04-954B-4EB0BF9F47B8}"/>
              </a:ext>
            </a:extLst>
          </xdr:cNvPr>
          <xdr:cNvGrpSpPr>
            <a:grpSpLocks/>
          </xdr:cNvGrpSpPr>
        </xdr:nvGrpSpPr>
        <xdr:grpSpPr bwMode="auto">
          <a:xfrm>
            <a:off x="4892" y="10785"/>
            <a:ext cx="1240" cy="1024"/>
            <a:chOff x="2881" y="10777"/>
            <a:chExt cx="1240" cy="1024"/>
          </a:xfrm>
        </xdr:grpSpPr>
        <xdr:sp macro="" textlink="">
          <xdr:nvSpPr>
            <xdr:cNvPr id="114" name="Arc 317">
              <a:extLst>
                <a:ext uri="{FF2B5EF4-FFF2-40B4-BE49-F238E27FC236}">
                  <a16:creationId xmlns:a16="http://schemas.microsoft.com/office/drawing/2014/main" id="{17CDCF33-9CBF-4315-BDD5-0CD9C28618F2}"/>
                </a:ext>
              </a:extLst>
            </xdr:cNvPr>
            <xdr:cNvSpPr>
              <a:spLocks/>
            </xdr:cNvSpPr>
          </xdr:nvSpPr>
          <xdr:spPr bwMode="auto">
            <a:xfrm flipV="1">
              <a:off x="2881" y="10777"/>
              <a:ext cx="1240" cy="682"/>
            </a:xfrm>
            <a:custGeom>
              <a:avLst/>
              <a:gdLst>
                <a:gd name="G0" fmla="+- 21600 0 0"/>
                <a:gd name="G1" fmla="+- 21600 0 0"/>
                <a:gd name="G2" fmla="+- 21600 0 0"/>
                <a:gd name="T0" fmla="*/ 285 w 43200"/>
                <a:gd name="T1" fmla="*/ 25100 h 25517"/>
                <a:gd name="T2" fmla="*/ 42842 w 43200"/>
                <a:gd name="T3" fmla="*/ 25517 h 25517"/>
                <a:gd name="T4" fmla="*/ 21600 w 43200"/>
                <a:gd name="T5" fmla="*/ 21600 h 255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43200" h="25517" fill="none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</a:path>
                <a:path w="43200" h="25517" stroke="0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  <a:lnTo>
                    <a:pt x="21600" y="21600"/>
                  </a:lnTo>
                  <a:close/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5" name="Oval 316">
              <a:extLst>
                <a:ext uri="{FF2B5EF4-FFF2-40B4-BE49-F238E27FC236}">
                  <a16:creationId xmlns:a16="http://schemas.microsoft.com/office/drawing/2014/main" id="{8C37B903-ADED-44B0-9F58-82C6AACCC8E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96" y="11156"/>
              <a:ext cx="645" cy="645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s-ES" sz="19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V</a:t>
              </a:r>
            </a:p>
          </xdr:txBody>
        </xdr:sp>
      </xdr:grpSp>
    </xdr:grpSp>
    <xdr:clientData/>
  </xdr:twoCellAnchor>
  <xdr:twoCellAnchor>
    <xdr:from>
      <xdr:col>4</xdr:col>
      <xdr:colOff>238125</xdr:colOff>
      <xdr:row>76</xdr:row>
      <xdr:rowOff>114300</xdr:rowOff>
    </xdr:from>
    <xdr:to>
      <xdr:col>6</xdr:col>
      <xdr:colOff>342900</xdr:colOff>
      <xdr:row>80</xdr:row>
      <xdr:rowOff>114300</xdr:rowOff>
    </xdr:to>
    <xdr:grpSp>
      <xdr:nvGrpSpPr>
        <xdr:cNvPr id="144" name="Group 413">
          <a:extLst>
            <a:ext uri="{FF2B5EF4-FFF2-40B4-BE49-F238E27FC236}">
              <a16:creationId xmlns:a16="http://schemas.microsoft.com/office/drawing/2014/main" id="{A61EF390-D8D2-4495-93CE-8174DDE030BB}"/>
            </a:ext>
          </a:extLst>
        </xdr:cNvPr>
        <xdr:cNvGrpSpPr>
          <a:grpSpLocks/>
        </xdr:cNvGrpSpPr>
      </xdr:nvGrpSpPr>
      <xdr:grpSpPr bwMode="auto">
        <a:xfrm>
          <a:off x="3286125" y="16078200"/>
          <a:ext cx="1628775" cy="847725"/>
          <a:chOff x="7101" y="5545"/>
          <a:chExt cx="2565" cy="1570"/>
        </a:xfrm>
      </xdr:grpSpPr>
      <xdr:sp macro="" textlink="">
        <xdr:nvSpPr>
          <xdr:cNvPr id="145" name="Rectangle 414">
            <a:extLst>
              <a:ext uri="{FF2B5EF4-FFF2-40B4-BE49-F238E27FC236}">
                <a16:creationId xmlns:a16="http://schemas.microsoft.com/office/drawing/2014/main" id="{7B2B9850-747F-486B-91BB-05CDC708621C}"/>
              </a:ext>
            </a:extLst>
          </xdr:cNvPr>
          <xdr:cNvSpPr>
            <a:spLocks noChangeArrowheads="1"/>
          </xdr:cNvSpPr>
        </xdr:nvSpPr>
        <xdr:spPr bwMode="auto">
          <a:xfrm>
            <a:off x="7101" y="5888"/>
            <a:ext cx="2565" cy="852"/>
          </a:xfrm>
          <a:prstGeom prst="rect">
            <a:avLst/>
          </a:prstGeom>
          <a:noFill/>
          <a:ln w="1270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6" name="Rectangle 415">
            <a:extLst>
              <a:ext uri="{FF2B5EF4-FFF2-40B4-BE49-F238E27FC236}">
                <a16:creationId xmlns:a16="http://schemas.microsoft.com/office/drawing/2014/main" id="{75CFC328-119A-44BB-A248-F663F771BEEA}"/>
              </a:ext>
            </a:extLst>
          </xdr:cNvPr>
          <xdr:cNvSpPr>
            <a:spLocks noChangeArrowheads="1"/>
          </xdr:cNvSpPr>
        </xdr:nvSpPr>
        <xdr:spPr bwMode="auto">
          <a:xfrm>
            <a:off x="8388" y="6314"/>
            <a:ext cx="852" cy="7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147" name="Group 416">
            <a:extLst>
              <a:ext uri="{FF2B5EF4-FFF2-40B4-BE49-F238E27FC236}">
                <a16:creationId xmlns:a16="http://schemas.microsoft.com/office/drawing/2014/main" id="{3970041D-7706-4950-A247-69C4F010C590}"/>
              </a:ext>
            </a:extLst>
          </xdr:cNvPr>
          <xdr:cNvGrpSpPr>
            <a:grpSpLocks/>
          </xdr:cNvGrpSpPr>
        </xdr:nvGrpSpPr>
        <xdr:grpSpPr bwMode="auto">
          <a:xfrm>
            <a:off x="8390" y="6458"/>
            <a:ext cx="852" cy="426"/>
            <a:chOff x="7384" y="3550"/>
            <a:chExt cx="2556" cy="852"/>
          </a:xfrm>
        </xdr:grpSpPr>
        <xdr:sp macro="" textlink="">
          <xdr:nvSpPr>
            <xdr:cNvPr id="163" name="Line 417">
              <a:extLst>
                <a:ext uri="{FF2B5EF4-FFF2-40B4-BE49-F238E27FC236}">
                  <a16:creationId xmlns:a16="http://schemas.microsoft.com/office/drawing/2014/main" id="{2EA72122-BF7D-46BA-A6D6-85F6B70AEA97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4" name="Group 418">
              <a:extLst>
                <a:ext uri="{FF2B5EF4-FFF2-40B4-BE49-F238E27FC236}">
                  <a16:creationId xmlns:a16="http://schemas.microsoft.com/office/drawing/2014/main" id="{5E62AE76-096B-4DFB-B4E7-D923852D977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171" name="Line 419">
                <a:extLst>
                  <a:ext uri="{FF2B5EF4-FFF2-40B4-BE49-F238E27FC236}">
                    <a16:creationId xmlns:a16="http://schemas.microsoft.com/office/drawing/2014/main" id="{FE6592C2-4FF3-4304-8C9D-069A6A613C2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420">
                <a:extLst>
                  <a:ext uri="{FF2B5EF4-FFF2-40B4-BE49-F238E27FC236}">
                    <a16:creationId xmlns:a16="http://schemas.microsoft.com/office/drawing/2014/main" id="{0ADFBCA1-AE0F-40C5-98DE-2A6A32C16CA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421">
              <a:extLst>
                <a:ext uri="{FF2B5EF4-FFF2-40B4-BE49-F238E27FC236}">
                  <a16:creationId xmlns:a16="http://schemas.microsoft.com/office/drawing/2014/main" id="{4ABF73A4-977F-4DBF-B2DE-74B250AC67A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169" name="Line 422">
                <a:extLst>
                  <a:ext uri="{FF2B5EF4-FFF2-40B4-BE49-F238E27FC236}">
                    <a16:creationId xmlns:a16="http://schemas.microsoft.com/office/drawing/2014/main" id="{DAC85891-6D23-410E-AF49-C200A8D4B21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423">
                <a:extLst>
                  <a:ext uri="{FF2B5EF4-FFF2-40B4-BE49-F238E27FC236}">
                    <a16:creationId xmlns:a16="http://schemas.microsoft.com/office/drawing/2014/main" id="{4185A939-BBCC-4865-8FE7-5211A3D14EAC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424">
              <a:extLst>
                <a:ext uri="{FF2B5EF4-FFF2-40B4-BE49-F238E27FC236}">
                  <a16:creationId xmlns:a16="http://schemas.microsoft.com/office/drawing/2014/main" id="{4EDC361F-11FD-4C2C-8755-7F1104CA777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</xdr:grpSpPr>
          <xdr:sp macro="" textlink="">
            <xdr:nvSpPr>
              <xdr:cNvPr id="167" name="Line 425">
                <a:extLst>
                  <a:ext uri="{FF2B5EF4-FFF2-40B4-BE49-F238E27FC236}">
                    <a16:creationId xmlns:a16="http://schemas.microsoft.com/office/drawing/2014/main" id="{EC9D1DB7-6DBC-4446-9F37-86D6AA4AD40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" name="Line 426">
                <a:extLst>
                  <a:ext uri="{FF2B5EF4-FFF2-40B4-BE49-F238E27FC236}">
                    <a16:creationId xmlns:a16="http://schemas.microsoft.com/office/drawing/2014/main" id="{C835A7C1-C234-4F6C-9843-EC132B53B81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148" name="Rectangle 427">
            <a:extLst>
              <a:ext uri="{FF2B5EF4-FFF2-40B4-BE49-F238E27FC236}">
                <a16:creationId xmlns:a16="http://schemas.microsoft.com/office/drawing/2014/main" id="{112E8EB7-CA47-4E2D-BD62-D1FDC3A0590E}"/>
              </a:ext>
            </a:extLst>
          </xdr:cNvPr>
          <xdr:cNvSpPr>
            <a:spLocks noChangeArrowheads="1"/>
          </xdr:cNvSpPr>
        </xdr:nvSpPr>
        <xdr:spPr bwMode="auto">
          <a:xfrm>
            <a:off x="7387" y="6405"/>
            <a:ext cx="852" cy="7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149" name="Group 428">
            <a:extLst>
              <a:ext uri="{FF2B5EF4-FFF2-40B4-BE49-F238E27FC236}">
                <a16:creationId xmlns:a16="http://schemas.microsoft.com/office/drawing/2014/main" id="{5990907F-0578-4848-8E7B-943B1BCAF370}"/>
              </a:ext>
            </a:extLst>
          </xdr:cNvPr>
          <xdr:cNvGrpSpPr>
            <a:grpSpLocks/>
          </xdr:cNvGrpSpPr>
        </xdr:nvGrpSpPr>
        <xdr:grpSpPr bwMode="auto">
          <a:xfrm>
            <a:off x="7374" y="6582"/>
            <a:ext cx="852" cy="228"/>
            <a:chOff x="7384" y="3550"/>
            <a:chExt cx="2556" cy="852"/>
          </a:xfrm>
        </xdr:grpSpPr>
        <xdr:sp macro="" textlink="">
          <xdr:nvSpPr>
            <xdr:cNvPr id="153" name="Line 429">
              <a:extLst>
                <a:ext uri="{FF2B5EF4-FFF2-40B4-BE49-F238E27FC236}">
                  <a16:creationId xmlns:a16="http://schemas.microsoft.com/office/drawing/2014/main" id="{9693A9D5-4D5F-4B57-A2B9-AD555E2DD1C3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" name="Group 430">
              <a:extLst>
                <a:ext uri="{FF2B5EF4-FFF2-40B4-BE49-F238E27FC236}">
                  <a16:creationId xmlns:a16="http://schemas.microsoft.com/office/drawing/2014/main" id="{50B05BD4-3D54-4193-ACA4-4F8C2F967087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161" name="Line 431">
                <a:extLst>
                  <a:ext uri="{FF2B5EF4-FFF2-40B4-BE49-F238E27FC236}">
                    <a16:creationId xmlns:a16="http://schemas.microsoft.com/office/drawing/2014/main" id="{74E53B03-8043-45F5-8F22-0F65364CB0A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" name="Line 432">
                <a:extLst>
                  <a:ext uri="{FF2B5EF4-FFF2-40B4-BE49-F238E27FC236}">
                    <a16:creationId xmlns:a16="http://schemas.microsoft.com/office/drawing/2014/main" id="{67245E5C-D3A4-42F6-A713-2F1FECF1418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" name="Group 433">
              <a:extLst>
                <a:ext uri="{FF2B5EF4-FFF2-40B4-BE49-F238E27FC236}">
                  <a16:creationId xmlns:a16="http://schemas.microsoft.com/office/drawing/2014/main" id="{3B16E2E9-5363-45C0-8B82-2E6BF9C73D6A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159" name="Line 434">
                <a:extLst>
                  <a:ext uri="{FF2B5EF4-FFF2-40B4-BE49-F238E27FC236}">
                    <a16:creationId xmlns:a16="http://schemas.microsoft.com/office/drawing/2014/main" id="{0C3401F4-58A2-48AA-B92A-69D0AFB2428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0" name="Line 435">
                <a:extLst>
                  <a:ext uri="{FF2B5EF4-FFF2-40B4-BE49-F238E27FC236}">
                    <a16:creationId xmlns:a16="http://schemas.microsoft.com/office/drawing/2014/main" id="{98037531-B435-499E-9FCB-B854EC2AA71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6" name="Group 436">
              <a:extLst>
                <a:ext uri="{FF2B5EF4-FFF2-40B4-BE49-F238E27FC236}">
                  <a16:creationId xmlns:a16="http://schemas.microsoft.com/office/drawing/2014/main" id="{B7EF2C0B-0B29-4240-B38C-01854CE5A02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</xdr:grpSpPr>
          <xdr:sp macro="" textlink="">
            <xdr:nvSpPr>
              <xdr:cNvPr id="157" name="Line 437">
                <a:extLst>
                  <a:ext uri="{FF2B5EF4-FFF2-40B4-BE49-F238E27FC236}">
                    <a16:creationId xmlns:a16="http://schemas.microsoft.com/office/drawing/2014/main" id="{E1090593-C983-4EFC-96C0-0BEBE4F0951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" name="Line 438">
                <a:extLst>
                  <a:ext uri="{FF2B5EF4-FFF2-40B4-BE49-F238E27FC236}">
                    <a16:creationId xmlns:a16="http://schemas.microsoft.com/office/drawing/2014/main" id="{32AC70AD-3942-4F04-823D-3FD32D79AD6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150" name="Rectangle 439">
            <a:extLst>
              <a:ext uri="{FF2B5EF4-FFF2-40B4-BE49-F238E27FC236}">
                <a16:creationId xmlns:a16="http://schemas.microsoft.com/office/drawing/2014/main" id="{CA221CC2-AA33-4611-A2F5-7078286CE283}"/>
              </a:ext>
            </a:extLst>
          </xdr:cNvPr>
          <xdr:cNvSpPr>
            <a:spLocks noChangeArrowheads="1"/>
          </xdr:cNvSpPr>
        </xdr:nvSpPr>
        <xdr:spPr bwMode="auto">
          <a:xfrm>
            <a:off x="8110" y="5611"/>
            <a:ext cx="175" cy="48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51" name="Line 440">
            <a:extLst>
              <a:ext uri="{FF2B5EF4-FFF2-40B4-BE49-F238E27FC236}">
                <a16:creationId xmlns:a16="http://schemas.microsoft.com/office/drawing/2014/main" id="{15CD4055-7168-49B2-84D2-0F2F5DE140EF}"/>
              </a:ext>
            </a:extLst>
          </xdr:cNvPr>
          <xdr:cNvSpPr>
            <a:spLocks noChangeShapeType="1"/>
          </xdr:cNvSpPr>
        </xdr:nvSpPr>
        <xdr:spPr bwMode="auto">
          <a:xfrm>
            <a:off x="8093" y="5545"/>
            <a:ext cx="0" cy="69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" name="Line 441">
            <a:extLst>
              <a:ext uri="{FF2B5EF4-FFF2-40B4-BE49-F238E27FC236}">
                <a16:creationId xmlns:a16="http://schemas.microsoft.com/office/drawing/2014/main" id="{AAAEF861-1566-421A-92CF-AB26DF9E5A6A}"/>
              </a:ext>
            </a:extLst>
          </xdr:cNvPr>
          <xdr:cNvSpPr>
            <a:spLocks noChangeShapeType="1"/>
          </xdr:cNvSpPr>
        </xdr:nvSpPr>
        <xdr:spPr bwMode="auto">
          <a:xfrm flipH="1">
            <a:off x="8275" y="5726"/>
            <a:ext cx="1" cy="3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133350</xdr:colOff>
      <xdr:row>77</xdr:row>
      <xdr:rowOff>123825</xdr:rowOff>
    </xdr:from>
    <xdr:to>
      <xdr:col>6</xdr:col>
      <xdr:colOff>504825</xdr:colOff>
      <xdr:row>78</xdr:row>
      <xdr:rowOff>200025</xdr:rowOff>
    </xdr:to>
    <xdr:sp macro="" textlink="">
      <xdr:nvSpPr>
        <xdr:cNvPr id="173" name="Oval 442">
          <a:extLst>
            <a:ext uri="{FF2B5EF4-FFF2-40B4-BE49-F238E27FC236}">
              <a16:creationId xmlns:a16="http://schemas.microsoft.com/office/drawing/2014/main" id="{4783C257-C5A4-47DF-B8F4-F153B71DBB25}"/>
            </a:ext>
          </a:extLst>
        </xdr:cNvPr>
        <xdr:cNvSpPr>
          <a:spLocks noChangeArrowheads="1"/>
        </xdr:cNvSpPr>
      </xdr:nvSpPr>
      <xdr:spPr bwMode="auto">
        <a:xfrm>
          <a:off x="4705350" y="15992475"/>
          <a:ext cx="371475" cy="3143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S" sz="15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</a:t>
          </a:r>
        </a:p>
      </xdr:txBody>
    </xdr:sp>
    <xdr:clientData/>
  </xdr:twoCellAnchor>
  <xdr:twoCellAnchor>
    <xdr:from>
      <xdr:col>7</xdr:col>
      <xdr:colOff>123826</xdr:colOff>
      <xdr:row>88</xdr:row>
      <xdr:rowOff>95253</xdr:rowOff>
    </xdr:from>
    <xdr:to>
      <xdr:col>9</xdr:col>
      <xdr:colOff>660810</xdr:colOff>
      <xdr:row>97</xdr:row>
      <xdr:rowOff>78004</xdr:rowOff>
    </xdr:to>
    <xdr:pic>
      <xdr:nvPicPr>
        <xdr:cNvPr id="174" name="Picture 13">
          <a:extLst>
            <a:ext uri="{FF2B5EF4-FFF2-40B4-BE49-F238E27FC236}">
              <a16:creationId xmlns:a16="http://schemas.microsoft.com/office/drawing/2014/main" id="{93155081-4BE1-4000-AB2B-812FFB1AE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6" y="18221328"/>
          <a:ext cx="2060984" cy="1821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85725</xdr:colOff>
      <xdr:row>93</xdr:row>
      <xdr:rowOff>52386</xdr:rowOff>
    </xdr:from>
    <xdr:ext cx="1828800" cy="468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CuadroTexto 174">
              <a:extLst>
                <a:ext uri="{FF2B5EF4-FFF2-40B4-BE49-F238E27FC236}">
                  <a16:creationId xmlns:a16="http://schemas.microsoft.com/office/drawing/2014/main" id="{E1C3683A-47C3-4872-8241-ADC00162EE70}"/>
                </a:ext>
              </a:extLst>
            </xdr:cNvPr>
            <xdr:cNvSpPr txBox="1"/>
          </xdr:nvSpPr>
          <xdr:spPr>
            <a:xfrm>
              <a:off x="3133725" y="19207161"/>
              <a:ext cx="1828800" cy="468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𝑒𝑥𝑝</m:t>
                        </m:r>
                      </m:sub>
                    </m:sSub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𝑒𝑥𝑝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𝑒𝑥𝑝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175" name="CuadroTexto 174">
              <a:extLst>
                <a:ext uri="{FF2B5EF4-FFF2-40B4-BE49-F238E27FC236}">
                  <a16:creationId xmlns:a16="http://schemas.microsoft.com/office/drawing/2014/main" id="{E1C3683A-47C3-4872-8241-ADC00162EE70}"/>
                </a:ext>
              </a:extLst>
            </xdr:cNvPr>
            <xdr:cNvSpPr txBox="1"/>
          </xdr:nvSpPr>
          <xdr:spPr>
            <a:xfrm>
              <a:off x="3133725" y="19207161"/>
              <a:ext cx="1828800" cy="468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𝑅_𝑒𝑥𝑝=𝑉_𝑒𝑥𝑝/𝐼_𝑒𝑥𝑝 </a:t>
              </a:r>
              <a:endParaRPr lang="es-E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1"/>
  <sheetViews>
    <sheetView topLeftCell="A52" workbookViewId="0">
      <selection activeCell="M59" sqref="M59"/>
    </sheetView>
  </sheetViews>
  <sheetFormatPr defaultColWidth="11.42578125" defaultRowHeight="15"/>
  <sheetData>
    <row r="1" spans="1:1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>
      <c r="A2" s="20" t="s">
        <v>0</v>
      </c>
      <c r="B2" s="19"/>
      <c r="C2" s="19"/>
      <c r="D2" s="19"/>
      <c r="E2" s="19"/>
      <c r="F2" s="20" t="s">
        <v>1</v>
      </c>
      <c r="G2" s="19"/>
      <c r="H2" s="19"/>
      <c r="I2" s="19"/>
      <c r="J2" s="19"/>
      <c r="K2" s="19"/>
    </row>
    <row r="4" spans="1:11" ht="15" customHeight="1">
      <c r="A4" t="s">
        <v>2</v>
      </c>
      <c r="B4" s="14"/>
      <c r="G4" s="38"/>
      <c r="H4" s="38"/>
      <c r="I4" s="38"/>
      <c r="J4" s="39"/>
    </row>
    <row r="5" spans="1:11" ht="15" customHeight="1">
      <c r="A5" t="s">
        <v>3</v>
      </c>
      <c r="B5" s="14"/>
      <c r="G5" s="38"/>
      <c r="H5" s="38"/>
      <c r="I5" s="38"/>
      <c r="J5" s="39"/>
    </row>
    <row r="6" spans="1:11" ht="15.75" customHeight="1">
      <c r="A6" t="s">
        <v>4</v>
      </c>
      <c r="B6" s="15"/>
      <c r="G6" s="38"/>
      <c r="H6" s="38"/>
      <c r="I6" s="38"/>
      <c r="J6" s="39"/>
    </row>
    <row r="9" spans="1:11" ht="15.75">
      <c r="A9" s="19" t="s">
        <v>5</v>
      </c>
      <c r="B9" s="11" t="s">
        <v>6</v>
      </c>
      <c r="C9" s="31"/>
      <c r="D9" s="31"/>
      <c r="E9" s="31"/>
      <c r="F9" s="31"/>
      <c r="G9" s="31"/>
      <c r="H9" s="31"/>
      <c r="I9" s="31"/>
      <c r="J9" s="31"/>
      <c r="K9" s="10"/>
    </row>
    <row r="10" spans="1:11" ht="15.75" customHeight="1">
      <c r="B10" s="10" t="s">
        <v>7</v>
      </c>
      <c r="C10" s="40"/>
      <c r="D10" s="40"/>
      <c r="E10" s="40"/>
      <c r="F10" s="40"/>
      <c r="G10" s="10"/>
      <c r="H10" s="10" t="s">
        <v>8</v>
      </c>
      <c r="I10" s="41"/>
      <c r="J10" s="41"/>
      <c r="K10" s="41"/>
    </row>
    <row r="11" spans="1:11" ht="15.75"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ht="15.75">
      <c r="A12" s="1" t="s">
        <v>9</v>
      </c>
      <c r="B12" s="32" t="s">
        <v>10</v>
      </c>
      <c r="C12" s="35"/>
      <c r="D12" s="35"/>
      <c r="E12" s="35"/>
      <c r="F12" s="35"/>
      <c r="G12" s="35"/>
      <c r="H12" s="35"/>
      <c r="I12" s="35"/>
      <c r="J12" s="35"/>
      <c r="K12" s="35"/>
    </row>
    <row r="13" spans="1:11" ht="15.75" thickBot="1"/>
    <row r="14" spans="1:11" ht="16.5">
      <c r="B14" s="12" t="s">
        <v>11</v>
      </c>
      <c r="C14" s="12" t="s">
        <v>12</v>
      </c>
      <c r="D14" s="21"/>
      <c r="E14" s="21"/>
      <c r="G14" s="5" t="s">
        <v>13</v>
      </c>
    </row>
    <row r="15" spans="1:11" ht="16.5" thickBot="1">
      <c r="B15" s="16" t="s">
        <v>14</v>
      </c>
      <c r="C15" s="13" t="s">
        <v>14</v>
      </c>
      <c r="D15" s="22"/>
      <c r="E15" s="22"/>
    </row>
    <row r="16" spans="1:11" ht="16.5" thickBot="1">
      <c r="B16" s="9">
        <v>1500</v>
      </c>
      <c r="C16" s="3"/>
      <c r="D16" s="23"/>
      <c r="E16" s="23"/>
    </row>
    <row r="17" spans="1:11" ht="16.5" thickBot="1">
      <c r="B17" s="9">
        <v>6800</v>
      </c>
      <c r="C17" s="3"/>
      <c r="D17" s="23"/>
      <c r="E17" s="23"/>
    </row>
    <row r="19" spans="1:11">
      <c r="B19" s="34" t="s">
        <v>15</v>
      </c>
      <c r="C19" s="34"/>
      <c r="D19" s="34"/>
      <c r="E19" s="34"/>
      <c r="F19" s="34"/>
      <c r="G19" s="34"/>
      <c r="H19" s="34"/>
      <c r="I19" s="34"/>
      <c r="J19" s="34"/>
      <c r="K19" s="34"/>
    </row>
    <row r="22" spans="1:11" ht="15.75">
      <c r="A22" s="1" t="s">
        <v>16</v>
      </c>
      <c r="B22" s="31" t="s">
        <v>17</v>
      </c>
      <c r="C22" s="31"/>
      <c r="D22" s="31"/>
      <c r="E22" s="31"/>
      <c r="F22" s="31"/>
      <c r="G22" s="31"/>
      <c r="H22" s="31"/>
      <c r="I22" s="31"/>
      <c r="J22" s="31"/>
      <c r="K22" s="7"/>
    </row>
    <row r="23" spans="1:11" ht="15.75">
      <c r="B23" s="31" t="s">
        <v>18</v>
      </c>
      <c r="C23" s="31"/>
      <c r="D23" s="31"/>
      <c r="E23" s="31"/>
      <c r="F23" s="31"/>
      <c r="G23" s="31"/>
      <c r="H23" s="31"/>
      <c r="I23" s="31"/>
      <c r="J23" s="31"/>
      <c r="K23" s="7"/>
    </row>
    <row r="25" spans="1:11" ht="15.75" thickBot="1"/>
    <row r="26" spans="1:11" ht="15.75">
      <c r="B26" s="12" t="s">
        <v>11</v>
      </c>
      <c r="C26" s="12" t="s">
        <v>12</v>
      </c>
      <c r="D26" s="21"/>
      <c r="E26" s="21"/>
    </row>
    <row r="27" spans="1:11" ht="16.5" thickBot="1">
      <c r="B27" s="13" t="s">
        <v>14</v>
      </c>
      <c r="C27" s="13" t="s">
        <v>14</v>
      </c>
      <c r="D27" s="22"/>
      <c r="E27" s="22"/>
    </row>
    <row r="28" spans="1:11" ht="16.5" thickBot="1">
      <c r="B28" s="9">
        <v>1500</v>
      </c>
      <c r="C28" s="3"/>
      <c r="D28" s="23"/>
      <c r="E28" s="23"/>
    </row>
    <row r="29" spans="1:11" ht="16.5" thickBot="1">
      <c r="B29" s="9">
        <v>6800</v>
      </c>
      <c r="C29" s="3"/>
      <c r="D29" s="23"/>
      <c r="E29" s="23"/>
    </row>
    <row r="30" spans="1:11" ht="16.5" thickBot="1">
      <c r="B30" s="9" t="s">
        <v>19</v>
      </c>
      <c r="C30" s="3"/>
      <c r="D30" s="23"/>
      <c r="E30" s="23"/>
    </row>
    <row r="35" spans="1:12" ht="15" customHeight="1"/>
    <row r="36" spans="1:12" ht="15.75">
      <c r="A36" s="1" t="s">
        <v>20</v>
      </c>
      <c r="B36" s="30" t="s">
        <v>21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1:12" ht="15.75">
      <c r="B37" s="32" t="s">
        <v>22</v>
      </c>
      <c r="C37" s="32"/>
      <c r="D37" s="32"/>
      <c r="E37" s="32"/>
      <c r="F37" s="32"/>
      <c r="G37" s="32"/>
      <c r="H37" s="32"/>
      <c r="I37" s="32"/>
      <c r="J37" s="6"/>
      <c r="K37" s="6"/>
    </row>
    <row r="47" spans="1:12" ht="15" customHeight="1"/>
    <row r="50" spans="1:11" ht="15.75" thickBot="1"/>
    <row r="51" spans="1:11" ht="31.5">
      <c r="B51" s="17" t="s">
        <v>11</v>
      </c>
      <c r="C51" s="17" t="s">
        <v>23</v>
      </c>
      <c r="D51" s="17" t="s">
        <v>24</v>
      </c>
    </row>
    <row r="52" spans="1:11" ht="16.5" thickBot="1">
      <c r="B52" s="16" t="s">
        <v>14</v>
      </c>
      <c r="C52" s="16" t="s">
        <v>14</v>
      </c>
      <c r="D52" s="18" t="s">
        <v>25</v>
      </c>
    </row>
    <row r="53" spans="1:11" ht="16.5" thickBot="1">
      <c r="B53" s="2">
        <v>1500</v>
      </c>
      <c r="C53" s="3">
        <f>C16</f>
        <v>0</v>
      </c>
      <c r="D53" s="3"/>
    </row>
    <row r="54" spans="1:11" ht="16.5" thickBot="1">
      <c r="B54" s="2">
        <v>6800</v>
      </c>
      <c r="C54" s="3">
        <f>C17</f>
        <v>0</v>
      </c>
      <c r="D54" s="3"/>
    </row>
    <row r="55" spans="1:11" ht="16.5" thickBot="1">
      <c r="B55" s="2" t="s">
        <v>19</v>
      </c>
      <c r="C55" s="3">
        <f>C30</f>
        <v>0</v>
      </c>
      <c r="D55" s="3"/>
    </row>
    <row r="57" spans="1:11" ht="15" customHeight="1">
      <c r="B57" s="36" t="s">
        <v>26</v>
      </c>
      <c r="C57" s="36"/>
      <c r="D57" s="36"/>
      <c r="E57" s="36"/>
      <c r="F57" s="36"/>
      <c r="G57" s="36"/>
    </row>
    <row r="60" spans="1:11" ht="15.75">
      <c r="A60" s="1" t="s">
        <v>27</v>
      </c>
      <c r="B60" s="32" t="s">
        <v>28</v>
      </c>
      <c r="C60" s="32"/>
      <c r="D60" s="32"/>
      <c r="E60" s="32"/>
      <c r="F60" s="32"/>
      <c r="G60" s="32"/>
      <c r="H60" s="32"/>
      <c r="I60" s="32"/>
      <c r="J60" s="32"/>
      <c r="K60" s="32"/>
    </row>
    <row r="61" spans="1:11" ht="15.75">
      <c r="B61" s="32" t="s">
        <v>29</v>
      </c>
      <c r="C61" s="32"/>
      <c r="D61" s="32"/>
      <c r="E61" s="32"/>
      <c r="F61" s="32"/>
      <c r="G61" s="32"/>
      <c r="H61" s="32"/>
      <c r="I61" s="32"/>
      <c r="J61" s="32"/>
      <c r="K61" s="32"/>
    </row>
    <row r="62" spans="1:11" ht="15.75">
      <c r="B62" s="32" t="s">
        <v>30</v>
      </c>
      <c r="C62" s="32"/>
      <c r="D62" s="32"/>
      <c r="E62" s="32"/>
      <c r="F62" s="32"/>
      <c r="G62" s="32"/>
      <c r="H62" s="32"/>
      <c r="I62" s="32"/>
      <c r="J62" s="32"/>
      <c r="K62" s="32"/>
    </row>
    <row r="63" spans="1:11" ht="15.75">
      <c r="B63" s="32" t="s">
        <v>31</v>
      </c>
      <c r="C63" s="32"/>
      <c r="D63" s="32"/>
      <c r="E63" s="32"/>
      <c r="F63" s="32"/>
      <c r="G63" s="32"/>
      <c r="H63" s="32"/>
      <c r="I63" s="32"/>
      <c r="J63" s="32"/>
      <c r="K63" s="32"/>
    </row>
    <row r="64" spans="1:11" ht="15.75" thickBot="1"/>
    <row r="65" spans="1:10" ht="31.5">
      <c r="B65" s="17" t="s">
        <v>11</v>
      </c>
      <c r="C65" s="17" t="s">
        <v>23</v>
      </c>
      <c r="D65" s="17" t="s">
        <v>24</v>
      </c>
      <c r="E65" s="24" t="s">
        <v>32</v>
      </c>
    </row>
    <row r="66" spans="1:10" ht="16.5" thickBot="1">
      <c r="B66" s="16" t="s">
        <v>14</v>
      </c>
      <c r="C66" s="16" t="s">
        <v>14</v>
      </c>
      <c r="D66" s="18" t="s">
        <v>25</v>
      </c>
      <c r="E66" s="18" t="s">
        <v>33</v>
      </c>
    </row>
    <row r="67" spans="1:10" ht="16.5" thickBot="1">
      <c r="B67" s="2">
        <v>1500</v>
      </c>
      <c r="C67" s="3">
        <f>C16</f>
        <v>0</v>
      </c>
      <c r="D67" s="3">
        <f>D53</f>
        <v>0</v>
      </c>
      <c r="E67" s="3"/>
    </row>
    <row r="68" spans="1:10" ht="16.5" thickBot="1">
      <c r="B68" s="2">
        <v>6800</v>
      </c>
      <c r="C68" s="3">
        <f>C17</f>
        <v>0</v>
      </c>
      <c r="D68" s="3">
        <f>D54</f>
        <v>0</v>
      </c>
      <c r="E68" s="3"/>
    </row>
    <row r="69" spans="1:10" ht="16.5" thickBot="1">
      <c r="B69" s="2" t="s">
        <v>19</v>
      </c>
      <c r="C69" s="3">
        <f>C30</f>
        <v>0</v>
      </c>
      <c r="D69" s="3">
        <f>D55</f>
        <v>0</v>
      </c>
      <c r="E69" s="3"/>
    </row>
    <row r="72" spans="1:10" ht="15.75">
      <c r="A72" s="1" t="s">
        <v>34</v>
      </c>
      <c r="B72" s="32" t="s">
        <v>28</v>
      </c>
      <c r="C72" s="32"/>
      <c r="D72" s="32"/>
      <c r="E72" s="32"/>
      <c r="F72" s="32"/>
      <c r="G72" s="32"/>
      <c r="H72" s="32"/>
      <c r="I72" s="32"/>
      <c r="J72" s="32"/>
    </row>
    <row r="73" spans="1:10" ht="15.75">
      <c r="B73" s="32" t="s">
        <v>29</v>
      </c>
      <c r="C73" s="32"/>
      <c r="D73" s="32"/>
      <c r="E73" s="32"/>
      <c r="F73" s="32"/>
      <c r="G73" s="32"/>
      <c r="H73" s="32"/>
      <c r="I73" s="32"/>
      <c r="J73" s="32"/>
    </row>
    <row r="74" spans="1:10" ht="15.75">
      <c r="B74" s="32" t="s">
        <v>35</v>
      </c>
      <c r="C74" s="32"/>
      <c r="D74" s="32"/>
      <c r="E74" s="32"/>
      <c r="F74" s="32"/>
      <c r="G74" s="32"/>
      <c r="H74" s="32"/>
      <c r="I74" s="32"/>
      <c r="J74" s="32"/>
    </row>
    <row r="75" spans="1:10" ht="15.75">
      <c r="B75" s="32" t="s">
        <v>36</v>
      </c>
      <c r="C75" s="32"/>
      <c r="D75" s="32"/>
      <c r="E75" s="32"/>
      <c r="F75" s="32"/>
      <c r="G75" s="32"/>
      <c r="H75" s="32"/>
      <c r="I75" s="32"/>
      <c r="J75" s="32"/>
    </row>
    <row r="76" spans="1:10" ht="15.75" thickBot="1"/>
    <row r="77" spans="1:10" ht="31.5">
      <c r="B77" s="17" t="s">
        <v>37</v>
      </c>
      <c r="C77" s="17" t="s">
        <v>38</v>
      </c>
    </row>
    <row r="78" spans="1:10" ht="16.5" thickBot="1">
      <c r="B78" s="18" t="s">
        <v>39</v>
      </c>
      <c r="C78" s="18" t="s">
        <v>39</v>
      </c>
    </row>
    <row r="79" spans="1:10" ht="16.5" thickBot="1">
      <c r="B79" s="2" t="e">
        <f>(D67/C67)*1000</f>
        <v>#DIV/0!</v>
      </c>
      <c r="C79" s="3"/>
    </row>
    <row r="81" spans="2:7">
      <c r="B81" s="33" t="s">
        <v>40</v>
      </c>
      <c r="C81" s="34"/>
      <c r="D81" s="34"/>
      <c r="E81" s="34"/>
      <c r="F81" s="34"/>
      <c r="G81" s="34"/>
    </row>
  </sheetData>
  <mergeCells count="19">
    <mergeCell ref="A1:K1"/>
    <mergeCell ref="G4:J4"/>
    <mergeCell ref="G5:J5"/>
    <mergeCell ref="G6:J6"/>
    <mergeCell ref="C10:F10"/>
    <mergeCell ref="I10:K10"/>
    <mergeCell ref="B62:K62"/>
    <mergeCell ref="B63:K63"/>
    <mergeCell ref="B12:K12"/>
    <mergeCell ref="B19:K19"/>
    <mergeCell ref="B37:I37"/>
    <mergeCell ref="B57:G57"/>
    <mergeCell ref="B60:K60"/>
    <mergeCell ref="B61:K61"/>
    <mergeCell ref="B74:J74"/>
    <mergeCell ref="B72:J72"/>
    <mergeCell ref="B73:J73"/>
    <mergeCell ref="B75:J75"/>
    <mergeCell ref="B81:G81"/>
  </mergeCells>
  <pageMargins left="0.7" right="0.7" top="0.75" bottom="0.75" header="0.3" footer="0.3"/>
  <pageSetup paperSize="9"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89"/>
  <sheetViews>
    <sheetView topLeftCell="A58" workbookViewId="0">
      <selection activeCell="A71" sqref="A71:K85"/>
    </sheetView>
  </sheetViews>
  <sheetFormatPr defaultColWidth="11.42578125" defaultRowHeight="15"/>
  <cols>
    <col min="2" max="3" width="12" customWidth="1"/>
  </cols>
  <sheetData>
    <row r="1" spans="1:10">
      <c r="A1" s="37"/>
      <c r="B1" s="37"/>
      <c r="C1" s="37"/>
      <c r="D1" s="37"/>
      <c r="E1" s="37"/>
      <c r="F1" s="37"/>
      <c r="G1" s="37"/>
      <c r="H1" s="37"/>
      <c r="I1" s="37"/>
      <c r="J1" s="37"/>
    </row>
    <row r="2" spans="1:10">
      <c r="A2" s="20" t="s">
        <v>0</v>
      </c>
      <c r="B2" s="19"/>
      <c r="C2" s="19"/>
      <c r="D2" s="19"/>
      <c r="E2" s="20" t="s">
        <v>1</v>
      </c>
      <c r="F2" s="19"/>
      <c r="G2" s="19"/>
      <c r="H2" s="19"/>
      <c r="I2" s="19"/>
      <c r="J2" s="19"/>
    </row>
    <row r="4" spans="1:10">
      <c r="A4" t="s">
        <v>2</v>
      </c>
      <c r="B4" s="14"/>
      <c r="D4" t="s">
        <v>41</v>
      </c>
      <c r="F4" s="38"/>
      <c r="G4" s="38"/>
      <c r="H4" s="38"/>
      <c r="I4" s="39"/>
    </row>
    <row r="5" spans="1:10">
      <c r="A5" t="s">
        <v>3</v>
      </c>
      <c r="B5" s="14"/>
      <c r="D5" t="s">
        <v>42</v>
      </c>
      <c r="F5" s="38"/>
      <c r="G5" s="38"/>
      <c r="H5" s="38"/>
      <c r="I5" s="39"/>
    </row>
    <row r="6" spans="1:10">
      <c r="A6" t="s">
        <v>4</v>
      </c>
      <c r="B6" s="15"/>
      <c r="D6" t="s">
        <v>43</v>
      </c>
      <c r="F6" s="38"/>
      <c r="G6" s="38"/>
      <c r="H6" s="38"/>
      <c r="I6" s="39"/>
    </row>
    <row r="9" spans="1:10" ht="15.75">
      <c r="A9" s="19" t="s">
        <v>5</v>
      </c>
      <c r="B9" s="11" t="s">
        <v>6</v>
      </c>
      <c r="C9" s="31"/>
      <c r="D9" s="31"/>
      <c r="E9" s="31"/>
      <c r="F9" s="31"/>
      <c r="G9" s="31"/>
      <c r="H9" s="31"/>
      <c r="I9" s="31"/>
      <c r="J9" s="10"/>
    </row>
    <row r="10" spans="1:10" ht="15.75">
      <c r="B10" s="10" t="s">
        <v>7</v>
      </c>
      <c r="C10" s="40"/>
      <c r="D10" s="40"/>
      <c r="E10" s="40"/>
      <c r="F10" s="10"/>
      <c r="G10" s="10" t="s">
        <v>8</v>
      </c>
      <c r="H10" s="41"/>
      <c r="I10" s="41"/>
      <c r="J10" s="41"/>
    </row>
    <row r="11" spans="1:10" ht="15.75">
      <c r="B11" s="10"/>
      <c r="C11" s="10"/>
      <c r="D11" s="10"/>
      <c r="E11" s="10"/>
      <c r="F11" s="10"/>
      <c r="G11" s="10"/>
      <c r="H11" s="10"/>
      <c r="I11" s="10"/>
      <c r="J11" s="10"/>
    </row>
    <row r="12" spans="1:10" ht="15.75">
      <c r="A12" s="1" t="s">
        <v>9</v>
      </c>
      <c r="B12" s="32" t="s">
        <v>10</v>
      </c>
      <c r="C12" s="35"/>
      <c r="D12" s="35"/>
      <c r="E12" s="35"/>
      <c r="F12" s="35"/>
      <c r="G12" s="35"/>
      <c r="H12" s="35"/>
      <c r="I12" s="35"/>
      <c r="J12" s="35"/>
    </row>
    <row r="13" spans="1:10" ht="15.75" thickBot="1"/>
    <row r="14" spans="1:10" ht="16.5">
      <c r="B14" s="12" t="s">
        <v>11</v>
      </c>
      <c r="C14" s="12" t="s">
        <v>12</v>
      </c>
      <c r="F14" s="5" t="s">
        <v>13</v>
      </c>
    </row>
    <row r="15" spans="1:10" ht="16.5" thickBot="1">
      <c r="B15" s="16" t="s">
        <v>14</v>
      </c>
      <c r="C15" s="13" t="s">
        <v>14</v>
      </c>
      <c r="D15" s="4"/>
    </row>
    <row r="16" spans="1:10" ht="16.5" thickBot="1">
      <c r="B16" s="9">
        <v>1500</v>
      </c>
      <c r="C16" s="3"/>
    </row>
    <row r="17" spans="1:10" ht="16.5" thickBot="1">
      <c r="B17" s="9">
        <v>6800</v>
      </c>
      <c r="C17" s="3"/>
    </row>
    <row r="19" spans="1:10">
      <c r="B19" s="34" t="s">
        <v>15</v>
      </c>
      <c r="C19" s="34"/>
      <c r="D19" s="34"/>
      <c r="E19" s="34"/>
      <c r="F19" s="34"/>
      <c r="G19" s="34"/>
      <c r="H19" s="34"/>
      <c r="I19" s="34"/>
      <c r="J19" s="34"/>
    </row>
    <row r="22" spans="1:10" ht="15.75">
      <c r="A22" s="1" t="s">
        <v>16</v>
      </c>
      <c r="B22" s="31" t="s">
        <v>17</v>
      </c>
      <c r="C22" s="31"/>
      <c r="D22" s="31"/>
      <c r="E22" s="31"/>
      <c r="F22" s="31"/>
      <c r="G22" s="31"/>
      <c r="H22" s="31"/>
      <c r="I22" s="31"/>
      <c r="J22" s="7"/>
    </row>
    <row r="23" spans="1:10" ht="15.75">
      <c r="B23" s="31" t="s">
        <v>18</v>
      </c>
      <c r="C23" s="31"/>
      <c r="D23" s="31"/>
      <c r="E23" s="31"/>
      <c r="F23" s="31"/>
      <c r="G23" s="31"/>
      <c r="H23" s="31"/>
      <c r="I23" s="31"/>
      <c r="J23" s="7"/>
    </row>
    <row r="25" spans="1:10" ht="15.75" thickBot="1"/>
    <row r="26" spans="1:10" ht="15.75">
      <c r="B26" s="12" t="s">
        <v>11</v>
      </c>
      <c r="C26" s="12" t="s">
        <v>12</v>
      </c>
    </row>
    <row r="27" spans="1:10" ht="16.5" thickBot="1">
      <c r="B27" s="13" t="s">
        <v>14</v>
      </c>
      <c r="C27" s="13" t="s">
        <v>14</v>
      </c>
    </row>
    <row r="28" spans="1:10" ht="16.5" thickBot="1">
      <c r="B28" s="9">
        <v>1500</v>
      </c>
      <c r="C28" s="3"/>
    </row>
    <row r="29" spans="1:10" ht="16.5" thickBot="1">
      <c r="B29" s="9">
        <v>6800</v>
      </c>
      <c r="C29" s="3"/>
    </row>
    <row r="30" spans="1:10" ht="16.5" thickBot="1">
      <c r="B30" s="9" t="s">
        <v>19</v>
      </c>
      <c r="C30" s="3"/>
    </row>
    <row r="33" spans="1:15" ht="16.5">
      <c r="D33" s="5"/>
    </row>
    <row r="36" spans="1:15" ht="15.75">
      <c r="A36" s="1" t="s">
        <v>20</v>
      </c>
      <c r="B36" s="30" t="s">
        <v>21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</row>
    <row r="37" spans="1:15" ht="15.75">
      <c r="B37" s="32" t="s">
        <v>22</v>
      </c>
      <c r="C37" s="32"/>
      <c r="D37" s="32"/>
      <c r="E37" s="32"/>
      <c r="F37" s="32"/>
      <c r="G37" s="32"/>
      <c r="H37" s="32"/>
      <c r="I37" s="6"/>
      <c r="J37" s="6"/>
    </row>
    <row r="41" spans="1:15" ht="15.75">
      <c r="D41" s="8"/>
    </row>
    <row r="42" spans="1:15" ht="15.75">
      <c r="D42" s="8"/>
    </row>
    <row r="43" spans="1:15" ht="15.75">
      <c r="D43" s="8"/>
    </row>
    <row r="44" spans="1:15" ht="15.75">
      <c r="D44" s="8"/>
    </row>
    <row r="50" spans="1:10" ht="15.75" thickBot="1"/>
    <row r="51" spans="1:10" ht="15.75" customHeight="1">
      <c r="B51" s="17" t="s">
        <v>11</v>
      </c>
      <c r="C51" s="17" t="s">
        <v>23</v>
      </c>
      <c r="D51" s="17" t="s">
        <v>24</v>
      </c>
    </row>
    <row r="52" spans="1:10" ht="16.5" thickBot="1">
      <c r="B52" s="16" t="s">
        <v>14</v>
      </c>
      <c r="C52" s="16" t="s">
        <v>14</v>
      </c>
      <c r="D52" s="18" t="s">
        <v>25</v>
      </c>
    </row>
    <row r="53" spans="1:10" ht="16.5" thickBot="1">
      <c r="B53" s="2">
        <v>1500</v>
      </c>
      <c r="C53" s="3">
        <f>C16</f>
        <v>0</v>
      </c>
      <c r="D53" s="3"/>
    </row>
    <row r="54" spans="1:10" ht="16.5" thickBot="1">
      <c r="B54" s="2">
        <v>6800</v>
      </c>
      <c r="C54" s="3">
        <f>C17</f>
        <v>0</v>
      </c>
      <c r="D54" s="3"/>
    </row>
    <row r="55" spans="1:10" ht="16.5" thickBot="1">
      <c r="B55" s="2" t="s">
        <v>19</v>
      </c>
      <c r="C55" s="3">
        <f>C30</f>
        <v>0</v>
      </c>
      <c r="D55" s="3"/>
    </row>
    <row r="57" spans="1:10">
      <c r="B57" s="36" t="s">
        <v>26</v>
      </c>
      <c r="C57" s="36"/>
      <c r="D57" s="36"/>
      <c r="E57" s="36"/>
      <c r="F57" s="36"/>
    </row>
    <row r="60" spans="1:10" ht="15.75">
      <c r="A60" s="1" t="s">
        <v>34</v>
      </c>
      <c r="B60" s="32" t="s">
        <v>28</v>
      </c>
      <c r="C60" s="32"/>
      <c r="D60" s="32"/>
      <c r="E60" s="32"/>
      <c r="F60" s="32"/>
      <c r="G60" s="32"/>
      <c r="H60" s="32"/>
      <c r="I60" s="32"/>
      <c r="J60" s="32"/>
    </row>
    <row r="61" spans="1:10" ht="15.75">
      <c r="B61" s="32" t="s">
        <v>29</v>
      </c>
      <c r="C61" s="32"/>
      <c r="D61" s="32"/>
      <c r="E61" s="32"/>
      <c r="F61" s="32"/>
      <c r="G61" s="32"/>
      <c r="H61" s="32"/>
      <c r="I61" s="32"/>
      <c r="J61" s="32"/>
    </row>
    <row r="62" spans="1:10" ht="15.75">
      <c r="B62" s="32" t="s">
        <v>35</v>
      </c>
      <c r="C62" s="32"/>
      <c r="D62" s="32"/>
      <c r="E62" s="32"/>
      <c r="F62" s="32"/>
      <c r="G62" s="32"/>
      <c r="H62" s="32"/>
      <c r="I62" s="32"/>
      <c r="J62" s="32"/>
    </row>
    <row r="63" spans="1:10" ht="15.75">
      <c r="B63" s="32" t="s">
        <v>44</v>
      </c>
      <c r="C63" s="32"/>
      <c r="D63" s="32"/>
      <c r="E63" s="32"/>
      <c r="F63" s="32"/>
      <c r="G63" s="32"/>
      <c r="H63" s="32"/>
      <c r="I63" s="32"/>
      <c r="J63" s="32"/>
    </row>
    <row r="64" spans="1:10" ht="15.75" thickBot="1"/>
    <row r="65" spans="1:10" ht="31.5">
      <c r="B65" s="17" t="s">
        <v>37</v>
      </c>
      <c r="C65" s="17" t="s">
        <v>38</v>
      </c>
    </row>
    <row r="66" spans="1:10" ht="16.5" thickBot="1">
      <c r="B66" s="18" t="s">
        <v>39</v>
      </c>
      <c r="C66" s="18" t="s">
        <v>39</v>
      </c>
    </row>
    <row r="67" spans="1:10" ht="16.5" thickBot="1">
      <c r="B67" s="2" t="e">
        <f>(D55/C55)*1000</f>
        <v>#DIV/0!</v>
      </c>
      <c r="C67" s="3"/>
    </row>
    <row r="69" spans="1:10">
      <c r="B69" s="33" t="s">
        <v>40</v>
      </c>
      <c r="C69" s="34"/>
      <c r="D69" s="34"/>
      <c r="E69" s="34"/>
      <c r="F69" s="34"/>
      <c r="G69" s="34"/>
    </row>
    <row r="71" spans="1:10" ht="15.75">
      <c r="A71" s="1" t="s">
        <v>27</v>
      </c>
      <c r="B71" s="32" t="s">
        <v>45</v>
      </c>
      <c r="C71" s="32"/>
      <c r="D71" s="32"/>
      <c r="E71" s="32"/>
      <c r="F71" s="32"/>
      <c r="G71" s="32"/>
      <c r="H71" s="32"/>
      <c r="I71" s="32"/>
      <c r="J71" s="32"/>
    </row>
    <row r="72" spans="1:10" ht="15.75">
      <c r="B72" s="32" t="s">
        <v>46</v>
      </c>
      <c r="C72" s="32"/>
      <c r="D72" s="32"/>
      <c r="E72" s="32"/>
      <c r="F72" s="32"/>
      <c r="G72" s="32"/>
      <c r="H72" s="32"/>
      <c r="I72" s="32"/>
      <c r="J72" s="32"/>
    </row>
    <row r="73" spans="1:10" ht="15.75">
      <c r="B73" s="32" t="s">
        <v>47</v>
      </c>
      <c r="C73" s="32"/>
      <c r="D73" s="32"/>
      <c r="E73" s="32"/>
      <c r="F73" s="32"/>
      <c r="G73" s="32"/>
      <c r="H73" s="32"/>
      <c r="I73" s="32"/>
      <c r="J73" s="32"/>
    </row>
    <row r="74" spans="1:10" ht="16.5" thickBot="1">
      <c r="B74" s="32"/>
      <c r="C74" s="32"/>
      <c r="D74" s="32"/>
      <c r="E74" s="32"/>
      <c r="F74" s="32"/>
      <c r="G74" s="32"/>
      <c r="H74" s="32"/>
      <c r="I74" s="32"/>
      <c r="J74" s="32"/>
    </row>
    <row r="75" spans="1:10" ht="15.75">
      <c r="B75" s="17" t="s">
        <v>48</v>
      </c>
      <c r="C75" s="17" t="s">
        <v>49</v>
      </c>
      <c r="D75" s="17" t="s">
        <v>50</v>
      </c>
      <c r="E75" s="17" t="s">
        <v>50</v>
      </c>
    </row>
    <row r="76" spans="1:10" ht="16.5" thickBot="1">
      <c r="B76" s="18" t="s">
        <v>51</v>
      </c>
      <c r="C76" s="18" t="s">
        <v>52</v>
      </c>
      <c r="D76" s="18" t="s">
        <v>53</v>
      </c>
      <c r="E76" s="18" t="s">
        <v>54</v>
      </c>
    </row>
    <row r="77" spans="1:10" ht="16.5" thickBot="1">
      <c r="B77" s="2"/>
      <c r="C77" s="3"/>
      <c r="D77" s="2" t="e">
        <f>B77/C77</f>
        <v>#DIV/0!</v>
      </c>
      <c r="E77" s="2" t="e">
        <f>D77*1000</f>
        <v>#DIV/0!</v>
      </c>
    </row>
    <row r="78" spans="1:10" ht="15.75" thickBot="1"/>
    <row r="79" spans="1:10" ht="15.75">
      <c r="B79" s="17" t="s">
        <v>55</v>
      </c>
      <c r="C79" s="17" t="s">
        <v>50</v>
      </c>
    </row>
    <row r="80" spans="1:10" ht="16.5" thickBot="1">
      <c r="B80" s="18" t="s">
        <v>54</v>
      </c>
      <c r="C80" s="18" t="s">
        <v>54</v>
      </c>
    </row>
    <row r="81" spans="1:10" ht="16.5" thickBot="1">
      <c r="B81" s="2">
        <v>1500</v>
      </c>
      <c r="C81" s="3" t="e">
        <f>E77</f>
        <v>#DIV/0!</v>
      </c>
    </row>
    <row r="87" spans="1:10" ht="15.75">
      <c r="A87" s="1" t="s">
        <v>56</v>
      </c>
      <c r="B87" s="32" t="s">
        <v>45</v>
      </c>
      <c r="C87" s="32"/>
      <c r="D87" s="32"/>
      <c r="E87" s="32"/>
      <c r="F87" s="32"/>
      <c r="G87" s="32"/>
      <c r="H87" s="32"/>
      <c r="I87" s="32"/>
      <c r="J87" s="32"/>
    </row>
    <row r="88" spans="1:10" ht="15.75">
      <c r="B88" s="32" t="s">
        <v>57</v>
      </c>
      <c r="C88" s="32"/>
      <c r="D88" s="32"/>
      <c r="E88" s="32"/>
      <c r="F88" s="32"/>
      <c r="G88" s="32"/>
      <c r="H88" s="32"/>
      <c r="I88" s="32"/>
      <c r="J88" s="32"/>
    </row>
    <row r="89" spans="1:10" ht="15.75">
      <c r="B89" s="32" t="s">
        <v>47</v>
      </c>
      <c r="C89" s="32"/>
      <c r="D89" s="32"/>
      <c r="E89" s="32"/>
      <c r="F89" s="32"/>
      <c r="G89" s="32"/>
      <c r="H89" s="32"/>
      <c r="I89" s="32"/>
      <c r="J89" s="32"/>
    </row>
  </sheetData>
  <mergeCells count="22">
    <mergeCell ref="B69:G69"/>
    <mergeCell ref="C10:E10"/>
    <mergeCell ref="H10:J10"/>
    <mergeCell ref="A1:J1"/>
    <mergeCell ref="F4:I4"/>
    <mergeCell ref="F5:I5"/>
    <mergeCell ref="F6:I6"/>
    <mergeCell ref="B12:J12"/>
    <mergeCell ref="B63:J63"/>
    <mergeCell ref="B60:J60"/>
    <mergeCell ref="B61:J61"/>
    <mergeCell ref="B62:J62"/>
    <mergeCell ref="B57:F57"/>
    <mergeCell ref="B37:H37"/>
    <mergeCell ref="B19:J19"/>
    <mergeCell ref="B87:J87"/>
    <mergeCell ref="B88:J88"/>
    <mergeCell ref="B89:J89"/>
    <mergeCell ref="B71:J71"/>
    <mergeCell ref="B72:J72"/>
    <mergeCell ref="B73:J73"/>
    <mergeCell ref="B74:J74"/>
  </mergeCells>
  <pageMargins left="0.7" right="0.7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96"/>
  <sheetViews>
    <sheetView tabSelected="1" topLeftCell="A70" workbookViewId="0">
      <selection activeCell="D94" sqref="D94"/>
    </sheetView>
  </sheetViews>
  <sheetFormatPr defaultColWidth="11.42578125" defaultRowHeight="15"/>
  <sheetData>
    <row r="1" spans="1:1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21">
      <c r="A2" s="20" t="s">
        <v>0</v>
      </c>
      <c r="B2" s="19"/>
      <c r="C2" s="19"/>
      <c r="D2" s="19"/>
      <c r="E2" s="19"/>
      <c r="F2" s="26" t="s">
        <v>1</v>
      </c>
      <c r="G2" s="27"/>
      <c r="H2" s="27"/>
      <c r="I2" s="19"/>
      <c r="J2" s="19"/>
      <c r="K2" s="19"/>
    </row>
    <row r="4" spans="1:11">
      <c r="A4" t="s">
        <v>2</v>
      </c>
      <c r="B4" s="14"/>
      <c r="E4" t="s">
        <v>58</v>
      </c>
      <c r="G4" s="38" t="s">
        <v>59</v>
      </c>
      <c r="H4" s="38"/>
      <c r="I4" s="38"/>
      <c r="J4" s="39"/>
    </row>
    <row r="5" spans="1:11">
      <c r="A5" t="s">
        <v>3</v>
      </c>
      <c r="B5" s="14" t="s">
        <v>60</v>
      </c>
      <c r="E5" t="s">
        <v>61</v>
      </c>
      <c r="G5" s="38"/>
      <c r="H5" s="38"/>
      <c r="I5" s="38"/>
      <c r="J5" s="39"/>
    </row>
    <row r="6" spans="1:11">
      <c r="A6" t="s">
        <v>4</v>
      </c>
      <c r="B6" s="15">
        <v>44462</v>
      </c>
      <c r="E6" t="s">
        <v>62</v>
      </c>
      <c r="G6" s="38"/>
      <c r="H6" s="38"/>
      <c r="I6" s="38"/>
      <c r="J6" s="39"/>
    </row>
    <row r="8" spans="1:11" ht="18.75">
      <c r="B8" s="25" t="s">
        <v>63</v>
      </c>
      <c r="C8" s="25"/>
      <c r="D8" s="25"/>
      <c r="E8" s="25"/>
      <c r="F8" s="25"/>
    </row>
    <row r="10" spans="1:11" ht="15.75">
      <c r="A10" s="19" t="s">
        <v>5</v>
      </c>
      <c r="B10" s="11" t="s">
        <v>6</v>
      </c>
      <c r="C10" s="31"/>
      <c r="D10" s="31"/>
      <c r="E10" s="31"/>
      <c r="F10" s="31"/>
      <c r="G10" s="31"/>
      <c r="H10" s="31"/>
      <c r="I10" s="31"/>
      <c r="J10" s="31"/>
      <c r="K10" s="10"/>
    </row>
    <row r="11" spans="1:11" ht="15.75">
      <c r="B11" s="10" t="s">
        <v>7</v>
      </c>
      <c r="C11" s="40" t="s">
        <v>64</v>
      </c>
      <c r="D11" s="40"/>
      <c r="E11" s="40"/>
      <c r="F11" s="40"/>
      <c r="G11" s="10"/>
      <c r="H11" s="10" t="s">
        <v>8</v>
      </c>
      <c r="I11" s="41" t="s">
        <v>65</v>
      </c>
      <c r="J11" s="41"/>
      <c r="K11" s="41"/>
    </row>
    <row r="12" spans="1:11" ht="15.75"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5.75">
      <c r="A13" s="1" t="s">
        <v>9</v>
      </c>
      <c r="B13" s="32" t="s">
        <v>10</v>
      </c>
      <c r="C13" s="35"/>
      <c r="D13" s="35"/>
      <c r="E13" s="35"/>
      <c r="F13" s="35"/>
      <c r="G13" s="35"/>
      <c r="H13" s="35"/>
      <c r="I13" s="35"/>
      <c r="J13" s="35"/>
      <c r="K13" s="35"/>
    </row>
    <row r="14" spans="1:11" ht="15.75" thickBot="1"/>
    <row r="15" spans="1:11" ht="16.5">
      <c r="B15" s="12" t="s">
        <v>11</v>
      </c>
      <c r="C15" s="12" t="s">
        <v>12</v>
      </c>
      <c r="D15" s="28"/>
      <c r="E15" s="28"/>
      <c r="G15" s="5" t="s">
        <v>13</v>
      </c>
    </row>
    <row r="16" spans="1:11" ht="16.5" thickBot="1">
      <c r="B16" s="16" t="s">
        <v>14</v>
      </c>
      <c r="C16" s="13" t="s">
        <v>14</v>
      </c>
      <c r="D16" s="29"/>
      <c r="E16" s="29"/>
    </row>
    <row r="17" spans="1:11" ht="15.75">
      <c r="B17" s="9">
        <v>1500</v>
      </c>
      <c r="C17" s="3">
        <v>1480</v>
      </c>
      <c r="D17" s="23"/>
      <c r="E17" s="23"/>
    </row>
    <row r="18" spans="1:11" ht="15.75">
      <c r="B18" s="9">
        <v>6800</v>
      </c>
      <c r="C18" s="3">
        <v>6893</v>
      </c>
      <c r="D18" s="23"/>
      <c r="E18" s="23"/>
    </row>
    <row r="20" spans="1:11">
      <c r="B20" s="34" t="s">
        <v>15</v>
      </c>
      <c r="C20" s="34"/>
      <c r="D20" s="34"/>
      <c r="E20" s="34"/>
      <c r="F20" s="34"/>
      <c r="G20" s="34"/>
      <c r="H20" s="34"/>
      <c r="I20" s="34"/>
      <c r="J20" s="34"/>
      <c r="K20" s="34"/>
    </row>
    <row r="23" spans="1:11" ht="15.75">
      <c r="A23" s="1" t="s">
        <v>16</v>
      </c>
      <c r="B23" s="31" t="s">
        <v>17</v>
      </c>
      <c r="C23" s="31"/>
      <c r="D23" s="31"/>
      <c r="E23" s="31"/>
      <c r="F23" s="31"/>
      <c r="G23" s="31"/>
      <c r="H23" s="31"/>
      <c r="I23" s="31"/>
      <c r="J23" s="31"/>
      <c r="K23" s="7"/>
    </row>
    <row r="24" spans="1:11" ht="15.75">
      <c r="B24" s="31" t="s">
        <v>18</v>
      </c>
      <c r="C24" s="31"/>
      <c r="D24" s="31"/>
      <c r="E24" s="31"/>
      <c r="F24" s="31"/>
      <c r="G24" s="31"/>
      <c r="H24" s="31"/>
      <c r="I24" s="31"/>
      <c r="J24" s="31"/>
      <c r="K24" s="7"/>
    </row>
    <row r="26" spans="1:11" ht="15.75" thickBot="1"/>
    <row r="27" spans="1:11" ht="15.75">
      <c r="B27" s="12" t="s">
        <v>11</v>
      </c>
      <c r="C27" s="12" t="s">
        <v>12</v>
      </c>
      <c r="D27" s="28"/>
      <c r="E27" s="28"/>
    </row>
    <row r="28" spans="1:11" ht="16.5" thickBot="1">
      <c r="B28" s="13" t="s">
        <v>14</v>
      </c>
      <c r="C28" s="13" t="s">
        <v>14</v>
      </c>
      <c r="D28" s="29"/>
      <c r="E28" s="29"/>
    </row>
    <row r="29" spans="1:11" ht="15.75">
      <c r="B29" s="9">
        <v>1500</v>
      </c>
      <c r="C29" s="3">
        <v>1480</v>
      </c>
      <c r="D29" s="23"/>
      <c r="E29" s="23"/>
    </row>
    <row r="30" spans="1:11" ht="15.75">
      <c r="B30" s="9">
        <v>6800</v>
      </c>
      <c r="C30" s="3">
        <v>6893</v>
      </c>
      <c r="D30" s="23"/>
      <c r="E30" s="23"/>
    </row>
    <row r="31" spans="1:11" ht="15.75">
      <c r="B31" s="9" t="s">
        <v>19</v>
      </c>
      <c r="C31" s="3">
        <v>8286</v>
      </c>
      <c r="D31" s="23"/>
      <c r="E31" s="23"/>
    </row>
    <row r="34" spans="1:9" ht="18.75">
      <c r="B34" s="25" t="s">
        <v>66</v>
      </c>
    </row>
    <row r="36" spans="1:9" ht="15.75">
      <c r="A36" s="1" t="s">
        <v>20</v>
      </c>
      <c r="B36" s="30" t="s">
        <v>21</v>
      </c>
      <c r="C36" s="30"/>
      <c r="D36" s="30"/>
      <c r="E36" s="30"/>
      <c r="F36" s="30"/>
      <c r="G36" s="30"/>
      <c r="H36" s="30"/>
      <c r="I36" s="30"/>
    </row>
    <row r="37" spans="1:9" ht="15.75">
      <c r="B37" s="32" t="s">
        <v>22</v>
      </c>
      <c r="C37" s="32"/>
      <c r="D37" s="32"/>
      <c r="E37" s="32"/>
      <c r="F37" s="32"/>
      <c r="G37" s="32"/>
      <c r="H37" s="32"/>
      <c r="I37" s="32"/>
    </row>
    <row r="48" spans="1:9" ht="15.75" thickBot="1"/>
    <row r="49" spans="1:11" ht="31.5">
      <c r="B49" s="17" t="s">
        <v>11</v>
      </c>
      <c r="C49" s="17" t="s">
        <v>23</v>
      </c>
      <c r="D49" s="17" t="s">
        <v>24</v>
      </c>
    </row>
    <row r="50" spans="1:11" ht="16.5" thickBot="1">
      <c r="B50" s="16" t="s">
        <v>14</v>
      </c>
      <c r="C50" s="16" t="s">
        <v>14</v>
      </c>
      <c r="D50" s="18" t="s">
        <v>25</v>
      </c>
    </row>
    <row r="51" spans="1:11" ht="15.75">
      <c r="B51" s="2">
        <v>1500</v>
      </c>
      <c r="C51" s="3">
        <v>1480</v>
      </c>
      <c r="D51" s="3">
        <v>4</v>
      </c>
    </row>
    <row r="52" spans="1:11" ht="15.75">
      <c r="B52" s="2">
        <v>6800</v>
      </c>
      <c r="C52" s="3">
        <v>6893</v>
      </c>
      <c r="D52" s="3" t="s">
        <v>67</v>
      </c>
    </row>
    <row r="53" spans="1:11" ht="15.75">
      <c r="B53" s="2" t="s">
        <v>19</v>
      </c>
      <c r="C53" s="3">
        <v>8286</v>
      </c>
      <c r="D53" s="3">
        <v>0</v>
      </c>
    </row>
    <row r="55" spans="1:11">
      <c r="B55" s="36" t="s">
        <v>26</v>
      </c>
      <c r="C55" s="36"/>
      <c r="D55" s="36"/>
      <c r="E55" s="36"/>
      <c r="F55" s="36"/>
      <c r="G55" s="36"/>
    </row>
    <row r="57" spans="1:11" ht="18.75">
      <c r="B57" s="25" t="s">
        <v>68</v>
      </c>
    </row>
    <row r="59" spans="1:11" ht="15.75">
      <c r="A59" s="1" t="s">
        <v>34</v>
      </c>
      <c r="B59" s="30" t="s">
        <v>69</v>
      </c>
      <c r="C59" s="30"/>
      <c r="D59" s="30"/>
      <c r="E59" s="30"/>
      <c r="F59" s="30"/>
      <c r="G59" s="30"/>
      <c r="H59" s="30"/>
      <c r="I59" s="30"/>
      <c r="J59" s="30"/>
      <c r="K59" s="30"/>
    </row>
    <row r="60" spans="1:11" ht="15.75">
      <c r="B60" s="32" t="s">
        <v>70</v>
      </c>
      <c r="C60" s="32"/>
      <c r="D60" s="32"/>
      <c r="E60" s="32"/>
      <c r="F60" s="32"/>
      <c r="G60" s="32"/>
      <c r="H60" s="32"/>
      <c r="I60" s="32"/>
      <c r="J60" s="32"/>
      <c r="K60" s="32"/>
    </row>
    <row r="61" spans="1:11" ht="15.75">
      <c r="B61" s="32" t="s">
        <v>71</v>
      </c>
      <c r="C61" s="32"/>
      <c r="D61" s="32"/>
      <c r="E61" s="32"/>
      <c r="F61" s="32"/>
      <c r="G61" s="32"/>
      <c r="H61" s="32"/>
      <c r="I61" s="32"/>
      <c r="J61" s="32"/>
      <c r="K61" s="32"/>
    </row>
    <row r="62" spans="1:11" ht="15.75">
      <c r="B62" s="32" t="s">
        <v>72</v>
      </c>
      <c r="C62" s="32"/>
      <c r="D62" s="32"/>
      <c r="E62" s="32"/>
      <c r="F62" s="32"/>
      <c r="G62" s="32"/>
      <c r="H62" s="32"/>
      <c r="I62" s="32"/>
      <c r="J62" s="32"/>
      <c r="K62" s="32"/>
    </row>
    <row r="63" spans="1:11" ht="15.75" thickBot="1"/>
    <row r="64" spans="1:11" ht="31.5">
      <c r="B64" s="17" t="s">
        <v>11</v>
      </c>
      <c r="C64" s="17" t="s">
        <v>23</v>
      </c>
      <c r="D64" s="17" t="s">
        <v>73</v>
      </c>
      <c r="E64" s="24" t="s">
        <v>32</v>
      </c>
    </row>
    <row r="65" spans="1:10" ht="16.5" thickBot="1">
      <c r="B65" s="16" t="s">
        <v>14</v>
      </c>
      <c r="C65" s="16" t="s">
        <v>14</v>
      </c>
      <c r="D65" s="18" t="s">
        <v>25</v>
      </c>
      <c r="E65" s="18" t="s">
        <v>33</v>
      </c>
    </row>
    <row r="66" spans="1:10" ht="31.5">
      <c r="B66" s="2">
        <v>1500</v>
      </c>
      <c r="C66" s="3">
        <v>1480</v>
      </c>
      <c r="D66" s="3">
        <v>4</v>
      </c>
      <c r="E66" s="3" t="s">
        <v>74</v>
      </c>
    </row>
    <row r="67" spans="1:10" ht="31.5">
      <c r="B67" s="2">
        <v>6800</v>
      </c>
      <c r="C67" s="3">
        <v>6893</v>
      </c>
      <c r="D67" s="3" t="s">
        <v>75</v>
      </c>
      <c r="E67" s="3" t="s">
        <v>76</v>
      </c>
    </row>
    <row r="68" spans="1:10" ht="15.75">
      <c r="B68" s="2" t="s">
        <v>19</v>
      </c>
      <c r="C68" s="3">
        <v>8286</v>
      </c>
      <c r="D68" s="3">
        <v>5</v>
      </c>
      <c r="E68" s="3" t="s">
        <v>77</v>
      </c>
    </row>
    <row r="69" spans="1:10" ht="15.75">
      <c r="B69" s="23"/>
      <c r="C69" s="23"/>
      <c r="D69" s="23"/>
      <c r="E69" s="23"/>
    </row>
    <row r="70" spans="1:10">
      <c r="B70" s="36" t="s">
        <v>78</v>
      </c>
      <c r="C70" s="36"/>
      <c r="D70" s="36"/>
      <c r="E70" s="36"/>
      <c r="F70" s="36"/>
      <c r="G70" s="36"/>
    </row>
    <row r="72" spans="1:10" ht="18.75">
      <c r="B72" s="25" t="s">
        <v>79</v>
      </c>
    </row>
    <row r="74" spans="1:10" ht="15.75">
      <c r="A74" s="1" t="s">
        <v>27</v>
      </c>
      <c r="B74" s="32" t="s">
        <v>35</v>
      </c>
      <c r="C74" s="32"/>
      <c r="D74" s="32"/>
      <c r="E74" s="32"/>
      <c r="F74" s="32"/>
      <c r="G74" s="32"/>
      <c r="H74" s="32"/>
      <c r="I74" s="32"/>
      <c r="J74" s="32"/>
    </row>
    <row r="75" spans="1:10" ht="15.75">
      <c r="B75" s="32" t="s">
        <v>80</v>
      </c>
      <c r="C75" s="32"/>
      <c r="D75" s="32"/>
      <c r="E75" s="32"/>
      <c r="F75" s="32"/>
      <c r="G75" s="32"/>
      <c r="H75" s="32"/>
      <c r="I75" s="32"/>
      <c r="J75" s="32"/>
    </row>
    <row r="76" spans="1:10" ht="15.75">
      <c r="B76" t="s">
        <v>81</v>
      </c>
      <c r="E76" s="30"/>
      <c r="F76" s="30"/>
      <c r="G76" s="30"/>
      <c r="H76" s="30"/>
      <c r="I76" s="30"/>
      <c r="J76" s="30"/>
    </row>
    <row r="77" spans="1:10" ht="15.75" thickBot="1"/>
    <row r="78" spans="1:10" ht="18.75">
      <c r="B78" s="17" t="s">
        <v>82</v>
      </c>
      <c r="C78" s="17" t="s">
        <v>83</v>
      </c>
    </row>
    <row r="79" spans="1:10" ht="16.5" thickBot="1">
      <c r="B79" s="18" t="s">
        <v>39</v>
      </c>
      <c r="C79" s="18" t="s">
        <v>39</v>
      </c>
    </row>
    <row r="80" spans="1:10" ht="15.75">
      <c r="B80" s="2">
        <f>0</f>
        <v>0</v>
      </c>
      <c r="C80" s="3" t="s">
        <v>84</v>
      </c>
    </row>
    <row r="82" spans="1:10">
      <c r="B82" s="33" t="s">
        <v>40</v>
      </c>
      <c r="C82" s="34"/>
      <c r="D82" s="34"/>
      <c r="E82" s="34"/>
      <c r="F82" s="34"/>
      <c r="G82" s="34"/>
    </row>
    <row r="84" spans="1:10" ht="18.75">
      <c r="B84" s="25" t="s">
        <v>85</v>
      </c>
    </row>
    <row r="86" spans="1:10" ht="15.75">
      <c r="A86" s="1" t="s">
        <v>27</v>
      </c>
      <c r="B86" s="32" t="s">
        <v>45</v>
      </c>
      <c r="C86" s="32"/>
      <c r="D86" s="32"/>
      <c r="E86" s="32"/>
      <c r="F86" s="32"/>
      <c r="G86" s="32"/>
      <c r="H86" s="32"/>
      <c r="I86" s="32"/>
      <c r="J86" s="32"/>
    </row>
    <row r="87" spans="1:10" ht="15.75">
      <c r="B87" s="32" t="s">
        <v>46</v>
      </c>
      <c r="C87" s="32"/>
      <c r="D87" s="32"/>
      <c r="E87" s="32"/>
      <c r="F87" s="32"/>
      <c r="G87" s="32"/>
      <c r="H87" s="32"/>
      <c r="I87" s="32"/>
      <c r="J87" s="32"/>
    </row>
    <row r="88" spans="1:10" ht="15.75">
      <c r="B88" s="32" t="s">
        <v>86</v>
      </c>
      <c r="C88" s="32"/>
      <c r="D88" s="32"/>
      <c r="E88" s="32"/>
      <c r="F88" s="32"/>
      <c r="G88" s="32"/>
      <c r="H88" s="32"/>
      <c r="I88" s="32"/>
      <c r="J88" s="32"/>
    </row>
    <row r="89" spans="1:10" ht="16.5" thickBot="1">
      <c r="B89" s="32"/>
      <c r="C89" s="32"/>
      <c r="D89" s="32"/>
      <c r="E89" s="32"/>
      <c r="F89" s="32"/>
      <c r="G89" s="32"/>
      <c r="H89" s="32"/>
      <c r="I89" s="32"/>
      <c r="J89" s="32"/>
    </row>
    <row r="90" spans="1:10" ht="15.75">
      <c r="B90" s="17" t="s">
        <v>48</v>
      </c>
      <c r="C90" s="17" t="s">
        <v>49</v>
      </c>
      <c r="D90" s="17" t="s">
        <v>50</v>
      </c>
      <c r="E90" s="17" t="s">
        <v>50</v>
      </c>
    </row>
    <row r="91" spans="1:10" ht="16.5" thickBot="1">
      <c r="B91" s="18" t="s">
        <v>51</v>
      </c>
      <c r="C91" s="18" t="s">
        <v>52</v>
      </c>
      <c r="D91" s="18" t="s">
        <v>53</v>
      </c>
      <c r="E91" s="18" t="s">
        <v>54</v>
      </c>
    </row>
    <row r="92" spans="1:10" ht="15.75">
      <c r="B92" s="2">
        <v>5</v>
      </c>
      <c r="C92" s="42">
        <v>3736</v>
      </c>
      <c r="D92" s="2">
        <f>B92/C92</f>
        <v>1.3383297644539614E-3</v>
      </c>
      <c r="E92" s="2">
        <f>D92*1000</f>
        <v>1.3383297644539613</v>
      </c>
    </row>
    <row r="93" spans="1:10" ht="15.75" thickBot="1"/>
    <row r="94" spans="1:10" ht="15.75">
      <c r="B94" s="17" t="s">
        <v>87</v>
      </c>
      <c r="C94" s="17" t="s">
        <v>50</v>
      </c>
    </row>
    <row r="95" spans="1:10" ht="16.5" thickBot="1">
      <c r="B95" s="18" t="s">
        <v>54</v>
      </c>
      <c r="C95" s="18" t="s">
        <v>54</v>
      </c>
    </row>
    <row r="96" spans="1:10" ht="16.5" thickBot="1">
      <c r="B96" s="2">
        <f>C17</f>
        <v>1480</v>
      </c>
      <c r="C96" s="3">
        <f>E92</f>
        <v>1.3383297644539613</v>
      </c>
    </row>
  </sheetData>
  <mergeCells count="21">
    <mergeCell ref="B86:J86"/>
    <mergeCell ref="B87:J87"/>
    <mergeCell ref="B88:J88"/>
    <mergeCell ref="B89:J89"/>
    <mergeCell ref="B13:K13"/>
    <mergeCell ref="B20:K20"/>
    <mergeCell ref="B37:I37"/>
    <mergeCell ref="B55:G55"/>
    <mergeCell ref="B82:G82"/>
    <mergeCell ref="B60:K60"/>
    <mergeCell ref="B61:K61"/>
    <mergeCell ref="B62:K62"/>
    <mergeCell ref="B74:J74"/>
    <mergeCell ref="B75:J75"/>
    <mergeCell ref="B70:G70"/>
    <mergeCell ref="A1:K1"/>
    <mergeCell ref="G4:J4"/>
    <mergeCell ref="G5:J5"/>
    <mergeCell ref="G6:J6"/>
    <mergeCell ref="C11:F11"/>
    <mergeCell ref="I11:K11"/>
  </mergeCells>
  <pageMargins left="0.7" right="0.7" top="0.75" bottom="0.75" header="0.3" footer="0.3"/>
  <pageSetup paperSize="9" scale="4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10" sqref="B10"/>
    </sheetView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Jose Olmos Sanchis</dc:creator>
  <cp:keywords/>
  <dc:description/>
  <cp:lastModifiedBy>Juan Castelló Beltrán</cp:lastModifiedBy>
  <cp:revision/>
  <dcterms:created xsi:type="dcterms:W3CDTF">2016-11-10T11:27:45Z</dcterms:created>
  <dcterms:modified xsi:type="dcterms:W3CDTF">2021-09-23T16:57:26Z</dcterms:modified>
  <cp:category/>
  <cp:contentStatus/>
</cp:coreProperties>
</file>