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ServicesDevelopment\Proyecto\Data\"/>
    </mc:Choice>
  </mc:AlternateContent>
  <xr:revisionPtr revIDLastSave="0" documentId="13_ncr:1_{2BA9D9BE-E5A1-4F50-9AD6-CC0E023F5C75}" xr6:coauthVersionLast="47" xr6:coauthVersionMax="47" xr10:uidLastSave="{00000000-0000-0000-0000-000000000000}"/>
  <bookViews>
    <workbookView xWindow="22932" yWindow="-108" windowWidth="23256" windowHeight="12720" activeTab="1" xr2:uid="{16BA8811-11E7-45E3-9022-F87FA0B716A4}"/>
  </bookViews>
  <sheets>
    <sheet name="Customers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H3" i="2"/>
  <c r="H4" i="2"/>
  <c r="H5" i="2"/>
  <c r="H6" i="2"/>
  <c r="H7" i="2"/>
  <c r="H8" i="2"/>
  <c r="H9" i="2"/>
  <c r="H10" i="2"/>
  <c r="H11" i="2"/>
  <c r="H12" i="2"/>
  <c r="H13" i="2"/>
  <c r="H14" i="2"/>
  <c r="J2" i="2"/>
  <c r="H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U2" i="1"/>
  <c r="S2" i="1"/>
  <c r="Q2" i="1"/>
  <c r="O2" i="1"/>
  <c r="M2" i="1"/>
  <c r="W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1" i="1"/>
</calcChain>
</file>

<file path=xl/sharedStrings.xml><?xml version="1.0" encoding="utf-8"?>
<sst xmlns="http://schemas.openxmlformats.org/spreadsheetml/2006/main" count="421" uniqueCount="191">
  <si>
    <t>Id</t>
  </si>
  <si>
    <t>FirstName</t>
  </si>
  <si>
    <t>LastName</t>
  </si>
  <si>
    <t>Alejandro</t>
  </si>
  <si>
    <t>Sofia</t>
  </si>
  <si>
    <t>Herrera</t>
  </si>
  <si>
    <t>Mateo</t>
  </si>
  <si>
    <t>Castro</t>
  </si>
  <si>
    <t>Valentina</t>
  </si>
  <si>
    <t>Vargas</t>
  </si>
  <si>
    <t>Silva</t>
  </si>
  <si>
    <t>Isabella</t>
  </si>
  <si>
    <t>Daniel</t>
  </si>
  <si>
    <t>Camila</t>
  </si>
  <si>
    <t>Morales</t>
  </si>
  <si>
    <t>Valeria</t>
  </si>
  <si>
    <t>Torres</t>
  </si>
  <si>
    <t>Santiago</t>
  </si>
  <si>
    <t>Mendoza</t>
  </si>
  <si>
    <t>Natalia</t>
  </si>
  <si>
    <t>Leonardo</t>
  </si>
  <si>
    <t>Reyes</t>
  </si>
  <si>
    <t>Mariana</t>
  </si>
  <si>
    <t>Paredes</t>
  </si>
  <si>
    <t>Acosta</t>
  </si>
  <si>
    <t>Antonella</t>
  </si>
  <si>
    <t>Rafael</t>
  </si>
  <si>
    <t>Salazar</t>
  </si>
  <si>
    <t>Gabriela</t>
  </si>
  <si>
    <t>Bravo</t>
  </si>
  <si>
    <t>Emiliano</t>
  </si>
  <si>
    <t>Ortega</t>
  </si>
  <si>
    <t>FullName</t>
  </si>
  <si>
    <t>Address</t>
  </si>
  <si>
    <t>Calle 5 # 12-34, Barrio San Fernando</t>
  </si>
  <si>
    <t>Avenida 3N # 8-56, Barrio Granada</t>
  </si>
  <si>
    <t>Carrera 10 # 23-45, Barrio Santa Teresita</t>
  </si>
  <si>
    <t>Calle 8 # 17-89, Barrio San Antonio</t>
  </si>
  <si>
    <t>Avenida 6N # 9-87, Barrio El Peñón</t>
  </si>
  <si>
    <t>Carrera 15 # 21-43, Barrio Centenario</t>
  </si>
  <si>
    <t>Calle 12 # 30-54, Barrio Versalles</t>
  </si>
  <si>
    <t>Avenida 4N # 7-65, Barrio San Cayetano</t>
  </si>
  <si>
    <t>Carrera 20 # 15-32, Barrio Alameda</t>
  </si>
  <si>
    <t>Calle 9 # 18-76, Barrio La Flora</t>
  </si>
  <si>
    <t>Avenida 8N # 11-23, Barrio Ciudad Jardín</t>
  </si>
  <si>
    <t>Carrera 12 # 25-67, Barrio San Bosco</t>
  </si>
  <si>
    <t>Calle 7 # 14-98, Barrio Gran Limonar</t>
  </si>
  <si>
    <t>Avenida 5N # 10-32, Barrio Normandía</t>
  </si>
  <si>
    <t>Carrera 18 # 21-43, Barrio San Fernando</t>
  </si>
  <si>
    <t>Calle 11 # 17-54, Barrio Granada</t>
  </si>
  <si>
    <t>Avenida 7N # 9-87, Barrio Santa Teresita</t>
  </si>
  <si>
    <t>Carrera 13 # 20-45, Barrio San Antonio</t>
  </si>
  <si>
    <t>Calle 4 # 7-89, Barrio El Peñón</t>
  </si>
  <si>
    <t>Avenida 5N # 8-76, Barrio Centenario</t>
  </si>
  <si>
    <t>Sofia Herrera</t>
  </si>
  <si>
    <t>Mateo Castro</t>
  </si>
  <si>
    <t>Valentina Vargas</t>
  </si>
  <si>
    <t>Valeria Torres</t>
  </si>
  <si>
    <t>Santiago Mendoza</t>
  </si>
  <si>
    <t>Leonardo Reyes</t>
  </si>
  <si>
    <t>Mariana Paredes</t>
  </si>
  <si>
    <t>Rafael Salazar</t>
  </si>
  <si>
    <t>Gabriela Bravo</t>
  </si>
  <si>
    <t>Emiliano Ortega</t>
  </si>
  <si>
    <t>UserEmail</t>
  </si>
  <si>
    <t>Gonzalez</t>
  </si>
  <si>
    <t>Alejandro Gonzalez</t>
  </si>
  <si>
    <t>Sebastian</t>
  </si>
  <si>
    <t>Sebastian Silva</t>
  </si>
  <si>
    <t>Isabella Lopez</t>
  </si>
  <si>
    <t>Lopez</t>
  </si>
  <si>
    <t>Ramirez</t>
  </si>
  <si>
    <t>Guzman</t>
  </si>
  <si>
    <t>Nicolas</t>
  </si>
  <si>
    <t>Jimenez</t>
  </si>
  <si>
    <t>Rios</t>
  </si>
  <si>
    <t>Gutierrez</t>
  </si>
  <si>
    <t>Daniel Ramirez</t>
  </si>
  <si>
    <t>Camila Guzman</t>
  </si>
  <si>
    <t>Nicolas Morales</t>
  </si>
  <si>
    <t>Natalia Jimenez</t>
  </si>
  <si>
    <t>Antonella Rios</t>
  </si>
  <si>
    <t>PhoneNumber</t>
  </si>
  <si>
    <t>Concat-FullName</t>
  </si>
  <si>
    <t>Concat-UserEmail</t>
  </si>
  <si>
    <t>Alejandro.Gonzalez@email.com</t>
  </si>
  <si>
    <t>Sofia.Herrera@email.com</t>
  </si>
  <si>
    <t>Mateo.Castro@email.com</t>
  </si>
  <si>
    <t>Valentina.Vargas@email.com</t>
  </si>
  <si>
    <t>Sebastian.Silva@email.com</t>
  </si>
  <si>
    <t>Isabella.Lopez@email.com</t>
  </si>
  <si>
    <t>Daniel.Ramirez@email.com</t>
  </si>
  <si>
    <t>Camila.Guzman@email.com</t>
  </si>
  <si>
    <t>Nicolas.Morales@email.com</t>
  </si>
  <si>
    <t>Valeria.Torres@email.com</t>
  </si>
  <si>
    <t>Santiago.Mendoza@email.com</t>
  </si>
  <si>
    <t>Natalia.Jimenez@email.com</t>
  </si>
  <si>
    <t>Leonardo.Reyes@email.com</t>
  </si>
  <si>
    <t>Mariana.Paredes@email.com</t>
  </si>
  <si>
    <t>Antonella.Rios@email.com</t>
  </si>
  <si>
    <t>Rafael.Salazar@email.com</t>
  </si>
  <si>
    <t>Gabriela.Bravo@email.com</t>
  </si>
  <si>
    <t>Emiliano.Ortega@email.com</t>
  </si>
  <si>
    <t>310-123-4567</t>
  </si>
  <si>
    <t>311-234-5678</t>
  </si>
  <si>
    <t>312-345-6789</t>
  </si>
  <si>
    <t>313-456-7890</t>
  </si>
  <si>
    <t>314-567-8901</t>
  </si>
  <si>
    <t>315-678-9012</t>
  </si>
  <si>
    <t>316-789-0123</t>
  </si>
  <si>
    <t>317-890-1234</t>
  </si>
  <si>
    <t>318-901-2345</t>
  </si>
  <si>
    <t>319-012-3456</t>
  </si>
  <si>
    <t>320-123-4567</t>
  </si>
  <si>
    <t>321-234-5678</t>
  </si>
  <si>
    <t>322-345-6789</t>
  </si>
  <si>
    <t>323-456-7890</t>
  </si>
  <si>
    <t>324-567-8901</t>
  </si>
  <si>
    <t>325-678-9012</t>
  </si>
  <si>
    <t>326-789-0123</t>
  </si>
  <si>
    <t>327-890-1234</t>
  </si>
  <si>
    <t>328-901-2345</t>
  </si>
  <si>
    <t>329-012-3456</t>
  </si>
  <si>
    <t>Andres</t>
  </si>
  <si>
    <t>Andres.Acosta@email.com</t>
  </si>
  <si>
    <t>Andres Acosta</t>
  </si>
  <si>
    <t>Angela</t>
  </si>
  <si>
    <t>Al3j4ndr0*01</t>
  </si>
  <si>
    <t>S0f14*1.990!</t>
  </si>
  <si>
    <t>M4t30#2.005!</t>
  </si>
  <si>
    <t>V4l3nt1n4#01</t>
  </si>
  <si>
    <t>S3b4st14n$01</t>
  </si>
  <si>
    <t>Is4b3ll4*123</t>
  </si>
  <si>
    <t>D4n13l*2.000</t>
  </si>
  <si>
    <t>C4m1l4#1.980</t>
  </si>
  <si>
    <t>N1c0l4s%1234</t>
  </si>
  <si>
    <t>V4l3r14#1995</t>
  </si>
  <si>
    <t>S4nt14g0&amp;Cia</t>
  </si>
  <si>
    <t>N4t4l14!2004</t>
  </si>
  <si>
    <t>L30n4rd0#123</t>
  </si>
  <si>
    <t>M4r14n4*1234</t>
  </si>
  <si>
    <t>Andr3s#1.992</t>
  </si>
  <si>
    <t>Ant0n3ll4*01</t>
  </si>
  <si>
    <t>R4f43l*1.997</t>
  </si>
  <si>
    <t>Gabr13l4!321</t>
  </si>
  <si>
    <t>Em1l14n0#123</t>
  </si>
  <si>
    <t>Ang3l4*2.000</t>
  </si>
  <si>
    <t>Password</t>
  </si>
  <si>
    <t>Angela.Gutierrez@email.com</t>
  </si>
  <si>
    <t>Angela Gutierrez</t>
  </si>
  <si>
    <t>INSERT INTO `arepasdb`.`customers`(`UserEmail`, `FullName`, `Address`, `PhoneNumber`, `Password`) VALUES (</t>
  </si>
  <si>
    <t>'</t>
  </si>
  <si>
    <t>','</t>
  </si>
  <si>
    <t>');</t>
  </si>
  <si>
    <t>Description</t>
  </si>
  <si>
    <t>Name</t>
  </si>
  <si>
    <t>Price</t>
  </si>
  <si>
    <t>Image</t>
  </si>
  <si>
    <t>null</t>
  </si>
  <si>
    <t>Arepa-Rellena-de-Queso.jpg</t>
  </si>
  <si>
    <t>Arepa-Rellena-Jamon-Queso,jpg</t>
  </si>
  <si>
    <t>Arepa-Rellena-de-Queso-Cuajada.jpg</t>
  </si>
  <si>
    <t>Arepa-Rellena-Huevos-Revueltos.jpg</t>
  </si>
  <si>
    <t>Arepa Sencilla</t>
  </si>
  <si>
    <t>Arepa-Sencilla.jpg</t>
  </si>
  <si>
    <t>Arepa con Salchicha Ranchera</t>
  </si>
  <si>
    <t>Arepa con queso doble crema</t>
  </si>
  <si>
    <t>Arepa con Jamon y queso doble crema</t>
  </si>
  <si>
    <t>Arepa con Queso Cuajada</t>
  </si>
  <si>
    <t>Arepa con Huevos Revueltos</t>
  </si>
  <si>
    <t>Arepa-Rellena-Salchicha-Ranchera.png</t>
  </si>
  <si>
    <t>Arepa con Pollo Desmechado</t>
  </si>
  <si>
    <t>Arepa-Rellena-Pollo.jpg</t>
  </si>
  <si>
    <t>Arepa con Carne Desmechada</t>
  </si>
  <si>
    <t>Arepa-Rellena-Carne.jpg</t>
  </si>
  <si>
    <t>Arepa con Chorizo</t>
  </si>
  <si>
    <t xml:space="preserve">Rico y delicioso chorizo santarosano y arepa 100% maiz </t>
  </si>
  <si>
    <t>Arepa-Con-Chorizo.jpg</t>
  </si>
  <si>
    <t>Arepa Mixta 2 Ingredientes</t>
  </si>
  <si>
    <t>Arepa Mixta 3 Ingredientes</t>
  </si>
  <si>
    <t>Arepa Mixta 4 Ingredientes</t>
  </si>
  <si>
    <t>Arepa con Todo</t>
  </si>
  <si>
    <t>Puedes elegir dos carnes Pollo, carne , chorizos y ranchera</t>
  </si>
  <si>
    <t>Puedes elegir tres carnes Pollo, carne chorizos y ranchera</t>
  </si>
  <si>
    <t xml:space="preserve">Contiene pollo,carne , chorizos y ranchera </t>
  </si>
  <si>
    <t>Contiene Queso doble crema, pollo, chicharrón, carne, chorizos, pico de gallo</t>
  </si>
  <si>
    <t>Arepa-Rellena-Con-Todo.jpg</t>
  </si>
  <si>
    <t>Arepas-Rellenas.jfif</t>
  </si>
  <si>
    <t>INSERT INTO `arepasdb`.`products` (`Name`, `Description`, `Price`, `Image`) VALUES (</t>
  </si>
  <si>
    <t>',</t>
  </si>
  <si>
    <t>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</si>
</sst>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3EE7-F0BB-4DB1-82F8-03BF8DC5B6B9}">
  <dimension ref="A1:W104"/>
  <sheetViews>
    <sheetView topLeftCell="L1" workbookViewId="0">
      <selection activeCell="W2" sqref="W2:W21"/>
    </sheetView>
  </sheetViews>
  <sheetFormatPr defaultRowHeight="14.4" x14ac:dyDescent="0.3"/>
  <cols>
    <col min="4" max="4" width="16.6640625" bestFit="1" customWidth="1"/>
    <col min="5" max="5" width="27.44140625" bestFit="1" customWidth="1"/>
    <col min="6" max="6" width="27.44140625" customWidth="1"/>
    <col min="7" max="7" width="16.6640625" customWidth="1"/>
    <col min="8" max="8" width="30.88671875" bestFit="1" customWidth="1"/>
    <col min="9" max="9" width="12.6640625" bestFit="1" customWidth="1"/>
    <col min="10" max="10" width="13.44140625" bestFit="1" customWidth="1"/>
    <col min="11" max="11" width="92.5546875" bestFit="1" customWidth="1"/>
    <col min="12" max="12" width="1.44140625" bestFit="1" customWidth="1"/>
    <col min="13" max="13" width="27.44140625" bestFit="1" customWidth="1"/>
    <col min="14" max="14" width="2.33203125" bestFit="1" customWidth="1"/>
    <col min="15" max="15" width="16.6640625" bestFit="1" customWidth="1"/>
    <col min="16" max="16" width="2.33203125" bestFit="1" customWidth="1"/>
    <col min="17" max="17" width="34.6640625" bestFit="1" customWidth="1"/>
    <col min="18" max="18" width="2.33203125" bestFit="1" customWidth="1"/>
    <col min="19" max="19" width="12.6640625" bestFit="1" customWidth="1"/>
    <col min="20" max="20" width="2.33203125" bestFit="1" customWidth="1"/>
    <col min="21" max="21" width="13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64</v>
      </c>
      <c r="G1" t="s">
        <v>32</v>
      </c>
      <c r="H1" t="s">
        <v>33</v>
      </c>
      <c r="I1" t="s">
        <v>82</v>
      </c>
      <c r="J1" t="s">
        <v>147</v>
      </c>
      <c r="M1" t="s">
        <v>64</v>
      </c>
      <c r="O1" t="s">
        <v>32</v>
      </c>
      <c r="Q1" t="s">
        <v>33</v>
      </c>
      <c r="S1" t="s">
        <v>82</v>
      </c>
      <c r="U1" t="s">
        <v>147</v>
      </c>
    </row>
    <row r="2" spans="1:23" x14ac:dyDescent="0.3">
      <c r="A2">
        <v>1</v>
      </c>
      <c r="B2" t="s">
        <v>3</v>
      </c>
      <c r="C2" t="s">
        <v>65</v>
      </c>
      <c r="D2" t="str">
        <f>_xlfn.CONCAT(B2," ",C2)</f>
        <v>Alejandro Gonzalez</v>
      </c>
      <c r="E2" t="str">
        <f>_xlfn.CONCAT(B2,".",C2,"@","email.com")</f>
        <v>Alejandro.Gonzalez@email.com</v>
      </c>
      <c r="F2" t="s">
        <v>85</v>
      </c>
      <c r="G2" t="s">
        <v>66</v>
      </c>
      <c r="H2" t="s">
        <v>34</v>
      </c>
      <c r="I2" t="s">
        <v>103</v>
      </c>
      <c r="J2" t="s">
        <v>127</v>
      </c>
      <c r="K2" t="s">
        <v>150</v>
      </c>
      <c r="L2" s="3" t="s">
        <v>151</v>
      </c>
      <c r="M2" t="str">
        <f>F2</f>
        <v>Alejandro.Gonzalez@email.com</v>
      </c>
      <c r="N2" s="3" t="s">
        <v>152</v>
      </c>
      <c r="O2" t="str">
        <f>G2</f>
        <v>Alejandro Gonzalez</v>
      </c>
      <c r="P2" s="3" t="s">
        <v>152</v>
      </c>
      <c r="Q2" t="str">
        <f>H2</f>
        <v>Calle 5 # 12-34, Barrio San Fernando</v>
      </c>
      <c r="R2" s="3" t="s">
        <v>152</v>
      </c>
      <c r="S2" t="str">
        <f>I2</f>
        <v>310-123-4567</v>
      </c>
      <c r="T2" s="3" t="s">
        <v>152</v>
      </c>
      <c r="U2" t="str">
        <f>J2</f>
        <v>Al3j4ndr0*01</v>
      </c>
      <c r="V2" s="3" t="s">
        <v>153</v>
      </c>
      <c r="W2" t="str">
        <f>_xlfn.CONCAT(K2:V2)</f>
        <v>INSERT INTO `arepasdb`.`customers`(`UserEmail`, `FullName`, `Address`, `PhoneNumber`, `Password`) VALUES ('Alejandro.Gonzalez@email.com','Alejandro Gonzalez','Calle 5 # 12-34, Barrio San Fernando','310-123-4567','Al3j4ndr0*01');</v>
      </c>
    </row>
    <row r="3" spans="1:23" x14ac:dyDescent="0.3">
      <c r="A3">
        <v>2</v>
      </c>
      <c r="B3" t="s">
        <v>4</v>
      </c>
      <c r="C3" t="s">
        <v>5</v>
      </c>
      <c r="D3" t="str">
        <f t="shared" ref="D3:D21" si="0">_xlfn.CONCAT(B3," ",C3)</f>
        <v>Sofia Herrera</v>
      </c>
      <c r="E3" t="str">
        <f t="shared" ref="E3:E21" si="1">_xlfn.CONCAT(B3,".",C3,"@","email.com")</f>
        <v>Sofia.Herrera@email.com</v>
      </c>
      <c r="F3" t="s">
        <v>86</v>
      </c>
      <c r="G3" t="s">
        <v>54</v>
      </c>
      <c r="H3" t="s">
        <v>35</v>
      </c>
      <c r="I3" t="s">
        <v>104</v>
      </c>
      <c r="J3" t="s">
        <v>128</v>
      </c>
      <c r="K3" t="s">
        <v>150</v>
      </c>
      <c r="L3" s="3" t="s">
        <v>151</v>
      </c>
      <c r="M3" t="str">
        <f t="shared" ref="M3:M21" si="2">F3</f>
        <v>Sofia.Herrera@email.com</v>
      </c>
      <c r="N3" s="3" t="s">
        <v>152</v>
      </c>
      <c r="O3" t="str">
        <f t="shared" ref="O3:O21" si="3">G3</f>
        <v>Sofia Herrera</v>
      </c>
      <c r="P3" s="3" t="s">
        <v>152</v>
      </c>
      <c r="Q3" t="str">
        <f t="shared" ref="Q3:Q21" si="4">H3</f>
        <v>Avenida 3N # 8-56, Barrio Granada</v>
      </c>
      <c r="R3" s="3" t="s">
        <v>152</v>
      </c>
      <c r="S3" t="str">
        <f t="shared" ref="S3:S21" si="5">I3</f>
        <v>311-234-5678</v>
      </c>
      <c r="T3" s="3" t="s">
        <v>152</v>
      </c>
      <c r="U3" t="str">
        <f t="shared" ref="U3:U21" si="6">J3</f>
        <v>S0f14*1.990!</v>
      </c>
      <c r="V3" s="3" t="s">
        <v>153</v>
      </c>
      <c r="W3" t="str">
        <f t="shared" ref="W3:W21" si="7">_xlfn.CONCAT(K3:V3)</f>
        <v>INSERT INTO `arepasdb`.`customers`(`UserEmail`, `FullName`, `Address`, `PhoneNumber`, `Password`) VALUES ('Sofia.Herrera@email.com','Sofia Herrera','Avenida 3N # 8-56, Barrio Granada','311-234-5678','S0f14*1.990!');</v>
      </c>
    </row>
    <row r="4" spans="1:23" x14ac:dyDescent="0.3">
      <c r="A4">
        <v>3</v>
      </c>
      <c r="B4" t="s">
        <v>6</v>
      </c>
      <c r="C4" t="s">
        <v>7</v>
      </c>
      <c r="D4" t="str">
        <f t="shared" si="0"/>
        <v>Mateo Castro</v>
      </c>
      <c r="E4" t="str">
        <f t="shared" si="1"/>
        <v>Mateo.Castro@email.com</v>
      </c>
      <c r="F4" t="s">
        <v>87</v>
      </c>
      <c r="G4" t="s">
        <v>55</v>
      </c>
      <c r="H4" t="s">
        <v>36</v>
      </c>
      <c r="I4" t="s">
        <v>105</v>
      </c>
      <c r="J4" t="s">
        <v>129</v>
      </c>
      <c r="K4" t="s">
        <v>150</v>
      </c>
      <c r="L4" s="3" t="s">
        <v>151</v>
      </c>
      <c r="M4" t="str">
        <f t="shared" si="2"/>
        <v>Mateo.Castro@email.com</v>
      </c>
      <c r="N4" s="3" t="s">
        <v>152</v>
      </c>
      <c r="O4" t="str">
        <f t="shared" si="3"/>
        <v>Mateo Castro</v>
      </c>
      <c r="P4" s="3" t="s">
        <v>152</v>
      </c>
      <c r="Q4" t="str">
        <f t="shared" si="4"/>
        <v>Carrera 10 # 23-45, Barrio Santa Teresita</v>
      </c>
      <c r="R4" s="3" t="s">
        <v>152</v>
      </c>
      <c r="S4" t="str">
        <f t="shared" si="5"/>
        <v>312-345-6789</v>
      </c>
      <c r="T4" s="3" t="s">
        <v>152</v>
      </c>
      <c r="U4" t="str">
        <f t="shared" si="6"/>
        <v>M4t30#2.005!</v>
      </c>
      <c r="V4" s="3" t="s">
        <v>153</v>
      </c>
      <c r="W4" t="str">
        <f t="shared" si="7"/>
        <v>INSERT INTO `arepasdb`.`customers`(`UserEmail`, `FullName`, `Address`, `PhoneNumber`, `Password`) VALUES ('Mateo.Castro@email.com','Mateo Castro','Carrera 10 # 23-45, Barrio Santa Teresita','312-345-6789','M4t30#2.005!');</v>
      </c>
    </row>
    <row r="5" spans="1:23" x14ac:dyDescent="0.3">
      <c r="A5">
        <v>4</v>
      </c>
      <c r="B5" t="s">
        <v>8</v>
      </c>
      <c r="C5" t="s">
        <v>9</v>
      </c>
      <c r="D5" t="str">
        <f t="shared" si="0"/>
        <v>Valentina Vargas</v>
      </c>
      <c r="E5" t="str">
        <f t="shared" si="1"/>
        <v>Valentina.Vargas@email.com</v>
      </c>
      <c r="F5" t="s">
        <v>88</v>
      </c>
      <c r="G5" t="s">
        <v>56</v>
      </c>
      <c r="H5" t="s">
        <v>37</v>
      </c>
      <c r="I5" t="s">
        <v>106</v>
      </c>
      <c r="J5" t="s">
        <v>130</v>
      </c>
      <c r="K5" t="s">
        <v>150</v>
      </c>
      <c r="L5" s="3" t="s">
        <v>151</v>
      </c>
      <c r="M5" t="str">
        <f t="shared" si="2"/>
        <v>Valentina.Vargas@email.com</v>
      </c>
      <c r="N5" s="3" t="s">
        <v>152</v>
      </c>
      <c r="O5" t="str">
        <f t="shared" si="3"/>
        <v>Valentina Vargas</v>
      </c>
      <c r="P5" s="3" t="s">
        <v>152</v>
      </c>
      <c r="Q5" t="str">
        <f t="shared" si="4"/>
        <v>Calle 8 # 17-89, Barrio San Antonio</v>
      </c>
      <c r="R5" s="3" t="s">
        <v>152</v>
      </c>
      <c r="S5" t="str">
        <f t="shared" si="5"/>
        <v>313-456-7890</v>
      </c>
      <c r="T5" s="3" t="s">
        <v>152</v>
      </c>
      <c r="U5" t="str">
        <f t="shared" si="6"/>
        <v>V4l3nt1n4#01</v>
      </c>
      <c r="V5" s="3" t="s">
        <v>153</v>
      </c>
      <c r="W5" t="str">
        <f t="shared" si="7"/>
        <v>INSERT INTO `arepasdb`.`customers`(`UserEmail`, `FullName`, `Address`, `PhoneNumber`, `Password`) VALUES ('Valentina.Vargas@email.com','Valentina Vargas','Calle 8 # 17-89, Barrio San Antonio','313-456-7890','V4l3nt1n4#01');</v>
      </c>
    </row>
    <row r="6" spans="1:23" x14ac:dyDescent="0.3">
      <c r="A6">
        <v>5</v>
      </c>
      <c r="B6" t="s">
        <v>67</v>
      </c>
      <c r="C6" t="s">
        <v>10</v>
      </c>
      <c r="D6" t="str">
        <f t="shared" si="0"/>
        <v>Sebastian Silva</v>
      </c>
      <c r="E6" t="str">
        <f t="shared" si="1"/>
        <v>Sebastian.Silva@email.com</v>
      </c>
      <c r="F6" t="s">
        <v>89</v>
      </c>
      <c r="G6" t="s">
        <v>68</v>
      </c>
      <c r="H6" t="s">
        <v>38</v>
      </c>
      <c r="I6" t="s">
        <v>107</v>
      </c>
      <c r="J6" t="s">
        <v>131</v>
      </c>
      <c r="K6" t="s">
        <v>150</v>
      </c>
      <c r="L6" s="3" t="s">
        <v>151</v>
      </c>
      <c r="M6" t="str">
        <f t="shared" si="2"/>
        <v>Sebastian.Silva@email.com</v>
      </c>
      <c r="N6" s="3" t="s">
        <v>152</v>
      </c>
      <c r="O6" t="str">
        <f t="shared" si="3"/>
        <v>Sebastian Silva</v>
      </c>
      <c r="P6" s="3" t="s">
        <v>152</v>
      </c>
      <c r="Q6" t="str">
        <f t="shared" si="4"/>
        <v>Avenida 6N # 9-87, Barrio El Peñón</v>
      </c>
      <c r="R6" s="3" t="s">
        <v>152</v>
      </c>
      <c r="S6" t="str">
        <f t="shared" si="5"/>
        <v>314-567-8901</v>
      </c>
      <c r="T6" s="3" t="s">
        <v>152</v>
      </c>
      <c r="U6" t="str">
        <f t="shared" si="6"/>
        <v>S3b4st14n$01</v>
      </c>
      <c r="V6" s="3" t="s">
        <v>153</v>
      </c>
      <c r="W6" t="str">
        <f t="shared" si="7"/>
        <v>INSERT INTO `arepasdb`.`customers`(`UserEmail`, `FullName`, `Address`, `PhoneNumber`, `Password`) VALUES ('Sebastian.Silva@email.com','Sebastian Silva','Avenida 6N # 9-87, Barrio El Peñón','314-567-8901','S3b4st14n$01');</v>
      </c>
    </row>
    <row r="7" spans="1:23" x14ac:dyDescent="0.3">
      <c r="A7">
        <v>6</v>
      </c>
      <c r="B7" t="s">
        <v>11</v>
      </c>
      <c r="C7" t="s">
        <v>70</v>
      </c>
      <c r="D7" t="str">
        <f t="shared" si="0"/>
        <v>Isabella Lopez</v>
      </c>
      <c r="E7" t="str">
        <f t="shared" si="1"/>
        <v>Isabella.Lopez@email.com</v>
      </c>
      <c r="F7" t="s">
        <v>90</v>
      </c>
      <c r="G7" t="s">
        <v>69</v>
      </c>
      <c r="H7" t="s">
        <v>39</v>
      </c>
      <c r="I7" t="s">
        <v>108</v>
      </c>
      <c r="J7" t="s">
        <v>132</v>
      </c>
      <c r="K7" t="s">
        <v>150</v>
      </c>
      <c r="L7" s="3" t="s">
        <v>151</v>
      </c>
      <c r="M7" t="str">
        <f t="shared" si="2"/>
        <v>Isabella.Lopez@email.com</v>
      </c>
      <c r="N7" s="3" t="s">
        <v>152</v>
      </c>
      <c r="O7" t="str">
        <f t="shared" si="3"/>
        <v>Isabella Lopez</v>
      </c>
      <c r="P7" s="3" t="s">
        <v>152</v>
      </c>
      <c r="Q7" t="str">
        <f t="shared" si="4"/>
        <v>Carrera 15 # 21-43, Barrio Centenario</v>
      </c>
      <c r="R7" s="3" t="s">
        <v>152</v>
      </c>
      <c r="S7" t="str">
        <f t="shared" si="5"/>
        <v>315-678-9012</v>
      </c>
      <c r="T7" s="3" t="s">
        <v>152</v>
      </c>
      <c r="U7" t="str">
        <f t="shared" si="6"/>
        <v>Is4b3ll4*123</v>
      </c>
      <c r="V7" s="3" t="s">
        <v>153</v>
      </c>
      <c r="W7" t="str">
        <f t="shared" si="7"/>
        <v>INSERT INTO `arepasdb`.`customers`(`UserEmail`, `FullName`, `Address`, `PhoneNumber`, `Password`) VALUES ('Isabella.Lopez@email.com','Isabella Lopez','Carrera 15 # 21-43, Barrio Centenario','315-678-9012','Is4b3ll4*123');</v>
      </c>
    </row>
    <row r="8" spans="1:23" x14ac:dyDescent="0.3">
      <c r="A8">
        <v>7</v>
      </c>
      <c r="B8" t="s">
        <v>12</v>
      </c>
      <c r="C8" t="s">
        <v>71</v>
      </c>
      <c r="D8" t="str">
        <f t="shared" si="0"/>
        <v>Daniel Ramirez</v>
      </c>
      <c r="E8" t="str">
        <f t="shared" si="1"/>
        <v>Daniel.Ramirez@email.com</v>
      </c>
      <c r="F8" t="s">
        <v>91</v>
      </c>
      <c r="G8" t="s">
        <v>77</v>
      </c>
      <c r="H8" t="s">
        <v>40</v>
      </c>
      <c r="I8" t="s">
        <v>109</v>
      </c>
      <c r="J8" t="s">
        <v>133</v>
      </c>
      <c r="K8" t="s">
        <v>150</v>
      </c>
      <c r="L8" s="3" t="s">
        <v>151</v>
      </c>
      <c r="M8" t="str">
        <f t="shared" si="2"/>
        <v>Daniel.Ramirez@email.com</v>
      </c>
      <c r="N8" s="3" t="s">
        <v>152</v>
      </c>
      <c r="O8" t="str">
        <f t="shared" si="3"/>
        <v>Daniel Ramirez</v>
      </c>
      <c r="P8" s="3" t="s">
        <v>152</v>
      </c>
      <c r="Q8" t="str">
        <f t="shared" si="4"/>
        <v>Calle 12 # 30-54, Barrio Versalles</v>
      </c>
      <c r="R8" s="3" t="s">
        <v>152</v>
      </c>
      <c r="S8" t="str">
        <f t="shared" si="5"/>
        <v>316-789-0123</v>
      </c>
      <c r="T8" s="3" t="s">
        <v>152</v>
      </c>
      <c r="U8" t="str">
        <f t="shared" si="6"/>
        <v>D4n13l*2.000</v>
      </c>
      <c r="V8" s="3" t="s">
        <v>153</v>
      </c>
      <c r="W8" t="str">
        <f t="shared" si="7"/>
        <v>INSERT INTO `arepasdb`.`customers`(`UserEmail`, `FullName`, `Address`, `PhoneNumber`, `Password`) VALUES ('Daniel.Ramirez@email.com','Daniel Ramirez','Calle 12 # 30-54, Barrio Versalles','316-789-0123','D4n13l*2.000');</v>
      </c>
    </row>
    <row r="9" spans="1:23" x14ac:dyDescent="0.3">
      <c r="A9">
        <v>8</v>
      </c>
      <c r="B9" t="s">
        <v>13</v>
      </c>
      <c r="C9" t="s">
        <v>72</v>
      </c>
      <c r="D9" t="str">
        <f t="shared" si="0"/>
        <v>Camila Guzman</v>
      </c>
      <c r="E9" t="str">
        <f t="shared" si="1"/>
        <v>Camila.Guzman@email.com</v>
      </c>
      <c r="F9" t="s">
        <v>92</v>
      </c>
      <c r="G9" t="s">
        <v>78</v>
      </c>
      <c r="H9" t="s">
        <v>41</v>
      </c>
      <c r="I9" t="s">
        <v>110</v>
      </c>
      <c r="J9" t="s">
        <v>134</v>
      </c>
      <c r="K9" t="s">
        <v>150</v>
      </c>
      <c r="L9" s="3" t="s">
        <v>151</v>
      </c>
      <c r="M9" t="str">
        <f t="shared" si="2"/>
        <v>Camila.Guzman@email.com</v>
      </c>
      <c r="N9" s="3" t="s">
        <v>152</v>
      </c>
      <c r="O9" t="str">
        <f t="shared" si="3"/>
        <v>Camila Guzman</v>
      </c>
      <c r="P9" s="3" t="s">
        <v>152</v>
      </c>
      <c r="Q9" t="str">
        <f t="shared" si="4"/>
        <v>Avenida 4N # 7-65, Barrio San Cayetano</v>
      </c>
      <c r="R9" s="3" t="s">
        <v>152</v>
      </c>
      <c r="S9" t="str">
        <f t="shared" si="5"/>
        <v>317-890-1234</v>
      </c>
      <c r="T9" s="3" t="s">
        <v>152</v>
      </c>
      <c r="U9" t="str">
        <f t="shared" si="6"/>
        <v>C4m1l4#1.980</v>
      </c>
      <c r="V9" s="3" t="s">
        <v>153</v>
      </c>
      <c r="W9" t="str">
        <f t="shared" si="7"/>
        <v>INSERT INTO `arepasdb`.`customers`(`UserEmail`, `FullName`, `Address`, `PhoneNumber`, `Password`) VALUES ('Camila.Guzman@email.com','Camila Guzman','Avenida 4N # 7-65, Barrio San Cayetano','317-890-1234','C4m1l4#1.980');</v>
      </c>
    </row>
    <row r="10" spans="1:23" x14ac:dyDescent="0.3">
      <c r="A10">
        <v>9</v>
      </c>
      <c r="B10" t="s">
        <v>73</v>
      </c>
      <c r="C10" t="s">
        <v>14</v>
      </c>
      <c r="D10" t="str">
        <f t="shared" si="0"/>
        <v>Nicolas Morales</v>
      </c>
      <c r="E10" t="str">
        <f t="shared" si="1"/>
        <v>Nicolas.Morales@email.com</v>
      </c>
      <c r="F10" t="s">
        <v>93</v>
      </c>
      <c r="G10" t="s">
        <v>79</v>
      </c>
      <c r="H10" t="s">
        <v>42</v>
      </c>
      <c r="I10" t="s">
        <v>111</v>
      </c>
      <c r="J10" t="s">
        <v>135</v>
      </c>
      <c r="K10" t="s">
        <v>150</v>
      </c>
      <c r="L10" s="3" t="s">
        <v>151</v>
      </c>
      <c r="M10" t="str">
        <f t="shared" si="2"/>
        <v>Nicolas.Morales@email.com</v>
      </c>
      <c r="N10" s="3" t="s">
        <v>152</v>
      </c>
      <c r="O10" t="str">
        <f t="shared" si="3"/>
        <v>Nicolas Morales</v>
      </c>
      <c r="P10" s="3" t="s">
        <v>152</v>
      </c>
      <c r="Q10" t="str">
        <f t="shared" si="4"/>
        <v>Carrera 20 # 15-32, Barrio Alameda</v>
      </c>
      <c r="R10" s="3" t="s">
        <v>152</v>
      </c>
      <c r="S10" t="str">
        <f t="shared" si="5"/>
        <v>318-901-2345</v>
      </c>
      <c r="T10" s="3" t="s">
        <v>152</v>
      </c>
      <c r="U10" t="str">
        <f t="shared" si="6"/>
        <v>N1c0l4s%1234</v>
      </c>
      <c r="V10" s="3" t="s">
        <v>153</v>
      </c>
      <c r="W10" t="str">
        <f t="shared" si="7"/>
        <v>INSERT INTO `arepasdb`.`customers`(`UserEmail`, `FullName`, `Address`, `PhoneNumber`, `Password`) VALUES ('Nicolas.Morales@email.com','Nicolas Morales','Carrera 20 # 15-32, Barrio Alameda','318-901-2345','N1c0l4s%1234');</v>
      </c>
    </row>
    <row r="11" spans="1:23" x14ac:dyDescent="0.3">
      <c r="A11">
        <v>10</v>
      </c>
      <c r="B11" t="s">
        <v>15</v>
      </c>
      <c r="C11" t="s">
        <v>16</v>
      </c>
      <c r="D11" t="str">
        <f t="shared" si="0"/>
        <v>Valeria Torres</v>
      </c>
      <c r="E11" t="str">
        <f t="shared" si="1"/>
        <v>Valeria.Torres@email.com</v>
      </c>
      <c r="F11" t="s">
        <v>94</v>
      </c>
      <c r="G11" t="s">
        <v>57</v>
      </c>
      <c r="H11" t="s">
        <v>43</v>
      </c>
      <c r="I11" t="s">
        <v>112</v>
      </c>
      <c r="J11" t="s">
        <v>136</v>
      </c>
      <c r="K11" t="s">
        <v>150</v>
      </c>
      <c r="L11" s="3" t="s">
        <v>151</v>
      </c>
      <c r="M11" t="str">
        <f t="shared" si="2"/>
        <v>Valeria.Torres@email.com</v>
      </c>
      <c r="N11" s="3" t="s">
        <v>152</v>
      </c>
      <c r="O11" t="str">
        <f t="shared" si="3"/>
        <v>Valeria Torres</v>
      </c>
      <c r="P11" s="3" t="s">
        <v>152</v>
      </c>
      <c r="Q11" t="str">
        <f t="shared" si="4"/>
        <v>Calle 9 # 18-76, Barrio La Flora</v>
      </c>
      <c r="R11" s="3" t="s">
        <v>152</v>
      </c>
      <c r="S11" t="str">
        <f t="shared" si="5"/>
        <v>319-012-3456</v>
      </c>
      <c r="T11" s="3" t="s">
        <v>152</v>
      </c>
      <c r="U11" t="str">
        <f t="shared" si="6"/>
        <v>V4l3r14#1995</v>
      </c>
      <c r="V11" s="3" t="s">
        <v>153</v>
      </c>
      <c r="W11" t="str">
        <f t="shared" si="7"/>
        <v>INSERT INTO `arepasdb`.`customers`(`UserEmail`, `FullName`, `Address`, `PhoneNumber`, `Password`) VALUES ('Valeria.Torres@email.com','Valeria Torres','Calle 9 # 18-76, Barrio La Flora','319-012-3456','V4l3r14#1995');</v>
      </c>
    </row>
    <row r="12" spans="1:23" x14ac:dyDescent="0.3">
      <c r="A12">
        <v>11</v>
      </c>
      <c r="B12" t="s">
        <v>17</v>
      </c>
      <c r="C12" t="s">
        <v>18</v>
      </c>
      <c r="D12" t="str">
        <f t="shared" si="0"/>
        <v>Santiago Mendoza</v>
      </c>
      <c r="E12" t="str">
        <f t="shared" si="1"/>
        <v>Santiago.Mendoza@email.com</v>
      </c>
      <c r="F12" t="s">
        <v>95</v>
      </c>
      <c r="G12" t="s">
        <v>58</v>
      </c>
      <c r="H12" t="s">
        <v>44</v>
      </c>
      <c r="I12" t="s">
        <v>113</v>
      </c>
      <c r="J12" t="s">
        <v>137</v>
      </c>
      <c r="K12" t="s">
        <v>150</v>
      </c>
      <c r="L12" s="3" t="s">
        <v>151</v>
      </c>
      <c r="M12" t="str">
        <f t="shared" si="2"/>
        <v>Santiago.Mendoza@email.com</v>
      </c>
      <c r="N12" s="3" t="s">
        <v>152</v>
      </c>
      <c r="O12" t="str">
        <f t="shared" si="3"/>
        <v>Santiago Mendoza</v>
      </c>
      <c r="P12" s="3" t="s">
        <v>152</v>
      </c>
      <c r="Q12" t="str">
        <f t="shared" si="4"/>
        <v>Avenida 8N # 11-23, Barrio Ciudad Jardín</v>
      </c>
      <c r="R12" s="3" t="s">
        <v>152</v>
      </c>
      <c r="S12" t="str">
        <f t="shared" si="5"/>
        <v>320-123-4567</v>
      </c>
      <c r="T12" s="3" t="s">
        <v>152</v>
      </c>
      <c r="U12" t="str">
        <f t="shared" si="6"/>
        <v>S4nt14g0&amp;Cia</v>
      </c>
      <c r="V12" s="3" t="s">
        <v>153</v>
      </c>
      <c r="W12" t="str">
        <f t="shared" si="7"/>
        <v>INSERT INTO `arepasdb`.`customers`(`UserEmail`, `FullName`, `Address`, `PhoneNumber`, `Password`) VALUES ('Santiago.Mendoza@email.com','Santiago Mendoza','Avenida 8N # 11-23, Barrio Ciudad Jardín','320-123-4567','S4nt14g0&amp;Cia');</v>
      </c>
    </row>
    <row r="13" spans="1:23" x14ac:dyDescent="0.3">
      <c r="A13">
        <v>12</v>
      </c>
      <c r="B13" t="s">
        <v>19</v>
      </c>
      <c r="C13" t="s">
        <v>74</v>
      </c>
      <c r="D13" t="str">
        <f t="shared" si="0"/>
        <v>Natalia Jimenez</v>
      </c>
      <c r="E13" t="str">
        <f t="shared" si="1"/>
        <v>Natalia.Jimenez@email.com</v>
      </c>
      <c r="F13" t="s">
        <v>96</v>
      </c>
      <c r="G13" t="s">
        <v>80</v>
      </c>
      <c r="H13" t="s">
        <v>45</v>
      </c>
      <c r="I13" t="s">
        <v>114</v>
      </c>
      <c r="J13" t="s">
        <v>138</v>
      </c>
      <c r="K13" t="s">
        <v>150</v>
      </c>
      <c r="L13" s="3" t="s">
        <v>151</v>
      </c>
      <c r="M13" t="str">
        <f t="shared" si="2"/>
        <v>Natalia.Jimenez@email.com</v>
      </c>
      <c r="N13" s="3" t="s">
        <v>152</v>
      </c>
      <c r="O13" t="str">
        <f t="shared" si="3"/>
        <v>Natalia Jimenez</v>
      </c>
      <c r="P13" s="3" t="s">
        <v>152</v>
      </c>
      <c r="Q13" t="str">
        <f t="shared" si="4"/>
        <v>Carrera 12 # 25-67, Barrio San Bosco</v>
      </c>
      <c r="R13" s="3" t="s">
        <v>152</v>
      </c>
      <c r="S13" t="str">
        <f t="shared" si="5"/>
        <v>321-234-5678</v>
      </c>
      <c r="T13" s="3" t="s">
        <v>152</v>
      </c>
      <c r="U13" t="str">
        <f t="shared" si="6"/>
        <v>N4t4l14!2004</v>
      </c>
      <c r="V13" s="3" t="s">
        <v>153</v>
      </c>
      <c r="W13" t="str">
        <f t="shared" si="7"/>
        <v>INSERT INTO `arepasdb`.`customers`(`UserEmail`, `FullName`, `Address`, `PhoneNumber`, `Password`) VALUES ('Natalia.Jimenez@email.com','Natalia Jimenez','Carrera 12 # 25-67, Barrio San Bosco','321-234-5678','N4t4l14!2004');</v>
      </c>
    </row>
    <row r="14" spans="1:23" x14ac:dyDescent="0.3">
      <c r="A14">
        <v>13</v>
      </c>
      <c r="B14" t="s">
        <v>20</v>
      </c>
      <c r="C14" t="s">
        <v>21</v>
      </c>
      <c r="D14" t="str">
        <f t="shared" si="0"/>
        <v>Leonardo Reyes</v>
      </c>
      <c r="E14" t="str">
        <f t="shared" si="1"/>
        <v>Leonardo.Reyes@email.com</v>
      </c>
      <c r="F14" t="s">
        <v>97</v>
      </c>
      <c r="G14" t="s">
        <v>59</v>
      </c>
      <c r="H14" t="s">
        <v>46</v>
      </c>
      <c r="I14" t="s">
        <v>115</v>
      </c>
      <c r="J14" t="s">
        <v>139</v>
      </c>
      <c r="K14" t="s">
        <v>150</v>
      </c>
      <c r="L14" s="3" t="s">
        <v>151</v>
      </c>
      <c r="M14" t="str">
        <f t="shared" si="2"/>
        <v>Leonardo.Reyes@email.com</v>
      </c>
      <c r="N14" s="3" t="s">
        <v>152</v>
      </c>
      <c r="O14" t="str">
        <f t="shared" si="3"/>
        <v>Leonardo Reyes</v>
      </c>
      <c r="P14" s="3" t="s">
        <v>152</v>
      </c>
      <c r="Q14" t="str">
        <f t="shared" si="4"/>
        <v>Calle 7 # 14-98, Barrio Gran Limonar</v>
      </c>
      <c r="R14" s="3" t="s">
        <v>152</v>
      </c>
      <c r="S14" t="str">
        <f t="shared" si="5"/>
        <v>322-345-6789</v>
      </c>
      <c r="T14" s="3" t="s">
        <v>152</v>
      </c>
      <c r="U14" t="str">
        <f t="shared" si="6"/>
        <v>L30n4rd0#123</v>
      </c>
      <c r="V14" s="3" t="s">
        <v>153</v>
      </c>
      <c r="W14" t="str">
        <f t="shared" si="7"/>
        <v>INSERT INTO `arepasdb`.`customers`(`UserEmail`, `FullName`, `Address`, `PhoneNumber`, `Password`) VALUES ('Leonardo.Reyes@email.com','Leonardo Reyes','Calle 7 # 14-98, Barrio Gran Limonar','322-345-6789','L30n4rd0#123');</v>
      </c>
    </row>
    <row r="15" spans="1:23" x14ac:dyDescent="0.3">
      <c r="A15">
        <v>14</v>
      </c>
      <c r="B15" t="s">
        <v>22</v>
      </c>
      <c r="C15" t="s">
        <v>23</v>
      </c>
      <c r="D15" t="str">
        <f t="shared" si="0"/>
        <v>Mariana Paredes</v>
      </c>
      <c r="E15" t="str">
        <f t="shared" si="1"/>
        <v>Mariana.Paredes@email.com</v>
      </c>
      <c r="F15" t="s">
        <v>98</v>
      </c>
      <c r="G15" t="s">
        <v>60</v>
      </c>
      <c r="H15" t="s">
        <v>47</v>
      </c>
      <c r="I15" t="s">
        <v>116</v>
      </c>
      <c r="J15" t="s">
        <v>140</v>
      </c>
      <c r="K15" t="s">
        <v>150</v>
      </c>
      <c r="L15" s="3" t="s">
        <v>151</v>
      </c>
      <c r="M15" t="str">
        <f t="shared" si="2"/>
        <v>Mariana.Paredes@email.com</v>
      </c>
      <c r="N15" s="3" t="s">
        <v>152</v>
      </c>
      <c r="O15" t="str">
        <f t="shared" si="3"/>
        <v>Mariana Paredes</v>
      </c>
      <c r="P15" s="3" t="s">
        <v>152</v>
      </c>
      <c r="Q15" t="str">
        <f t="shared" si="4"/>
        <v>Avenida 5N # 10-32, Barrio Normandía</v>
      </c>
      <c r="R15" s="3" t="s">
        <v>152</v>
      </c>
      <c r="S15" t="str">
        <f t="shared" si="5"/>
        <v>323-456-7890</v>
      </c>
      <c r="T15" s="3" t="s">
        <v>152</v>
      </c>
      <c r="U15" t="str">
        <f t="shared" si="6"/>
        <v>M4r14n4*1234</v>
      </c>
      <c r="V15" s="3" t="s">
        <v>153</v>
      </c>
      <c r="W15" t="str">
        <f t="shared" si="7"/>
        <v>INSERT INTO `arepasdb`.`customers`(`UserEmail`, `FullName`, `Address`, `PhoneNumber`, `Password`) VALUES ('Mariana.Paredes@email.com','Mariana Paredes','Avenida 5N # 10-32, Barrio Normandía','323-456-7890','M4r14n4*1234');</v>
      </c>
    </row>
    <row r="16" spans="1:23" x14ac:dyDescent="0.3">
      <c r="A16">
        <v>15</v>
      </c>
      <c r="B16" t="s">
        <v>123</v>
      </c>
      <c r="C16" t="s">
        <v>24</v>
      </c>
      <c r="D16" t="str">
        <f t="shared" si="0"/>
        <v>Andres Acosta</v>
      </c>
      <c r="E16" t="str">
        <f t="shared" si="1"/>
        <v>Andres.Acosta@email.com</v>
      </c>
      <c r="F16" s="2" t="s">
        <v>124</v>
      </c>
      <c r="G16" t="s">
        <v>125</v>
      </c>
      <c r="H16" t="s">
        <v>48</v>
      </c>
      <c r="I16" t="s">
        <v>117</v>
      </c>
      <c r="J16" t="s">
        <v>141</v>
      </c>
      <c r="K16" t="s">
        <v>150</v>
      </c>
      <c r="L16" s="3" t="s">
        <v>151</v>
      </c>
      <c r="M16" t="str">
        <f t="shared" si="2"/>
        <v>Andres.Acosta@email.com</v>
      </c>
      <c r="N16" s="3" t="s">
        <v>152</v>
      </c>
      <c r="O16" t="str">
        <f t="shared" si="3"/>
        <v>Andres Acosta</v>
      </c>
      <c r="P16" s="3" t="s">
        <v>152</v>
      </c>
      <c r="Q16" t="str">
        <f t="shared" si="4"/>
        <v>Carrera 18 # 21-43, Barrio San Fernando</v>
      </c>
      <c r="R16" s="3" t="s">
        <v>152</v>
      </c>
      <c r="S16" t="str">
        <f t="shared" si="5"/>
        <v>324-567-8901</v>
      </c>
      <c r="T16" s="3" t="s">
        <v>152</v>
      </c>
      <c r="U16" t="str">
        <f t="shared" si="6"/>
        <v>Andr3s#1.992</v>
      </c>
      <c r="V16" s="3" t="s">
        <v>153</v>
      </c>
      <c r="W16" t="str">
        <f t="shared" si="7"/>
        <v>INSERT INTO `arepasdb`.`customers`(`UserEmail`, `FullName`, `Address`, `PhoneNumber`, `Password`) VALUES ('Andres.Acosta@email.com','Andres Acosta','Carrera 18 # 21-43, Barrio San Fernando','324-567-8901','Andr3s#1.992');</v>
      </c>
    </row>
    <row r="17" spans="1:23" x14ac:dyDescent="0.3">
      <c r="A17">
        <v>16</v>
      </c>
      <c r="B17" t="s">
        <v>25</v>
      </c>
      <c r="C17" t="s">
        <v>75</v>
      </c>
      <c r="D17" t="str">
        <f t="shared" si="0"/>
        <v>Antonella Rios</v>
      </c>
      <c r="E17" t="str">
        <f t="shared" si="1"/>
        <v>Antonella.Rios@email.com</v>
      </c>
      <c r="F17" t="s">
        <v>99</v>
      </c>
      <c r="G17" t="s">
        <v>81</v>
      </c>
      <c r="H17" t="s">
        <v>49</v>
      </c>
      <c r="I17" t="s">
        <v>118</v>
      </c>
      <c r="J17" t="s">
        <v>142</v>
      </c>
      <c r="K17" t="s">
        <v>150</v>
      </c>
      <c r="L17" s="3" t="s">
        <v>151</v>
      </c>
      <c r="M17" t="str">
        <f t="shared" si="2"/>
        <v>Antonella.Rios@email.com</v>
      </c>
      <c r="N17" s="3" t="s">
        <v>152</v>
      </c>
      <c r="O17" t="str">
        <f t="shared" si="3"/>
        <v>Antonella Rios</v>
      </c>
      <c r="P17" s="3" t="s">
        <v>152</v>
      </c>
      <c r="Q17" t="str">
        <f t="shared" si="4"/>
        <v>Calle 11 # 17-54, Barrio Granada</v>
      </c>
      <c r="R17" s="3" t="s">
        <v>152</v>
      </c>
      <c r="S17" t="str">
        <f t="shared" si="5"/>
        <v>325-678-9012</v>
      </c>
      <c r="T17" s="3" t="s">
        <v>152</v>
      </c>
      <c r="U17" t="str">
        <f t="shared" si="6"/>
        <v>Ant0n3ll4*01</v>
      </c>
      <c r="V17" s="3" t="s">
        <v>153</v>
      </c>
      <c r="W17" t="str">
        <f t="shared" si="7"/>
        <v>INSERT INTO `arepasdb`.`customers`(`UserEmail`, `FullName`, `Address`, `PhoneNumber`, `Password`) VALUES ('Antonella.Rios@email.com','Antonella Rios','Calle 11 # 17-54, Barrio Granada','325-678-9012','Ant0n3ll4*01');</v>
      </c>
    </row>
    <row r="18" spans="1:23" x14ac:dyDescent="0.3">
      <c r="A18">
        <v>17</v>
      </c>
      <c r="B18" t="s">
        <v>26</v>
      </c>
      <c r="C18" t="s">
        <v>27</v>
      </c>
      <c r="D18" t="str">
        <f t="shared" si="0"/>
        <v>Rafael Salazar</v>
      </c>
      <c r="E18" t="str">
        <f t="shared" si="1"/>
        <v>Rafael.Salazar@email.com</v>
      </c>
      <c r="F18" t="s">
        <v>100</v>
      </c>
      <c r="G18" t="s">
        <v>61</v>
      </c>
      <c r="H18" t="s">
        <v>50</v>
      </c>
      <c r="I18" t="s">
        <v>119</v>
      </c>
      <c r="J18" t="s">
        <v>143</v>
      </c>
      <c r="K18" t="s">
        <v>150</v>
      </c>
      <c r="L18" s="3" t="s">
        <v>151</v>
      </c>
      <c r="M18" t="str">
        <f t="shared" si="2"/>
        <v>Rafael.Salazar@email.com</v>
      </c>
      <c r="N18" s="3" t="s">
        <v>152</v>
      </c>
      <c r="O18" t="str">
        <f t="shared" si="3"/>
        <v>Rafael Salazar</v>
      </c>
      <c r="P18" s="3" t="s">
        <v>152</v>
      </c>
      <c r="Q18" t="str">
        <f t="shared" si="4"/>
        <v>Avenida 7N # 9-87, Barrio Santa Teresita</v>
      </c>
      <c r="R18" s="3" t="s">
        <v>152</v>
      </c>
      <c r="S18" t="str">
        <f t="shared" si="5"/>
        <v>326-789-0123</v>
      </c>
      <c r="T18" s="3" t="s">
        <v>152</v>
      </c>
      <c r="U18" t="str">
        <f t="shared" si="6"/>
        <v>R4f43l*1.997</v>
      </c>
      <c r="V18" s="3" t="s">
        <v>153</v>
      </c>
      <c r="W18" t="str">
        <f t="shared" si="7"/>
        <v>INSERT INTO `arepasdb`.`customers`(`UserEmail`, `FullName`, `Address`, `PhoneNumber`, `Password`) VALUES ('Rafael.Salazar@email.com','Rafael Salazar','Avenida 7N # 9-87, Barrio Santa Teresita','326-789-0123','R4f43l*1.997');</v>
      </c>
    </row>
    <row r="19" spans="1:23" x14ac:dyDescent="0.3">
      <c r="A19">
        <v>18</v>
      </c>
      <c r="B19" t="s">
        <v>28</v>
      </c>
      <c r="C19" t="s">
        <v>29</v>
      </c>
      <c r="D19" t="str">
        <f t="shared" si="0"/>
        <v>Gabriela Bravo</v>
      </c>
      <c r="E19" t="str">
        <f t="shared" si="1"/>
        <v>Gabriela.Bravo@email.com</v>
      </c>
      <c r="F19" t="s">
        <v>101</v>
      </c>
      <c r="G19" t="s">
        <v>62</v>
      </c>
      <c r="H19" t="s">
        <v>51</v>
      </c>
      <c r="I19" t="s">
        <v>120</v>
      </c>
      <c r="J19" t="s">
        <v>144</v>
      </c>
      <c r="K19" t="s">
        <v>150</v>
      </c>
      <c r="L19" s="3" t="s">
        <v>151</v>
      </c>
      <c r="M19" t="str">
        <f t="shared" si="2"/>
        <v>Gabriela.Bravo@email.com</v>
      </c>
      <c r="N19" s="3" t="s">
        <v>152</v>
      </c>
      <c r="O19" t="str">
        <f t="shared" si="3"/>
        <v>Gabriela Bravo</v>
      </c>
      <c r="P19" s="3" t="s">
        <v>152</v>
      </c>
      <c r="Q19" t="str">
        <f t="shared" si="4"/>
        <v>Carrera 13 # 20-45, Barrio San Antonio</v>
      </c>
      <c r="R19" s="3" t="s">
        <v>152</v>
      </c>
      <c r="S19" t="str">
        <f t="shared" si="5"/>
        <v>327-890-1234</v>
      </c>
      <c r="T19" s="3" t="s">
        <v>152</v>
      </c>
      <c r="U19" t="str">
        <f t="shared" si="6"/>
        <v>Gabr13l4!321</v>
      </c>
      <c r="V19" s="3" t="s">
        <v>153</v>
      </c>
      <c r="W19" t="str">
        <f t="shared" si="7"/>
        <v>INSERT INTO `arepasdb`.`customers`(`UserEmail`, `FullName`, `Address`, `PhoneNumber`, `Password`) VALUES ('Gabriela.Bravo@email.com','Gabriela Bravo','Carrera 13 # 20-45, Barrio San Antonio','327-890-1234','Gabr13l4!321');</v>
      </c>
    </row>
    <row r="20" spans="1:23" x14ac:dyDescent="0.3">
      <c r="A20">
        <v>19</v>
      </c>
      <c r="B20" t="s">
        <v>30</v>
      </c>
      <c r="C20" t="s">
        <v>31</v>
      </c>
      <c r="D20" t="str">
        <f t="shared" si="0"/>
        <v>Emiliano Ortega</v>
      </c>
      <c r="E20" t="str">
        <f t="shared" si="1"/>
        <v>Emiliano.Ortega@email.com</v>
      </c>
      <c r="F20" t="s">
        <v>102</v>
      </c>
      <c r="G20" t="s">
        <v>63</v>
      </c>
      <c r="H20" t="s">
        <v>52</v>
      </c>
      <c r="I20" t="s">
        <v>121</v>
      </c>
      <c r="J20" t="s">
        <v>145</v>
      </c>
      <c r="K20" t="s">
        <v>150</v>
      </c>
      <c r="L20" s="3" t="s">
        <v>151</v>
      </c>
      <c r="M20" t="str">
        <f t="shared" si="2"/>
        <v>Emiliano.Ortega@email.com</v>
      </c>
      <c r="N20" s="3" t="s">
        <v>152</v>
      </c>
      <c r="O20" t="str">
        <f t="shared" si="3"/>
        <v>Emiliano Ortega</v>
      </c>
      <c r="P20" s="3" t="s">
        <v>152</v>
      </c>
      <c r="Q20" t="str">
        <f t="shared" si="4"/>
        <v>Calle 4 # 7-89, Barrio El Peñón</v>
      </c>
      <c r="R20" s="3" t="s">
        <v>152</v>
      </c>
      <c r="S20" t="str">
        <f t="shared" si="5"/>
        <v>328-901-2345</v>
      </c>
      <c r="T20" s="3" t="s">
        <v>152</v>
      </c>
      <c r="U20" t="str">
        <f t="shared" si="6"/>
        <v>Em1l14n0#123</v>
      </c>
      <c r="V20" s="3" t="s">
        <v>153</v>
      </c>
      <c r="W20" t="str">
        <f t="shared" si="7"/>
        <v>INSERT INTO `arepasdb`.`customers`(`UserEmail`, `FullName`, `Address`, `PhoneNumber`, `Password`) VALUES ('Emiliano.Ortega@email.com','Emiliano Ortega','Calle 4 # 7-89, Barrio El Peñón','328-901-2345','Em1l14n0#123');</v>
      </c>
    </row>
    <row r="21" spans="1:23" x14ac:dyDescent="0.3">
      <c r="A21">
        <v>20</v>
      </c>
      <c r="B21" t="s">
        <v>126</v>
      </c>
      <c r="C21" t="s">
        <v>76</v>
      </c>
      <c r="D21" t="str">
        <f t="shared" si="0"/>
        <v>Angela Gutierrez</v>
      </c>
      <c r="E21" t="str">
        <f t="shared" si="1"/>
        <v>Angela.Gutierrez@email.com</v>
      </c>
      <c r="F21" t="s">
        <v>148</v>
      </c>
      <c r="G21" t="s">
        <v>149</v>
      </c>
      <c r="H21" t="s">
        <v>53</v>
      </c>
      <c r="I21" t="s">
        <v>122</v>
      </c>
      <c r="J21" t="s">
        <v>146</v>
      </c>
      <c r="K21" t="s">
        <v>150</v>
      </c>
      <c r="L21" s="3" t="s">
        <v>151</v>
      </c>
      <c r="M21" t="str">
        <f t="shared" si="2"/>
        <v>Angela.Gutierrez@email.com</v>
      </c>
      <c r="N21" s="3" t="s">
        <v>152</v>
      </c>
      <c r="O21" t="str">
        <f t="shared" si="3"/>
        <v>Angela Gutierrez</v>
      </c>
      <c r="P21" s="3" t="s">
        <v>152</v>
      </c>
      <c r="Q21" t="str">
        <f t="shared" si="4"/>
        <v>Avenida 5N # 8-76, Barrio Centenario</v>
      </c>
      <c r="R21" s="3" t="s">
        <v>152</v>
      </c>
      <c r="S21" t="str">
        <f t="shared" si="5"/>
        <v>329-012-3456</v>
      </c>
      <c r="T21" s="3" t="s">
        <v>152</v>
      </c>
      <c r="U21" t="str">
        <f t="shared" si="6"/>
        <v>Ang3l4*2.000</v>
      </c>
      <c r="V21" s="3" t="s">
        <v>153</v>
      </c>
      <c r="W21" t="str">
        <f t="shared" si="7"/>
        <v>INSERT INTO `arepasdb`.`customers`(`UserEmail`, `FullName`, `Address`, `PhoneNumber`, `Password`) VALUES ('Angela.Gutierrez@email.com','Angela Gutierrez','Avenida 5N # 8-76, Barrio Centenario','329-012-3456','Ang3l4*2.000');</v>
      </c>
    </row>
    <row r="104" spans="1:2" x14ac:dyDescent="0.3">
      <c r="A104" s="1"/>
      <c r="B1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EF8C-ED9D-4DA2-9EF2-6069CDD4860C}">
  <dimension ref="A1:P14"/>
  <sheetViews>
    <sheetView tabSelected="1" topLeftCell="C1" workbookViewId="0">
      <selection activeCell="F18" sqref="F18"/>
    </sheetView>
  </sheetViews>
  <sheetFormatPr defaultRowHeight="14.4" x14ac:dyDescent="0.3"/>
  <cols>
    <col min="2" max="2" width="39.44140625" bestFit="1" customWidth="1"/>
    <col min="3" max="3" width="10.21875" bestFit="1" customWidth="1"/>
    <col min="5" max="5" width="33" bestFit="1" customWidth="1"/>
    <col min="6" max="6" width="70.44140625" bestFit="1" customWidth="1"/>
    <col min="7" max="7" width="1.44140625" bestFit="1" customWidth="1"/>
    <col min="9" max="9" width="2.33203125" bestFit="1" customWidth="1"/>
    <col min="11" max="11" width="1.88671875" bestFit="1" customWidth="1"/>
    <col min="13" max="13" width="1.88671875" bestFit="1" customWidth="1"/>
  </cols>
  <sheetData>
    <row r="1" spans="1:16" x14ac:dyDescent="0.3">
      <c r="A1" t="s">
        <v>0</v>
      </c>
      <c r="B1" t="s">
        <v>155</v>
      </c>
      <c r="C1" t="s">
        <v>154</v>
      </c>
      <c r="D1" t="s">
        <v>156</v>
      </c>
      <c r="E1" t="s">
        <v>157</v>
      </c>
      <c r="H1" t="s">
        <v>155</v>
      </c>
      <c r="J1" t="s">
        <v>154</v>
      </c>
      <c r="L1" t="s">
        <v>156</v>
      </c>
      <c r="N1" t="s">
        <v>157</v>
      </c>
    </row>
    <row r="2" spans="1:16" x14ac:dyDescent="0.3">
      <c r="A2">
        <v>1</v>
      </c>
      <c r="B2" t="s">
        <v>163</v>
      </c>
      <c r="C2" t="s">
        <v>158</v>
      </c>
      <c r="D2">
        <v>2000</v>
      </c>
      <c r="E2" t="s">
        <v>164</v>
      </c>
      <c r="F2" t="s">
        <v>188</v>
      </c>
      <c r="G2" s="3" t="s">
        <v>151</v>
      </c>
      <c r="H2" t="str">
        <f>B2</f>
        <v>Arepa Sencilla</v>
      </c>
      <c r="I2" s="3" t="s">
        <v>152</v>
      </c>
      <c r="J2" t="str">
        <f>IF(C2="null","null",C2)</f>
        <v>null</v>
      </c>
      <c r="K2" s="3" t="s">
        <v>189</v>
      </c>
      <c r="L2">
        <f>D2</f>
        <v>2000</v>
      </c>
      <c r="M2" t="s">
        <v>190</v>
      </c>
      <c r="N2" t="str">
        <f>E2</f>
        <v>Arepa-Sencilla.jpg</v>
      </c>
      <c r="O2" s="3" t="s">
        <v>153</v>
      </c>
      <c r="P2" t="str">
        <f>_xlfn.CONCAT(F2:O2)</f>
        <v>INSERT INTO `arepasdb`.`products` (`Name`, `Description`, `Price`, `Image`) VALUES ('Arepa Sencilla','null',2000,'Arepa-Sencilla.jpg');</v>
      </c>
    </row>
    <row r="3" spans="1:16" x14ac:dyDescent="0.3">
      <c r="A3">
        <v>2</v>
      </c>
      <c r="B3" t="s">
        <v>166</v>
      </c>
      <c r="C3" t="s">
        <v>158</v>
      </c>
      <c r="D3">
        <v>2500</v>
      </c>
      <c r="E3" t="s">
        <v>159</v>
      </c>
      <c r="F3" t="s">
        <v>188</v>
      </c>
      <c r="G3" s="3" t="s">
        <v>151</v>
      </c>
      <c r="H3" t="str">
        <f t="shared" ref="H3:H14" si="0">B3</f>
        <v>Arepa con queso doble crema</v>
      </c>
      <c r="I3" s="3" t="s">
        <v>152</v>
      </c>
      <c r="J3" t="str">
        <f t="shared" ref="J3:J14" si="1">IF(C3="null","null",C3)</f>
        <v>null</v>
      </c>
      <c r="K3" s="3" t="s">
        <v>189</v>
      </c>
      <c r="L3">
        <f t="shared" ref="L3:L14" si="2">D3</f>
        <v>2500</v>
      </c>
      <c r="M3" t="s">
        <v>190</v>
      </c>
      <c r="N3" t="str">
        <f t="shared" ref="N3:N14" si="3">E3</f>
        <v>Arepa-Rellena-de-Queso.jpg</v>
      </c>
      <c r="O3" s="3" t="s">
        <v>153</v>
      </c>
      <c r="P3" t="str">
        <f t="shared" ref="P3:P14" si="4">_xlfn.CONCAT(F3:O3)</f>
        <v>INSERT INTO `arepasdb`.`products` (`Name`, `Description`, `Price`, `Image`) VALUES ('Arepa con queso doble crema','null',2500,'Arepa-Rellena-de-Queso.jpg');</v>
      </c>
    </row>
    <row r="4" spans="1:16" x14ac:dyDescent="0.3">
      <c r="A4">
        <v>3</v>
      </c>
      <c r="B4" t="s">
        <v>167</v>
      </c>
      <c r="C4" t="s">
        <v>158</v>
      </c>
      <c r="D4">
        <v>3500</v>
      </c>
      <c r="E4" t="s">
        <v>160</v>
      </c>
      <c r="F4" t="s">
        <v>188</v>
      </c>
      <c r="G4" s="3" t="s">
        <v>151</v>
      </c>
      <c r="H4" t="str">
        <f t="shared" si="0"/>
        <v>Arepa con Jamon y queso doble crema</v>
      </c>
      <c r="I4" s="3" t="s">
        <v>152</v>
      </c>
      <c r="J4" t="str">
        <f t="shared" si="1"/>
        <v>null</v>
      </c>
      <c r="K4" s="3" t="s">
        <v>189</v>
      </c>
      <c r="L4">
        <f t="shared" si="2"/>
        <v>3500</v>
      </c>
      <c r="M4" t="s">
        <v>190</v>
      </c>
      <c r="N4" t="str">
        <f t="shared" si="3"/>
        <v>Arepa-Rellena-Jamon-Queso,jpg</v>
      </c>
      <c r="O4" s="3" t="s">
        <v>153</v>
      </c>
      <c r="P4" t="str">
        <f t="shared" si="4"/>
        <v>INSERT INTO `arepasdb`.`products` (`Name`, `Description`, `Price`, `Image`) VALUES ('Arepa con Jamon y queso doble crema','null',3500,'Arepa-Rellena-Jamon-Queso,jpg');</v>
      </c>
    </row>
    <row r="5" spans="1:16" x14ac:dyDescent="0.3">
      <c r="A5">
        <v>4</v>
      </c>
      <c r="B5" t="s">
        <v>168</v>
      </c>
      <c r="C5" t="s">
        <v>158</v>
      </c>
      <c r="D5">
        <v>3000</v>
      </c>
      <c r="E5" t="s">
        <v>161</v>
      </c>
      <c r="F5" t="s">
        <v>188</v>
      </c>
      <c r="G5" s="3" t="s">
        <v>151</v>
      </c>
      <c r="H5" t="str">
        <f t="shared" si="0"/>
        <v>Arepa con Queso Cuajada</v>
      </c>
      <c r="I5" s="3" t="s">
        <v>152</v>
      </c>
      <c r="J5" t="str">
        <f t="shared" si="1"/>
        <v>null</v>
      </c>
      <c r="K5" s="3" t="s">
        <v>189</v>
      </c>
      <c r="L5">
        <f t="shared" si="2"/>
        <v>3000</v>
      </c>
      <c r="M5" t="s">
        <v>190</v>
      </c>
      <c r="N5" t="str">
        <f t="shared" si="3"/>
        <v>Arepa-Rellena-de-Queso-Cuajada.jpg</v>
      </c>
      <c r="O5" s="3" t="s">
        <v>153</v>
      </c>
      <c r="P5" t="str">
        <f t="shared" si="4"/>
        <v>INSERT INTO `arepasdb`.`products` (`Name`, `Description`, `Price`, `Image`) VALUES ('Arepa con Queso Cuajada','null',3000,'Arepa-Rellena-de-Queso-Cuajada.jpg');</v>
      </c>
    </row>
    <row r="6" spans="1:16" x14ac:dyDescent="0.3">
      <c r="A6">
        <v>5</v>
      </c>
      <c r="B6" t="s">
        <v>169</v>
      </c>
      <c r="C6" t="s">
        <v>158</v>
      </c>
      <c r="D6">
        <v>4000</v>
      </c>
      <c r="E6" t="s">
        <v>162</v>
      </c>
      <c r="F6" t="s">
        <v>188</v>
      </c>
      <c r="G6" s="3" t="s">
        <v>151</v>
      </c>
      <c r="H6" t="str">
        <f t="shared" si="0"/>
        <v>Arepa con Huevos Revueltos</v>
      </c>
      <c r="I6" s="3" t="s">
        <v>152</v>
      </c>
      <c r="J6" t="str">
        <f t="shared" si="1"/>
        <v>null</v>
      </c>
      <c r="K6" s="3" t="s">
        <v>189</v>
      </c>
      <c r="L6">
        <f t="shared" si="2"/>
        <v>4000</v>
      </c>
      <c r="M6" t="s">
        <v>190</v>
      </c>
      <c r="N6" t="str">
        <f t="shared" si="3"/>
        <v>Arepa-Rellena-Huevos-Revueltos.jpg</v>
      </c>
      <c r="O6" s="3" t="s">
        <v>153</v>
      </c>
      <c r="P6" t="str">
        <f t="shared" si="4"/>
        <v>INSERT INTO `arepasdb`.`products` (`Name`, `Description`, `Price`, `Image`) VALUES ('Arepa con Huevos Revueltos','null',4000,'Arepa-Rellena-Huevos-Revueltos.jpg');</v>
      </c>
    </row>
    <row r="7" spans="1:16" x14ac:dyDescent="0.3">
      <c r="A7">
        <v>6</v>
      </c>
      <c r="B7" t="s">
        <v>165</v>
      </c>
      <c r="C7" t="s">
        <v>158</v>
      </c>
      <c r="D7">
        <v>5000</v>
      </c>
      <c r="E7" t="s">
        <v>170</v>
      </c>
      <c r="F7" t="s">
        <v>188</v>
      </c>
      <c r="G7" s="3" t="s">
        <v>151</v>
      </c>
      <c r="H7" t="str">
        <f t="shared" si="0"/>
        <v>Arepa con Salchicha Ranchera</v>
      </c>
      <c r="I7" s="3" t="s">
        <v>152</v>
      </c>
      <c r="J7" t="str">
        <f t="shared" si="1"/>
        <v>null</v>
      </c>
      <c r="K7" s="3" t="s">
        <v>189</v>
      </c>
      <c r="L7">
        <f t="shared" si="2"/>
        <v>5000</v>
      </c>
      <c r="M7" t="s">
        <v>190</v>
      </c>
      <c r="N7" t="str">
        <f t="shared" si="3"/>
        <v>Arepa-Rellena-Salchicha-Ranchera.png</v>
      </c>
      <c r="O7" s="3" t="s">
        <v>153</v>
      </c>
      <c r="P7" t="str">
        <f t="shared" si="4"/>
        <v>INSERT INTO `arepasdb`.`products` (`Name`, `Description`, `Price`, `Image`) VALUES ('Arepa con Salchicha Ranchera','null',5000,'Arepa-Rellena-Salchicha-Ranchera.png');</v>
      </c>
    </row>
    <row r="8" spans="1:16" x14ac:dyDescent="0.3">
      <c r="A8">
        <v>7</v>
      </c>
      <c r="B8" t="s">
        <v>171</v>
      </c>
      <c r="C8" t="s">
        <v>158</v>
      </c>
      <c r="D8">
        <v>6000</v>
      </c>
      <c r="E8" t="s">
        <v>172</v>
      </c>
      <c r="F8" t="s">
        <v>188</v>
      </c>
      <c r="G8" s="3" t="s">
        <v>151</v>
      </c>
      <c r="H8" t="str">
        <f t="shared" si="0"/>
        <v>Arepa con Pollo Desmechado</v>
      </c>
      <c r="I8" s="3" t="s">
        <v>152</v>
      </c>
      <c r="J8" t="str">
        <f t="shared" si="1"/>
        <v>null</v>
      </c>
      <c r="K8" s="3" t="s">
        <v>189</v>
      </c>
      <c r="L8">
        <f t="shared" si="2"/>
        <v>6000</v>
      </c>
      <c r="M8" t="s">
        <v>190</v>
      </c>
      <c r="N8" t="str">
        <f t="shared" si="3"/>
        <v>Arepa-Rellena-Pollo.jpg</v>
      </c>
      <c r="O8" s="3" t="s">
        <v>153</v>
      </c>
      <c r="P8" t="str">
        <f t="shared" si="4"/>
        <v>INSERT INTO `arepasdb`.`products` (`Name`, `Description`, `Price`, `Image`) VALUES ('Arepa con Pollo Desmechado','null',6000,'Arepa-Rellena-Pollo.jpg');</v>
      </c>
    </row>
    <row r="9" spans="1:16" x14ac:dyDescent="0.3">
      <c r="A9">
        <v>8</v>
      </c>
      <c r="B9" t="s">
        <v>173</v>
      </c>
      <c r="C9" t="s">
        <v>158</v>
      </c>
      <c r="D9">
        <v>7000</v>
      </c>
      <c r="E9" t="s">
        <v>174</v>
      </c>
      <c r="F9" t="s">
        <v>188</v>
      </c>
      <c r="G9" s="3" t="s">
        <v>151</v>
      </c>
      <c r="H9" t="str">
        <f t="shared" si="0"/>
        <v>Arepa con Carne Desmechada</v>
      </c>
      <c r="I9" s="3" t="s">
        <v>152</v>
      </c>
      <c r="J9" t="str">
        <f t="shared" si="1"/>
        <v>null</v>
      </c>
      <c r="K9" s="3" t="s">
        <v>189</v>
      </c>
      <c r="L9">
        <f t="shared" si="2"/>
        <v>7000</v>
      </c>
      <c r="M9" t="s">
        <v>190</v>
      </c>
      <c r="N9" t="str">
        <f t="shared" si="3"/>
        <v>Arepa-Rellena-Carne.jpg</v>
      </c>
      <c r="O9" s="3" t="s">
        <v>153</v>
      </c>
      <c r="P9" t="str">
        <f t="shared" si="4"/>
        <v>INSERT INTO `arepasdb`.`products` (`Name`, `Description`, `Price`, `Image`) VALUES ('Arepa con Carne Desmechada','null',7000,'Arepa-Rellena-Carne.jpg');</v>
      </c>
    </row>
    <row r="10" spans="1:16" x14ac:dyDescent="0.3">
      <c r="A10">
        <v>9</v>
      </c>
      <c r="B10" t="s">
        <v>175</v>
      </c>
      <c r="C10" t="s">
        <v>176</v>
      </c>
      <c r="D10">
        <v>8000</v>
      </c>
      <c r="E10" t="s">
        <v>177</v>
      </c>
      <c r="F10" t="s">
        <v>188</v>
      </c>
      <c r="G10" s="3" t="s">
        <v>151</v>
      </c>
      <c r="H10" t="str">
        <f t="shared" si="0"/>
        <v>Arepa con Chorizo</v>
      </c>
      <c r="I10" s="3" t="s">
        <v>152</v>
      </c>
      <c r="J10" t="str">
        <f t="shared" si="1"/>
        <v xml:space="preserve">Rico y delicioso chorizo santarosano y arepa 100% maiz </v>
      </c>
      <c r="K10" s="3" t="s">
        <v>189</v>
      </c>
      <c r="L10">
        <f t="shared" si="2"/>
        <v>8000</v>
      </c>
      <c r="M10" t="s">
        <v>190</v>
      </c>
      <c r="N10" t="str">
        <f t="shared" si="3"/>
        <v>Arepa-Con-Chorizo.jpg</v>
      </c>
      <c r="O10" s="3" t="s">
        <v>153</v>
      </c>
      <c r="P10" t="str">
        <f t="shared" si="4"/>
        <v>INSERT INTO `arepasdb`.`products` (`Name`, `Description`, `Price`, `Image`) VALUES ('Arepa con Chorizo','Rico y delicioso chorizo santarosano y arepa 100% maiz ',8000,'Arepa-Con-Chorizo.jpg');</v>
      </c>
    </row>
    <row r="11" spans="1:16" x14ac:dyDescent="0.3">
      <c r="A11">
        <v>10</v>
      </c>
      <c r="B11" t="s">
        <v>178</v>
      </c>
      <c r="C11" t="s">
        <v>182</v>
      </c>
      <c r="D11">
        <v>8000</v>
      </c>
      <c r="E11" t="s">
        <v>187</v>
      </c>
      <c r="F11" t="s">
        <v>188</v>
      </c>
      <c r="G11" s="3" t="s">
        <v>151</v>
      </c>
      <c r="H11" t="str">
        <f t="shared" si="0"/>
        <v>Arepa Mixta 2 Ingredientes</v>
      </c>
      <c r="I11" s="3" t="s">
        <v>152</v>
      </c>
      <c r="J11" t="str">
        <f t="shared" si="1"/>
        <v>Puedes elegir dos carnes Pollo, carne , chorizos y ranchera</v>
      </c>
      <c r="K11" s="3" t="s">
        <v>189</v>
      </c>
      <c r="L11">
        <f t="shared" si="2"/>
        <v>8000</v>
      </c>
      <c r="M11" t="s">
        <v>190</v>
      </c>
      <c r="N11" t="str">
        <f t="shared" si="3"/>
        <v>Arepas-Rellenas.jfif</v>
      </c>
      <c r="O11" s="3" t="s">
        <v>153</v>
      </c>
      <c r="P11" t="str">
        <f t="shared" si="4"/>
        <v>INSERT INTO `arepasdb`.`products` (`Name`, `Description`, `Price`, `Image`) VALUES ('Arepa Mixta 2 Ingredientes','Puedes elegir dos carnes Pollo, carne , chorizos y ranchera',8000,'Arepas-Rellenas.jfif');</v>
      </c>
    </row>
    <row r="12" spans="1:16" x14ac:dyDescent="0.3">
      <c r="A12">
        <v>11</v>
      </c>
      <c r="B12" t="s">
        <v>179</v>
      </c>
      <c r="C12" t="s">
        <v>183</v>
      </c>
      <c r="D12">
        <v>9000</v>
      </c>
      <c r="E12" t="s">
        <v>187</v>
      </c>
      <c r="F12" t="s">
        <v>188</v>
      </c>
      <c r="G12" s="3" t="s">
        <v>151</v>
      </c>
      <c r="H12" t="str">
        <f t="shared" si="0"/>
        <v>Arepa Mixta 3 Ingredientes</v>
      </c>
      <c r="I12" s="3" t="s">
        <v>152</v>
      </c>
      <c r="J12" t="str">
        <f t="shared" si="1"/>
        <v>Puedes elegir tres carnes Pollo, carne chorizos y ranchera</v>
      </c>
      <c r="K12" s="3" t="s">
        <v>189</v>
      </c>
      <c r="L12">
        <f t="shared" si="2"/>
        <v>9000</v>
      </c>
      <c r="M12" t="s">
        <v>190</v>
      </c>
      <c r="N12" t="str">
        <f t="shared" si="3"/>
        <v>Arepas-Rellenas.jfif</v>
      </c>
      <c r="O12" s="3" t="s">
        <v>153</v>
      </c>
      <c r="P12" t="str">
        <f t="shared" si="4"/>
        <v>INSERT INTO `arepasdb`.`products` (`Name`, `Description`, `Price`, `Image`) VALUES ('Arepa Mixta 3 Ingredientes','Puedes elegir tres carnes Pollo, carne chorizos y ranchera',9000,'Arepas-Rellenas.jfif');</v>
      </c>
    </row>
    <row r="13" spans="1:16" x14ac:dyDescent="0.3">
      <c r="A13">
        <v>12</v>
      </c>
      <c r="B13" t="s">
        <v>180</v>
      </c>
      <c r="C13" t="s">
        <v>184</v>
      </c>
      <c r="D13">
        <v>10000</v>
      </c>
      <c r="E13" t="s">
        <v>187</v>
      </c>
      <c r="F13" t="s">
        <v>188</v>
      </c>
      <c r="G13" s="3" t="s">
        <v>151</v>
      </c>
      <c r="H13" t="str">
        <f t="shared" si="0"/>
        <v>Arepa Mixta 4 Ingredientes</v>
      </c>
      <c r="I13" s="3" t="s">
        <v>152</v>
      </c>
      <c r="J13" t="str">
        <f t="shared" si="1"/>
        <v xml:space="preserve">Contiene pollo,carne , chorizos y ranchera </v>
      </c>
      <c r="K13" s="3" t="s">
        <v>189</v>
      </c>
      <c r="L13">
        <f t="shared" si="2"/>
        <v>10000</v>
      </c>
      <c r="M13" t="s">
        <v>190</v>
      </c>
      <c r="N13" t="str">
        <f t="shared" si="3"/>
        <v>Arepas-Rellenas.jfif</v>
      </c>
      <c r="O13" s="3" t="s">
        <v>153</v>
      </c>
      <c r="P13" t="str">
        <f t="shared" si="4"/>
        <v>INSERT INTO `arepasdb`.`products` (`Name`, `Description`, `Price`, `Image`) VALUES ('Arepa Mixta 4 Ingredientes','Contiene pollo,carne , chorizos y ranchera ',10000,'Arepas-Rellenas.jfif');</v>
      </c>
    </row>
    <row r="14" spans="1:16" x14ac:dyDescent="0.3">
      <c r="A14">
        <v>13</v>
      </c>
      <c r="B14" t="s">
        <v>181</v>
      </c>
      <c r="C14" t="s">
        <v>185</v>
      </c>
      <c r="D14">
        <v>13000</v>
      </c>
      <c r="E14" t="s">
        <v>186</v>
      </c>
      <c r="F14" t="s">
        <v>188</v>
      </c>
      <c r="G14" s="3" t="s">
        <v>151</v>
      </c>
      <c r="H14" t="str">
        <f t="shared" si="0"/>
        <v>Arepa con Todo</v>
      </c>
      <c r="I14" s="3" t="s">
        <v>152</v>
      </c>
      <c r="J14" t="str">
        <f t="shared" si="1"/>
        <v>Contiene Queso doble crema, pollo, chicharrón, carne, chorizos, pico de gallo</v>
      </c>
      <c r="K14" s="3" t="s">
        <v>189</v>
      </c>
      <c r="L14">
        <f t="shared" si="2"/>
        <v>13000</v>
      </c>
      <c r="M14" t="s">
        <v>190</v>
      </c>
      <c r="N14" t="str">
        <f t="shared" si="3"/>
        <v>Arepa-Rellena-Con-Todo.jpg</v>
      </c>
      <c r="O14" s="3" t="s">
        <v>153</v>
      </c>
      <c r="P14" t="str">
        <f t="shared" si="4"/>
        <v>INSERT INTO `arepasdb`.`products` (`Name`, `Description`, `Price`, `Image`) VALUES ('Arepa con Todo','Contiene Queso doble crema, pollo, chicharrón, carne, chorizos, pico de gallo',13000,'Arepa-Rellena-Con-Todo.jpg');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Robles Uribe</dc:creator>
  <cp:lastModifiedBy>Julio Cesar Robles Uribe</cp:lastModifiedBy>
  <dcterms:created xsi:type="dcterms:W3CDTF">2023-05-27T07:20:04Z</dcterms:created>
  <dcterms:modified xsi:type="dcterms:W3CDTF">2023-05-27T09:01:37Z</dcterms:modified>
</cp:coreProperties>
</file>