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minimized="1" xWindow="600" yWindow="3920" windowWidth="25120" windowHeight="11840" activeTab="2"/>
  </bookViews>
  <sheets>
    <sheet name="Maxes" sheetId="1" r:id="rId1"/>
    <sheet name="Bench 1x Beg" sheetId="2" r:id="rId2"/>
    <sheet name="Bench 1x Int" sheetId="3" r:id="rId3"/>
    <sheet name="Bench 1x Adv" sheetId="4" r:id="rId4"/>
    <sheet name="Bench 2x Beg" sheetId="5" r:id="rId5"/>
    <sheet name="Bench 2x Int" sheetId="6" r:id="rId6"/>
    <sheet name="Bench 2x Adv" sheetId="7" r:id="rId7"/>
    <sheet name="Bench 3x Beg" sheetId="8" r:id="rId8"/>
    <sheet name="Bench 3x Int Medium" sheetId="9" r:id="rId9"/>
    <sheet name="Bench 3x Int High" sheetId="10" r:id="rId10"/>
    <sheet name="Bench 3x Adv" sheetId="11" r:id="rId11"/>
    <sheet name="Squat 1x Beg" sheetId="12" r:id="rId12"/>
    <sheet name="Squat 1x Int" sheetId="13" r:id="rId13"/>
    <sheet name="Squat 1x Adv" sheetId="14" r:id="rId14"/>
    <sheet name="Squat 2x Beg" sheetId="15" r:id="rId15"/>
    <sheet name="Squat 2x Int" sheetId="16" r:id="rId16"/>
    <sheet name="Squat 2x Adv" sheetId="17" r:id="rId17"/>
    <sheet name="Squat 3x Beg" sheetId="18" r:id="rId18"/>
    <sheet name="Squat 3x IntAdv" sheetId="19" r:id="rId19"/>
    <sheet name="DL 1x Beg" sheetId="20" r:id="rId20"/>
    <sheet name="DL 1x Int" sheetId="21" r:id="rId21"/>
    <sheet name="DL 1x Adv" sheetId="22" r:id="rId22"/>
    <sheet name="DL 2x Beg" sheetId="23" r:id="rId23"/>
    <sheet name="DL 2x Int" sheetId="24" r:id="rId24"/>
    <sheet name="DL 2x Adv" sheetId="25" r:id="rId25"/>
    <sheet name="DL 3x Beg" sheetId="26" r:id="rId26"/>
    <sheet name="DL 3x Low Vol" sheetId="27" r:id="rId27"/>
    <sheet name="DL 3x Med Vol" sheetId="28" r:id="rId28"/>
    <sheet name="DL 3x High Vol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" i="29" l="1"/>
  <c r="S10" i="29"/>
  <c r="S11" i="28"/>
  <c r="S10" i="28"/>
  <c r="I16" i="28"/>
  <c r="S11" i="27"/>
  <c r="S10" i="27"/>
  <c r="S11" i="26"/>
  <c r="S10" i="26"/>
  <c r="I14" i="26"/>
  <c r="N11" i="25"/>
  <c r="N10" i="25"/>
  <c r="D21" i="25"/>
  <c r="N11" i="24"/>
  <c r="N10" i="24"/>
  <c r="N11" i="23"/>
  <c r="N10" i="23"/>
  <c r="I11" i="22"/>
  <c r="I10" i="22"/>
  <c r="I11" i="21"/>
  <c r="I10" i="21"/>
  <c r="I11" i="20"/>
  <c r="I10" i="20"/>
  <c r="S11" i="19"/>
  <c r="S10" i="19"/>
  <c r="N15" i="19"/>
  <c r="S11" i="18"/>
  <c r="S10" i="18"/>
  <c r="N12" i="18"/>
  <c r="N11" i="17"/>
  <c r="N10" i="17"/>
  <c r="N10" i="16"/>
  <c r="N11" i="16"/>
  <c r="D15" i="16"/>
  <c r="D11" i="16"/>
  <c r="N11" i="15"/>
  <c r="N10" i="15"/>
  <c r="I10" i="14"/>
  <c r="I1" i="14"/>
  <c r="D24" i="14"/>
  <c r="I10" i="13"/>
  <c r="I1" i="13"/>
  <c r="D18" i="13"/>
  <c r="I10" i="12"/>
  <c r="I1" i="12"/>
  <c r="D20" i="12"/>
  <c r="S11" i="11"/>
  <c r="S10" i="11"/>
  <c r="S11" i="10"/>
  <c r="S10" i="10"/>
  <c r="S11" i="9"/>
  <c r="S10" i="9"/>
  <c r="I13" i="9"/>
  <c r="S11" i="8"/>
  <c r="S10" i="8"/>
  <c r="I12" i="8"/>
  <c r="D32" i="7"/>
  <c r="I30" i="7"/>
  <c r="D23" i="7"/>
  <c r="I21" i="7"/>
  <c r="D14" i="7"/>
  <c r="I12" i="7"/>
  <c r="N11" i="7"/>
  <c r="N10" i="7"/>
  <c r="D12" i="7"/>
  <c r="I26" i="6"/>
  <c r="I19" i="6"/>
  <c r="I12" i="6"/>
  <c r="N11" i="6"/>
  <c r="N10" i="6"/>
  <c r="I26" i="5"/>
  <c r="I19" i="5"/>
  <c r="I12" i="5"/>
  <c r="N11" i="5"/>
  <c r="N10" i="5"/>
  <c r="D32" i="4"/>
  <c r="D23" i="4"/>
  <c r="D14" i="4"/>
  <c r="I11" i="4"/>
  <c r="I10" i="4"/>
  <c r="D12" i="4"/>
  <c r="I11" i="3"/>
  <c r="I10" i="3"/>
  <c r="I11" i="2"/>
  <c r="I10" i="2"/>
  <c r="D11" i="24"/>
  <c r="D30" i="22"/>
  <c r="I11" i="27"/>
  <c r="I11" i="26"/>
  <c r="D11" i="25"/>
  <c r="N11" i="19"/>
  <c r="D11" i="18"/>
  <c r="D11" i="13"/>
  <c r="D11" i="12"/>
  <c r="D18" i="2"/>
  <c r="D11" i="7"/>
  <c r="D18" i="3"/>
  <c r="D26" i="5"/>
  <c r="I11" i="8"/>
  <c r="I14" i="12"/>
  <c r="I18" i="12"/>
  <c r="I22" i="12"/>
  <c r="D12" i="22"/>
  <c r="D16" i="24"/>
  <c r="D11" i="28"/>
  <c r="D30" i="4"/>
  <c r="I39" i="10"/>
  <c r="I12" i="18"/>
  <c r="I23" i="25"/>
  <c r="D17" i="27"/>
  <c r="D19" i="15"/>
  <c r="D18" i="21"/>
  <c r="I12" i="10"/>
  <c r="D23" i="15"/>
  <c r="D17" i="21"/>
  <c r="D29" i="4"/>
  <c r="D25" i="6"/>
  <c r="D12" i="8"/>
  <c r="I12" i="9"/>
  <c r="D11" i="10"/>
  <c r="I13" i="10"/>
  <c r="I19" i="10"/>
  <c r="I26" i="10"/>
  <c r="I30" i="10"/>
  <c r="I37" i="10"/>
  <c r="D19" i="12"/>
  <c r="D16" i="12"/>
  <c r="I22" i="13"/>
  <c r="D30" i="13"/>
  <c r="D11" i="15"/>
  <c r="D19" i="16"/>
  <c r="D18" i="17"/>
  <c r="N11" i="18"/>
  <c r="N19" i="19"/>
  <c r="N23" i="19"/>
  <c r="D11" i="21"/>
  <c r="D22" i="21"/>
  <c r="I17" i="26"/>
  <c r="N17" i="26"/>
  <c r="N18" i="10"/>
  <c r="I23" i="10"/>
  <c r="I29" i="10"/>
  <c r="D36" i="10"/>
  <c r="D38" i="7"/>
  <c r="D30" i="7"/>
  <c r="N11" i="10"/>
  <c r="I14" i="10"/>
  <c r="D21" i="10"/>
  <c r="D27" i="10"/>
  <c r="I32" i="10"/>
  <c r="I38" i="10"/>
  <c r="D17" i="13"/>
  <c r="D30" i="14"/>
  <c r="D22" i="22"/>
  <c r="D21" i="22"/>
  <c r="D21" i="24"/>
  <c r="D26" i="24"/>
  <c r="I13" i="25"/>
  <c r="I14" i="27"/>
  <c r="I24" i="28"/>
  <c r="I24" i="29"/>
  <c r="D18" i="10"/>
  <c r="D22" i="10"/>
  <c r="I28" i="10"/>
  <c r="I35" i="10"/>
  <c r="I48" i="11"/>
  <c r="D15" i="15"/>
  <c r="D12" i="18"/>
  <c r="D12" i="21"/>
  <c r="D11" i="22"/>
  <c r="I18" i="25"/>
  <c r="D24" i="2"/>
  <c r="D25" i="3"/>
  <c r="D11" i="3"/>
  <c r="D26" i="3"/>
  <c r="D12" i="3"/>
  <c r="D19" i="3"/>
  <c r="D11" i="4"/>
  <c r="D20" i="4"/>
  <c r="D21" i="4"/>
  <c r="D18" i="6"/>
  <c r="D11" i="6"/>
  <c r="D32" i="6"/>
  <c r="D12" i="6"/>
  <c r="D26" i="6"/>
  <c r="D21" i="7"/>
  <c r="I11" i="9"/>
  <c r="D25" i="2"/>
  <c r="I17" i="11"/>
  <c r="I24" i="11"/>
  <c r="N34" i="11"/>
  <c r="D37" i="11"/>
  <c r="N43" i="11"/>
  <c r="D46" i="11"/>
  <c r="I49" i="11"/>
  <c r="D17" i="14"/>
  <c r="D25" i="17"/>
  <c r="D12" i="2"/>
  <c r="D19" i="2"/>
  <c r="D11" i="5"/>
  <c r="D13" i="5"/>
  <c r="D20" i="5"/>
  <c r="D27" i="5"/>
  <c r="D19" i="6"/>
  <c r="D20" i="7"/>
  <c r="D29" i="7"/>
  <c r="N11" i="8"/>
  <c r="N12" i="8"/>
  <c r="N11" i="9"/>
  <c r="I14" i="9"/>
  <c r="D14" i="10"/>
  <c r="I18" i="10"/>
  <c r="I20" i="10"/>
  <c r="I22" i="10"/>
  <c r="N26" i="10"/>
  <c r="D29" i="10"/>
  <c r="I31" i="10"/>
  <c r="N35" i="10"/>
  <c r="D38" i="10"/>
  <c r="D11" i="11"/>
  <c r="I12" i="11"/>
  <c r="I14" i="11"/>
  <c r="I18" i="11"/>
  <c r="N22" i="11"/>
  <c r="D25" i="11"/>
  <c r="I27" i="11"/>
  <c r="I31" i="11"/>
  <c r="D35" i="11"/>
  <c r="I37" i="11"/>
  <c r="I40" i="11"/>
  <c r="D44" i="11"/>
  <c r="I46" i="11"/>
  <c r="I50" i="11"/>
  <c r="D12" i="12"/>
  <c r="D24" i="12"/>
  <c r="D12" i="13"/>
  <c r="D23" i="13"/>
  <c r="D18" i="14"/>
  <c r="D11" i="17"/>
  <c r="D16" i="21"/>
  <c r="D20" i="22"/>
  <c r="D16" i="25"/>
  <c r="D26" i="25"/>
  <c r="N11" i="26"/>
  <c r="N14" i="26"/>
  <c r="N18" i="26"/>
  <c r="I17" i="27"/>
  <c r="I11" i="28"/>
  <c r="D21" i="28"/>
  <c r="D11" i="29"/>
  <c r="I16" i="29"/>
  <c r="D14" i="11"/>
  <c r="I26" i="11"/>
  <c r="D13" i="2"/>
  <c r="D18" i="5"/>
  <c r="S16" i="9"/>
  <c r="I11" i="11"/>
  <c r="D13" i="11"/>
  <c r="I15" i="11"/>
  <c r="I19" i="11"/>
  <c r="D23" i="11"/>
  <c r="I25" i="11"/>
  <c r="I28" i="11"/>
  <c r="D34" i="11"/>
  <c r="I35" i="11"/>
  <c r="D38" i="11"/>
  <c r="D43" i="11"/>
  <c r="I44" i="11"/>
  <c r="I47" i="11"/>
  <c r="D11" i="14"/>
  <c r="D23" i="14"/>
  <c r="D17" i="26"/>
  <c r="D14" i="27"/>
  <c r="I20" i="27"/>
  <c r="I21" i="28"/>
  <c r="I11" i="29"/>
  <c r="D21" i="29"/>
  <c r="I22" i="11"/>
  <c r="I30" i="11"/>
  <c r="I39" i="11"/>
  <c r="D23" i="2"/>
  <c r="D25" i="5"/>
  <c r="D32" i="5"/>
  <c r="D11" i="2"/>
  <c r="D17" i="2"/>
  <c r="D12" i="5"/>
  <c r="D19" i="5"/>
  <c r="D11" i="8"/>
  <c r="D11" i="9"/>
  <c r="I11" i="10"/>
  <c r="D13" i="10"/>
  <c r="I15" i="10"/>
  <c r="D19" i="10"/>
  <c r="I21" i="10"/>
  <c r="D26" i="10"/>
  <c r="I27" i="10"/>
  <c r="D30" i="10"/>
  <c r="D35" i="10"/>
  <c r="I36" i="10"/>
  <c r="N11" i="11"/>
  <c r="I13" i="11"/>
  <c r="I16" i="11"/>
  <c r="D22" i="11"/>
  <c r="I23" i="11"/>
  <c r="D26" i="11"/>
  <c r="I29" i="11"/>
  <c r="I34" i="11"/>
  <c r="I36" i="11"/>
  <c r="I38" i="11"/>
  <c r="I43" i="11"/>
  <c r="I45" i="11"/>
  <c r="D15" i="12"/>
  <c r="D12" i="14"/>
  <c r="I11" i="18"/>
  <c r="D11" i="26"/>
  <c r="D14" i="26"/>
  <c r="D11" i="27"/>
  <c r="D16" i="28"/>
  <c r="I21" i="29"/>
  <c r="D16" i="29"/>
  <c r="D24" i="13"/>
  <c r="S23" i="9"/>
  <c r="I18" i="9"/>
  <c r="D17" i="9"/>
  <c r="I21" i="9"/>
  <c r="I19" i="9"/>
  <c r="D18" i="9"/>
  <c r="I20" i="9"/>
  <c r="N17" i="9"/>
  <c r="I17" i="9"/>
  <c r="I28" i="9"/>
  <c r="D25" i="9"/>
  <c r="I27" i="9"/>
  <c r="N24" i="9"/>
  <c r="I25" i="9"/>
  <c r="I26" i="9"/>
  <c r="I24" i="9"/>
  <c r="S30" i="9"/>
  <c r="D24" i="9"/>
  <c r="I34" i="9"/>
  <c r="N31" i="9"/>
  <c r="I33" i="9"/>
  <c r="I31" i="9"/>
  <c r="I32" i="9"/>
  <c r="D31" i="9"/>
  <c r="I35" i="9"/>
  <c r="D32" i="9"/>
</calcChain>
</file>

<file path=xl/sharedStrings.xml><?xml version="1.0" encoding="utf-8"?>
<sst xmlns="http://schemas.openxmlformats.org/spreadsheetml/2006/main" count="1457" uniqueCount="142">
  <si>
    <t>1RM</t>
  </si>
  <si>
    <t>Bench</t>
  </si>
  <si>
    <t>Day 1</t>
  </si>
  <si>
    <t>Squat</t>
  </si>
  <si>
    <t>Deadlift</t>
  </si>
  <si>
    <t>Rounding</t>
  </si>
  <si>
    <t>Maxes and rounding will be set for all routines from this page but can be changed on individual pages.</t>
  </si>
  <si>
    <t>Use whatever units you want.</t>
  </si>
  <si>
    <t>Weight</t>
  </si>
  <si>
    <t>Sets</t>
  </si>
  <si>
    <t>Reps</t>
  </si>
  <si>
    <t>Day 2</t>
  </si>
  <si>
    <t>Day 3</t>
  </si>
  <si>
    <t>Week 1</t>
  </si>
  <si>
    <t>Warm Up</t>
  </si>
  <si>
    <t>Low Bar Squat</t>
  </si>
  <si>
    <t>Bench Press</t>
  </si>
  <si>
    <t>Deadlift (primary stance)</t>
  </si>
  <si>
    <t>Front Squat</t>
  </si>
  <si>
    <t>Paused, beltless Olympic Squat</t>
  </si>
  <si>
    <t>Max</t>
  </si>
  <si>
    <t>10RM</t>
  </si>
  <si>
    <t>Deadlift (opposite stance)</t>
  </si>
  <si>
    <t>Work up to a heavy, but not max set of 5</t>
  </si>
  <si>
    <t>Close Grip Bench</t>
  </si>
  <si>
    <t>EMOM</t>
  </si>
  <si>
    <t>W1 Max</t>
  </si>
  <si>
    <t>Deadlift (primary stance, beltless)</t>
  </si>
  <si>
    <t>Barbell or dumbbell row</t>
  </si>
  <si>
    <t>*first set should be an 8 RPE</t>
  </si>
  <si>
    <t>12RM</t>
  </si>
  <si>
    <t xml:space="preserve">Hip Thrusts or Glute Bridges </t>
  </si>
  <si>
    <t>Barbell or dumbbell rows</t>
  </si>
  <si>
    <t>AMAP</t>
  </si>
  <si>
    <t>Curls</t>
  </si>
  <si>
    <t>RDL</t>
  </si>
  <si>
    <t>Week 2</t>
  </si>
  <si>
    <t>*same weight as week 1</t>
  </si>
  <si>
    <t>8 - 10</t>
  </si>
  <si>
    <t>Weighted dips</t>
  </si>
  <si>
    <t>Week 3</t>
  </si>
  <si>
    <t>Bodyweight pushups</t>
  </si>
  <si>
    <t>Triceps extensions of your choice</t>
  </si>
  <si>
    <t>DB curl</t>
  </si>
  <si>
    <t>30RM</t>
  </si>
  <si>
    <t>Circuit with blood flow restriction*</t>
  </si>
  <si>
    <t>DB press</t>
  </si>
  <si>
    <t>Week 4</t>
  </si>
  <si>
    <t>DB rolling triceps extensions</t>
  </si>
  <si>
    <t>New 1rm with no form deviations</t>
  </si>
  <si>
    <t>New 1RM</t>
  </si>
  <si>
    <t>*if you're unused to training beltless, 50-55% may be more appropriate</t>
  </si>
  <si>
    <t>New Max</t>
  </si>
  <si>
    <t>8 RPE</t>
  </si>
  <si>
    <t>Same Weight</t>
  </si>
  <si>
    <t>Rack pull (bar starts 3-5 inches off the ground)</t>
  </si>
  <si>
    <t>*you should have 2-3 solid reps in the tank at the end of each set</t>
  </si>
  <si>
    <t>15RM</t>
  </si>
  <si>
    <t>12 - 15</t>
  </si>
  <si>
    <t>If you get more than 5 reps on your AMAP, bump your training max up 5 pounds</t>
  </si>
  <si>
    <t>5-10 pounds heavier than last week</t>
  </si>
  <si>
    <t>*same weight as week 1 for the first set, adding 5-10 pounds for each additional set if the preceding set left you with more than 2 solid reps in the tank</t>
  </si>
  <si>
    <t>Keep working up to a max</t>
  </si>
  <si>
    <t>Hammer Curl</t>
  </si>
  <si>
    <t>30% lighter than your top set of 5 from last week</t>
  </si>
  <si>
    <t>Pin press from chest or floor press</t>
  </si>
  <si>
    <t>6 - 8</t>
  </si>
  <si>
    <t>EMOM for 10 minutes or until you miss a rep.  If you're still going at 10 minutes, switch to every 30 seconds</t>
  </si>
  <si>
    <t>Work up to a heavy set of 6 at RPE 8</t>
  </si>
  <si>
    <t>(based on 1rm bench press)</t>
  </si>
  <si>
    <t>Heavier</t>
  </si>
  <si>
    <t>DB press, flyes, dips, or pec dec</t>
  </si>
  <si>
    <t>Curls of your choice</t>
  </si>
  <si>
    <t>8RM</t>
  </si>
  <si>
    <t>7 - 8</t>
  </si>
  <si>
    <t>Do sets of 6 until it reaches RPE 9</t>
  </si>
  <si>
    <t>*Based on low bar, belted max</t>
  </si>
  <si>
    <t>Last set should be an 8-9RPE</t>
  </si>
  <si>
    <t>5 - 6</t>
  </si>
  <si>
    <t>6RM</t>
  </si>
  <si>
    <t>If you get more than 3 reps on your AMAP, bump your training max up 5 pounds</t>
  </si>
  <si>
    <t>Work up to a heavy set of 4 at RPE 8</t>
  </si>
  <si>
    <t>W1 Weight</t>
  </si>
  <si>
    <t>Heavy set of 10 with no technical breakdown (add weight slowly working up.  Accumulating some fatigue and hitting a lower number is okay)</t>
  </si>
  <si>
    <t>Same weight</t>
  </si>
  <si>
    <t>Heavy set of 8 with no technical breakdown (add weight slowly working up.  Accumulating some fatigue and hitting a lower number is okay)</t>
  </si>
  <si>
    <t>10 - 12</t>
  </si>
  <si>
    <t>Heavy set of 5 with no technical breakdown (add weight slowly working up.  Accumulating some fatigue and hitting a lower number is okay)</t>
  </si>
  <si>
    <t>Heavy set of 3 with no technical breakdown (add weight slowly working up.  Accumulating some fatigue and hitting a lower number is okay)</t>
  </si>
  <si>
    <t>Shoot for 10+</t>
  </si>
  <si>
    <t>Quad-dominant accessory of your choice (leg press, weighted step up, weighted lunge, hack squat, etc.)</t>
  </si>
  <si>
    <t>AMAP -2</t>
  </si>
  <si>
    <t>subtract 2 reps from AMAP set (so if you did 11, you're doing sets of 9).  Rest 2 minutes between sets if you squat less than 400, and 3 minutes if you squat more than 400.  Do sets until you can't hit the target number of reps.</t>
  </si>
  <si>
    <t>If you got 8 or fewer reps on your AMAP set, then stick with the same weight from the prior week.  If you got 9 or 10 reps, increase by 5 pounds.  If you got 11 or 12 reps, increase by 10 pounds.  If you got more than 12 reps, increase by 15 pounds.</t>
  </si>
  <si>
    <t>subtract 2 reps from AMAP set (so if you did 11, you're doing sets of 9), and do 5 more sets with the same weight.</t>
  </si>
  <si>
    <t>5RM</t>
  </si>
  <si>
    <t>3 - 4</t>
  </si>
  <si>
    <t>Hip thrust or glute bridge</t>
  </si>
  <si>
    <t>3RM</t>
  </si>
  <si>
    <t>Wide Stance, paused squat</t>
  </si>
  <si>
    <t>1 - 2</t>
  </si>
  <si>
    <t>If you got 6 or fewer reps on your AMAP set, then stick with the same weight from the prior week.  If you got 7 or 8 reps, increase by 5 pounds.  If you got 9 or 10 reps, increase by 10 pounds.  If you got more than 10 reps, increase by 15 pounds.</t>
  </si>
  <si>
    <t>If you got 4 or fewer reps on your AMAP set, then stick with the same weight from the prior week.  If you got 5 or 6 reps, increase by 5 pounds.  If you got 7 or 8 reps, increase by 10 pounds.  If you got more than 8 reps, increase by 15 pounds.</t>
  </si>
  <si>
    <t>If you get 5 or less, keep you max the same next week.  If you get 6-7, bump your max up 5 pounds for next week.  If you get 8+, bump your max up 10 pounds for next week</t>
  </si>
  <si>
    <t>15 - 20</t>
  </si>
  <si>
    <t>If you get 10 or less, keep your max the same next week. If you get 11-12, bump your max up 5 pounds for next week. If you get 13+, bump your max up 10 pounds for next week</t>
  </si>
  <si>
    <t>subtract 2 reps from AMAP set (so if you did 11, you're doing sets of 9), and do 3 more sets with the same weight.</t>
  </si>
  <si>
    <t>subtract 2 reps from AMAP set (so if you did 6, you're doing sets of 4), and do 5 more sets with the same weight.</t>
  </si>
  <si>
    <t>W2 Max</t>
  </si>
  <si>
    <t>W3 Max</t>
  </si>
  <si>
    <t>Shoot for 8+</t>
  </si>
  <si>
    <t>If you get 8 or less, keep your max the same next week.  If you get 9-10, bump your max up 5 pounds for next week.  If you get 11+, bump your max up 10 pounds for next week</t>
  </si>
  <si>
    <t>subtract 2 reps from AMAP set (so if you did 8, you're doing sets of 6), and do 3 more sets with the same weight.</t>
  </si>
  <si>
    <t>subtract 2 reps from AMAP set (so if you did 8, you're doing sets of 6), and do 5 more sets with the same weight.</t>
  </si>
  <si>
    <t>If you get 5 or less, keep your max the same next week.  If you get 6-7, bump your max up 5 pounds for next week.  If you get 8+, bump your max up 10 pounds for next week</t>
  </si>
  <si>
    <t>subtract 2 reps from AMAP set (so if you did 6, you're doing sets of 4), and do 3 more sets with the same weight.</t>
  </si>
  <si>
    <t>W4 Max</t>
  </si>
  <si>
    <t>subtract 2 reps from AMAP set (so if you did 8, you're doing sets of 6).  Rest 2 minutes between sets if you squat less than 400, and 3 minutes if you squat more than 400.  Do sets until you can't hit the target number of reps.</t>
  </si>
  <si>
    <t>Do sets of 4 until it reaches RPE 9</t>
  </si>
  <si>
    <t>Shoot for 5+</t>
  </si>
  <si>
    <t>Work up to a heavy set of 2 at RPE 8</t>
  </si>
  <si>
    <t>subtract 2 reps from AMAP set (so if you did 6, you're doing sets of 4).  Rest 2 minutes between sets if you squat less than 400, and 3 minutes if you squat more than 400.  Do sets until you can't hit the target number of reps.</t>
  </si>
  <si>
    <t>Do sets of 2 until it reaches RPE 9</t>
  </si>
  <si>
    <t>75% of last week's 2rm</t>
  </si>
  <si>
    <t>Row</t>
  </si>
  <si>
    <t>Shrug</t>
  </si>
  <si>
    <t>Hip Thrust</t>
  </si>
  <si>
    <t>STOP AS SOON AS THERE'S ANY FORM DEVIATION</t>
  </si>
  <si>
    <t>AMAP - if you get 5-6, bump your max up 5 pounds.  If you get 7+, bump your max up 10 pounds</t>
  </si>
  <si>
    <t>*Pick weights you can get at least 20-30 reps with for your first set.  Take the wraps off between sets</t>
  </si>
  <si>
    <t>DB fly</t>
  </si>
  <si>
    <t>If you get less than 8 reps, keep the same max for next week. 9-11; increase max by 5 pounds, 12+; increase max by 10 pounds</t>
  </si>
  <si>
    <t>*Plug your 3rm into a rep max calculator, and adjust your max accordingly for the next month</t>
  </si>
  <si>
    <t>20RM</t>
  </si>
  <si>
    <t>Circuit WITHOUT blood flow restriction</t>
  </si>
  <si>
    <t>*Pick weights you can get at least 15-20 reps with for your first set.</t>
  </si>
  <si>
    <t>4 - 5</t>
  </si>
  <si>
    <t>Or work up to new 1RM</t>
  </si>
  <si>
    <t>Curls/pullups/pulldowns of your choice</t>
  </si>
  <si>
    <t>If you get 5-6, bump your max up 5 pounds.  If you get 7+, bump your max up 10 pounds</t>
  </si>
  <si>
    <t>After week 4, start back over, and try to increase weight for each week, maintaining good form.</t>
  </si>
  <si>
    <t>Big thanks to reddit user /u/yesmanwriter for help formatting these sheets to make them simpler and more accessible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</si>
</sst>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  <font>
      <sz val="10"/>
      <name val="Calibri"/>
    </font>
    <font>
      <b/>
      <sz val="11"/>
      <name val="Calibri"/>
    </font>
    <font>
      <b/>
      <sz val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D9EAD3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FFE5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FE599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0" fillId="2" borderId="0" xfId="0" applyFont="1" applyFill="1"/>
    <xf numFmtId="9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4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6" fillId="2" borderId="0" xfId="0" applyFont="1" applyFill="1" applyAlignme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/>
    <xf numFmtId="0" fontId="6" fillId="2" borderId="0" xfId="0" applyFont="1" applyFill="1" applyAlignment="1"/>
    <xf numFmtId="0" fontId="0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/>
    <xf numFmtId="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5" fillId="2" borderId="0" xfId="0" applyFont="1" applyFill="1" applyAlignment="1"/>
    <xf numFmtId="0" fontId="5" fillId="0" borderId="0" xfId="0" applyFont="1" applyAlignment="1"/>
    <xf numFmtId="0" fontId="0" fillId="0" borderId="0" xfId="0" applyFont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0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6" fillId="4" borderId="0" xfId="0" applyFont="1" applyFill="1" applyAlignment="1"/>
    <xf numFmtId="0" fontId="8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7" fillId="4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 wrapText="1"/>
    </xf>
    <xf numFmtId="0" fontId="0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6" borderId="0" xfId="0" applyFont="1" applyFill="1" applyAlignment="1"/>
    <xf numFmtId="0" fontId="8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0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ont="1" applyFill="1" applyAlignment="1"/>
    <xf numFmtId="0" fontId="5" fillId="7" borderId="0" xfId="0" applyFont="1" applyFill="1" applyAlignment="1"/>
    <xf numFmtId="0" fontId="7" fillId="7" borderId="0" xfId="0" applyFont="1" applyFill="1" applyAlignment="1">
      <alignment horizontal="center"/>
    </xf>
    <xf numFmtId="9" fontId="3" fillId="4" borderId="0" xfId="0" applyNumberFormat="1" applyFont="1" applyFill="1" applyAlignment="1">
      <alignment horizontal="left"/>
    </xf>
    <xf numFmtId="0" fontId="0" fillId="10" borderId="0" xfId="0" applyFont="1" applyFill="1" applyAlignment="1"/>
    <xf numFmtId="0" fontId="8" fillId="4" borderId="0" xfId="0" applyFont="1" applyFill="1" applyAlignment="1">
      <alignment horizontal="left"/>
    </xf>
    <xf numFmtId="0" fontId="3" fillId="4" borderId="0" xfId="0" applyFont="1" applyFill="1" applyAlignment="1"/>
    <xf numFmtId="0" fontId="0" fillId="4" borderId="0" xfId="0" applyFont="1" applyFill="1"/>
    <xf numFmtId="0" fontId="1" fillId="4" borderId="0" xfId="0" applyFont="1" applyFill="1"/>
    <xf numFmtId="0" fontId="6" fillId="4" borderId="0" xfId="0" applyFont="1" applyFill="1" applyAlignment="1">
      <alignment wrapText="1"/>
    </xf>
    <xf numFmtId="9" fontId="0" fillId="4" borderId="0" xfId="0" applyNumberFormat="1" applyFont="1" applyFill="1" applyAlignment="1">
      <alignment horizontal="left" wrapText="1"/>
    </xf>
    <xf numFmtId="0" fontId="0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9" fontId="0" fillId="7" borderId="0" xfId="0" applyNumberFormat="1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9" fontId="0" fillId="7" borderId="0" xfId="0" applyNumberFormat="1" applyFont="1" applyFill="1" applyAlignment="1">
      <alignment horizontal="left" wrapText="1"/>
    </xf>
    <xf numFmtId="0" fontId="1" fillId="0" borderId="0" xfId="0" applyFont="1" applyAlignment="1">
      <alignment horizontal="right"/>
    </xf>
    <xf numFmtId="0" fontId="9" fillId="4" borderId="0" xfId="0" applyFont="1" applyFill="1" applyAlignment="1">
      <alignment horizontal="left"/>
    </xf>
    <xf numFmtId="0" fontId="0" fillId="7" borderId="0" xfId="0" applyFont="1" applyFill="1" applyAlignment="1"/>
    <xf numFmtId="0" fontId="9" fillId="0" borderId="0" xfId="0" applyFont="1" applyAlignment="1"/>
    <xf numFmtId="0" fontId="0" fillId="7" borderId="0" xfId="0" applyFont="1" applyFill="1" applyAlignment="1">
      <alignment horizontal="center"/>
    </xf>
    <xf numFmtId="0" fontId="0" fillId="9" borderId="0" xfId="0" applyFont="1" applyFill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57150</xdr:rowOff>
    </xdr:from>
    <xdr:to>
      <xdr:col>8</xdr:col>
      <xdr:colOff>714375</xdr:colOff>
      <xdr:row>8</xdr:row>
      <xdr:rowOff>75229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1</xdr:row>
      <xdr:rowOff>47625</xdr:rowOff>
    </xdr:from>
    <xdr:to>
      <xdr:col>12</xdr:col>
      <xdr:colOff>1257300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1476375</xdr:colOff>
      <xdr:row>1</xdr:row>
      <xdr:rowOff>76200</xdr:rowOff>
    </xdr:from>
    <xdr:to>
      <xdr:col>12</xdr:col>
      <xdr:colOff>533400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9</xdr:col>
      <xdr:colOff>1390650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6</xdr:col>
      <xdr:colOff>1352550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5"/>
          <a:ext cx="7000875" cy="135157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57150</xdr:rowOff>
    </xdr:from>
    <xdr:to>
      <xdr:col>8</xdr:col>
      <xdr:colOff>419100</xdr:colOff>
      <xdr:row>8</xdr:row>
      <xdr:rowOff>37129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28575</xdr:rowOff>
    </xdr:from>
    <xdr:to>
      <xdr:col>12</xdr:col>
      <xdr:colOff>133350</xdr:colOff>
      <xdr:row>8</xdr:row>
      <xdr:rowOff>27604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19075"/>
          <a:ext cx="7000875" cy="135157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</xdr:row>
      <xdr:rowOff>104775</xdr:rowOff>
    </xdr:from>
    <xdr:to>
      <xdr:col>12</xdr:col>
      <xdr:colOff>409575</xdr:colOff>
      <xdr:row>8</xdr:row>
      <xdr:rowOff>103804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95275"/>
          <a:ext cx="7000875" cy="13515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</xdr:row>
      <xdr:rowOff>76200</xdr:rowOff>
    </xdr:from>
    <xdr:to>
      <xdr:col>10</xdr:col>
      <xdr:colOff>104775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85725</xdr:rowOff>
    </xdr:from>
    <xdr:to>
      <xdr:col>13</xdr:col>
      <xdr:colOff>76200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6575" y="276225"/>
          <a:ext cx="7000875" cy="13515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1238250</xdr:colOff>
      <xdr:row>1</xdr:row>
      <xdr:rowOff>76200</xdr:rowOff>
    </xdr:from>
    <xdr:to>
      <xdr:col>12</xdr:col>
      <xdr:colOff>1562100</xdr:colOff>
      <xdr:row>8</xdr:row>
      <xdr:rowOff>75229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10</xdr:col>
      <xdr:colOff>438150</xdr:colOff>
      <xdr:row>8</xdr:row>
      <xdr:rowOff>18079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7000875" cy="13515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7</xdr:col>
      <xdr:colOff>581025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9</xdr:col>
      <xdr:colOff>1143000</xdr:colOff>
      <xdr:row>8</xdr:row>
      <xdr:rowOff>37129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66675</xdr:rowOff>
    </xdr:from>
    <xdr:to>
      <xdr:col>9</xdr:col>
      <xdr:colOff>895350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</xdr:row>
      <xdr:rowOff>57150</xdr:rowOff>
    </xdr:from>
    <xdr:to>
      <xdr:col>10</xdr:col>
      <xdr:colOff>304800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95250</xdr:rowOff>
    </xdr:from>
    <xdr:to>
      <xdr:col>10</xdr:col>
      <xdr:colOff>228600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285750"/>
          <a:ext cx="7000875" cy="13515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57150</xdr:rowOff>
    </xdr:from>
    <xdr:to>
      <xdr:col>9</xdr:col>
      <xdr:colOff>400050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57150</xdr:rowOff>
    </xdr:from>
    <xdr:to>
      <xdr:col>13</xdr:col>
      <xdr:colOff>57150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</xdr:row>
      <xdr:rowOff>76200</xdr:rowOff>
    </xdr:from>
    <xdr:to>
      <xdr:col>12</xdr:col>
      <xdr:colOff>695325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</xdr:row>
      <xdr:rowOff>57150</xdr:rowOff>
    </xdr:from>
    <xdr:to>
      <xdr:col>12</xdr:col>
      <xdr:colOff>962025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66675</xdr:rowOff>
    </xdr:from>
    <xdr:to>
      <xdr:col>12</xdr:col>
      <xdr:colOff>533400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10</xdr:col>
      <xdr:colOff>400050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38100</xdr:rowOff>
    </xdr:from>
    <xdr:to>
      <xdr:col>9</xdr:col>
      <xdr:colOff>638175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28600"/>
          <a:ext cx="7000875" cy="1351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9</xdr:col>
      <xdr:colOff>371475</xdr:colOff>
      <xdr:row>8</xdr:row>
      <xdr:rowOff>94279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276225"/>
          <a:ext cx="7000875" cy="1351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66675</xdr:rowOff>
    </xdr:from>
    <xdr:to>
      <xdr:col>8</xdr:col>
      <xdr:colOff>371475</xdr:colOff>
      <xdr:row>8</xdr:row>
      <xdr:rowOff>75229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47625</xdr:rowOff>
    </xdr:from>
    <xdr:to>
      <xdr:col>9</xdr:col>
      <xdr:colOff>333375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</xdr:row>
      <xdr:rowOff>28575</xdr:rowOff>
    </xdr:from>
    <xdr:to>
      <xdr:col>12</xdr:col>
      <xdr:colOff>1438275</xdr:colOff>
      <xdr:row>8</xdr:row>
      <xdr:rowOff>37129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219075"/>
          <a:ext cx="7000875" cy="13515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1</xdr:row>
      <xdr:rowOff>57150</xdr:rowOff>
    </xdr:from>
    <xdr:to>
      <xdr:col>12</xdr:col>
      <xdr:colOff>1790700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247650"/>
          <a:ext cx="7000875" cy="135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F21"/>
  <sheetViews>
    <sheetView showGridLines="0" workbookViewId="0">
      <selection activeCell="F13" sqref="F13"/>
    </sheetView>
  </sheetViews>
  <sheetFormatPr baseColWidth="10" defaultColWidth="15.1640625" defaultRowHeight="15" customHeight="1" x14ac:dyDescent="0"/>
  <cols>
    <col min="1" max="1" width="3.83203125" customWidth="1"/>
  </cols>
  <sheetData>
    <row r="10" spans="5:6" ht="15" customHeight="1">
      <c r="F10" s="88" t="s">
        <v>0</v>
      </c>
    </row>
    <row r="11" spans="5:6" ht="15" customHeight="1">
      <c r="E11" s="44" t="s">
        <v>1</v>
      </c>
      <c r="F11" s="44">
        <v>300</v>
      </c>
    </row>
    <row r="12" spans="5:6" ht="15" customHeight="1">
      <c r="E12" s="44" t="s">
        <v>3</v>
      </c>
      <c r="F12" s="44">
        <v>400</v>
      </c>
    </row>
    <row r="13" spans="5:6" ht="15" customHeight="1">
      <c r="E13" s="44" t="s">
        <v>4</v>
      </c>
      <c r="F13" s="44">
        <v>500</v>
      </c>
    </row>
    <row r="15" spans="5:6" ht="15" customHeight="1">
      <c r="E15" s="44" t="s">
        <v>5</v>
      </c>
      <c r="F15" s="44">
        <v>2.5</v>
      </c>
    </row>
    <row r="17" spans="5:5" ht="15" customHeight="1">
      <c r="E17" s="2" t="s">
        <v>6</v>
      </c>
    </row>
    <row r="18" spans="5:5" ht="15" customHeight="1">
      <c r="E18" s="2" t="s">
        <v>7</v>
      </c>
    </row>
    <row r="21" spans="5:5" ht="15" customHeight="1">
      <c r="E21" s="91" t="s">
        <v>141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showGridLines="0" workbookViewId="0">
      <pane ySplit="1" topLeftCell="A2" activePane="bottomLeft" state="frozen"/>
      <selection pane="bottomLeft" activeCell="E14" sqref="E14"/>
    </sheetView>
  </sheetViews>
  <sheetFormatPr baseColWidth="10" defaultColWidth="15.1640625" defaultRowHeight="15" customHeight="1" x14ac:dyDescent="0"/>
  <cols>
    <col min="1" max="1" width="2.5" customWidth="1"/>
    <col min="2" max="2" width="8.5" customWidth="1"/>
    <col min="3" max="3" width="16.1640625" bestFit="1" customWidth="1"/>
    <col min="4" max="4" width="25.83203125" bestFit="1" customWidth="1"/>
    <col min="5" max="5" width="7.5" customWidth="1"/>
    <col min="6" max="6" width="6.5" bestFit="1" customWidth="1"/>
    <col min="7" max="7" width="3.83203125" customWidth="1"/>
    <col min="8" max="8" width="22.5" customWidth="1"/>
    <col min="9" max="9" width="10.1640625" customWidth="1"/>
    <col min="10" max="11" width="7.5" customWidth="1"/>
    <col min="12" max="12" width="3.83203125" customWidth="1"/>
    <col min="13" max="13" width="25" customWidth="1"/>
    <col min="14" max="14" width="10.1640625" customWidth="1"/>
    <col min="15" max="16" width="7.5" customWidth="1"/>
    <col min="17" max="17" width="2.5" customWidth="1"/>
    <col min="18" max="18" width="9.5" bestFit="1" customWidth="1"/>
    <col min="19" max="20" width="7.5" customWidth="1"/>
  </cols>
  <sheetData>
    <row r="1" spans="2:20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7" t="s">
        <v>12</v>
      </c>
      <c r="N1" s="4" t="s">
        <v>8</v>
      </c>
      <c r="O1" s="5" t="s">
        <v>9</v>
      </c>
      <c r="P1" s="5" t="s">
        <v>10</v>
      </c>
    </row>
    <row r="2" spans="2:20" ht="14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3" spans="2:20" ht="14">
      <c r="T3" s="13"/>
    </row>
    <row r="5" spans="2:20" ht="15.75" customHeight="1"/>
    <row r="10" spans="2:20" ht="14">
      <c r="B10" s="8" t="s">
        <v>13</v>
      </c>
      <c r="C10" s="46" t="s">
        <v>16</v>
      </c>
      <c r="D10" s="47" t="s">
        <v>14</v>
      </c>
      <c r="E10" s="48"/>
      <c r="F10" s="48"/>
      <c r="H10" s="46" t="s">
        <v>16</v>
      </c>
      <c r="I10" s="47" t="s">
        <v>14</v>
      </c>
      <c r="J10" s="48"/>
      <c r="K10" s="48"/>
      <c r="L10" s="12"/>
      <c r="M10" s="46" t="s">
        <v>16</v>
      </c>
      <c r="N10" s="47" t="s">
        <v>14</v>
      </c>
      <c r="O10" s="48"/>
      <c r="P10" s="48"/>
      <c r="R10" s="44" t="s">
        <v>20</v>
      </c>
      <c r="S10" s="45">
        <f>Maxes!F11</f>
        <v>300</v>
      </c>
    </row>
    <row r="11" spans="2:20" ht="14">
      <c r="B11" s="8"/>
      <c r="C11" s="49">
        <v>0.75</v>
      </c>
      <c r="D11" s="47">
        <f>FLOOR($S$10*C11,$S$11)</f>
        <v>225</v>
      </c>
      <c r="E11" s="48">
        <v>5</v>
      </c>
      <c r="F11" s="48">
        <v>5</v>
      </c>
      <c r="H11" s="49">
        <v>0.5</v>
      </c>
      <c r="I11" s="47">
        <f>FLOOR($S$10*H11,$S$11)</f>
        <v>150</v>
      </c>
      <c r="J11" s="48">
        <v>1</v>
      </c>
      <c r="K11" s="48">
        <v>8</v>
      </c>
      <c r="L11" s="6"/>
      <c r="M11" s="49">
        <v>0.8</v>
      </c>
      <c r="N11" s="47">
        <f>FLOOR($S$10*M11,$S$11)</f>
        <v>240</v>
      </c>
      <c r="O11" s="48">
        <v>2</v>
      </c>
      <c r="P11" s="48">
        <v>3</v>
      </c>
      <c r="R11" s="44" t="s">
        <v>5</v>
      </c>
      <c r="S11" s="45">
        <f>Maxes!F15</f>
        <v>2.5</v>
      </c>
    </row>
    <row r="12" spans="2:20" ht="14">
      <c r="B12" s="8"/>
      <c r="C12" s="82" t="s">
        <v>24</v>
      </c>
      <c r="D12" s="92" t="s">
        <v>69</v>
      </c>
      <c r="E12" s="93"/>
      <c r="F12" s="93"/>
      <c r="H12" s="49">
        <v>0.6</v>
      </c>
      <c r="I12" s="47">
        <f>FLOOR($S$10*H12,$S$11)</f>
        <v>180</v>
      </c>
      <c r="J12" s="48">
        <v>1</v>
      </c>
      <c r="K12" s="48">
        <v>6</v>
      </c>
      <c r="L12" s="6"/>
      <c r="M12" s="79" t="s">
        <v>42</v>
      </c>
      <c r="N12" s="77"/>
      <c r="O12" s="78">
        <v>3</v>
      </c>
      <c r="P12" s="78">
        <v>8</v>
      </c>
    </row>
    <row r="13" spans="2:20" ht="14">
      <c r="C13" s="83">
        <v>0.6</v>
      </c>
      <c r="D13" s="77">
        <f>FLOOR($S$10*C13,$S$11)</f>
        <v>180</v>
      </c>
      <c r="E13" s="78">
        <v>2</v>
      </c>
      <c r="F13" s="78">
        <v>8</v>
      </c>
      <c r="G13" s="13"/>
      <c r="H13" s="49">
        <v>0.7</v>
      </c>
      <c r="I13" s="47">
        <f>FLOOR($S$10*H13,$S$11)</f>
        <v>210</v>
      </c>
      <c r="J13" s="48">
        <v>1</v>
      </c>
      <c r="K13" s="48">
        <v>4</v>
      </c>
      <c r="L13" s="6"/>
      <c r="M13" s="79" t="s">
        <v>71</v>
      </c>
      <c r="N13" s="77"/>
      <c r="O13" s="78">
        <v>3</v>
      </c>
      <c r="P13" s="78">
        <v>12</v>
      </c>
    </row>
    <row r="14" spans="2:20" ht="14">
      <c r="C14" s="83">
        <v>0.6</v>
      </c>
      <c r="D14" s="77">
        <f>FLOOR($S$10*C14,$S$11)</f>
        <v>180</v>
      </c>
      <c r="E14" s="78">
        <v>1</v>
      </c>
      <c r="F14" s="78" t="s">
        <v>33</v>
      </c>
      <c r="G14" s="13"/>
      <c r="H14" s="49">
        <v>0.8</v>
      </c>
      <c r="I14" s="47">
        <f>FLOOR($S$10*H14,$S$11)</f>
        <v>240</v>
      </c>
      <c r="J14" s="48">
        <v>1</v>
      </c>
      <c r="K14" s="48">
        <v>3</v>
      </c>
      <c r="L14" s="6"/>
      <c r="M14" s="62" t="s">
        <v>138</v>
      </c>
      <c r="N14" s="77"/>
      <c r="O14" s="78">
        <v>3</v>
      </c>
      <c r="P14" s="78">
        <v>8</v>
      </c>
    </row>
    <row r="15" spans="2:20" ht="14">
      <c r="C15" s="51" t="s">
        <v>34</v>
      </c>
      <c r="D15" s="55"/>
      <c r="E15" s="56">
        <v>4</v>
      </c>
      <c r="F15" s="56" t="s">
        <v>86</v>
      </c>
      <c r="G15" s="13"/>
      <c r="H15" s="49">
        <v>0.85</v>
      </c>
      <c r="I15" s="47">
        <f>FLOOR($S$10*H15,$S$11)</f>
        <v>255</v>
      </c>
      <c r="J15" s="48">
        <v>2</v>
      </c>
      <c r="K15" s="48">
        <v>1</v>
      </c>
      <c r="L15" s="6"/>
      <c r="M15" s="33"/>
      <c r="N15" s="21"/>
      <c r="O15" s="6"/>
      <c r="P15" s="6"/>
    </row>
    <row r="16" spans="2:20" ht="14">
      <c r="C16" s="17"/>
      <c r="D16" s="18"/>
      <c r="E16" s="6"/>
      <c r="F16" s="6"/>
      <c r="G16" s="13"/>
      <c r="H16" s="33"/>
      <c r="I16" s="21"/>
      <c r="J16" s="6"/>
      <c r="K16" s="6"/>
      <c r="L16" s="6"/>
      <c r="M16" s="33"/>
      <c r="N16" s="21"/>
      <c r="O16" s="6"/>
      <c r="P16" s="6"/>
    </row>
    <row r="17" spans="2:19" ht="14">
      <c r="B17" s="1" t="s">
        <v>36</v>
      </c>
      <c r="C17" s="46" t="s">
        <v>16</v>
      </c>
      <c r="D17" s="47" t="s">
        <v>14</v>
      </c>
      <c r="E17" s="48"/>
      <c r="F17" s="48"/>
      <c r="G17" s="1"/>
      <c r="H17" s="46" t="s">
        <v>16</v>
      </c>
      <c r="I17" s="47" t="s">
        <v>14</v>
      </c>
      <c r="J17" s="48"/>
      <c r="K17" s="48"/>
      <c r="L17" s="12"/>
      <c r="M17" s="46" t="s">
        <v>16</v>
      </c>
      <c r="N17" s="47" t="s">
        <v>14</v>
      </c>
      <c r="O17" s="48"/>
      <c r="P17" s="48"/>
      <c r="Q17" s="1"/>
      <c r="R17" s="1"/>
      <c r="S17" s="1"/>
    </row>
    <row r="18" spans="2:19" ht="15.75" customHeight="1">
      <c r="B18" s="34"/>
      <c r="C18" s="49">
        <v>0.8</v>
      </c>
      <c r="D18" s="47">
        <f>FLOOR($S$10*C18,$S$11)</f>
        <v>240</v>
      </c>
      <c r="E18" s="48">
        <v>4</v>
      </c>
      <c r="F18" s="48">
        <v>3</v>
      </c>
      <c r="G18" s="1"/>
      <c r="H18" s="49">
        <v>0.5</v>
      </c>
      <c r="I18" s="47">
        <f t="shared" ref="I18:I23" si="0">FLOOR($S$10*H18,$S$11)</f>
        <v>150</v>
      </c>
      <c r="J18" s="48">
        <v>1</v>
      </c>
      <c r="K18" s="48">
        <v>8</v>
      </c>
      <c r="L18" s="12"/>
      <c r="M18" s="49">
        <v>0.8</v>
      </c>
      <c r="N18" s="47">
        <f>FLOOR($S$10*M18,$S$11)</f>
        <v>240</v>
      </c>
      <c r="O18" s="48">
        <v>3</v>
      </c>
      <c r="P18" s="48">
        <v>4</v>
      </c>
      <c r="Q18" s="1"/>
      <c r="R18" s="19"/>
      <c r="S18" s="19"/>
    </row>
    <row r="19" spans="2:19" ht="16.5" customHeight="1">
      <c r="B19" s="34"/>
      <c r="C19" s="49">
        <v>0.75</v>
      </c>
      <c r="D19" s="47">
        <f>FLOOR($S$10*C19,$S$11)</f>
        <v>225</v>
      </c>
      <c r="E19" s="48">
        <v>3</v>
      </c>
      <c r="F19" s="48">
        <v>6</v>
      </c>
      <c r="G19" s="1"/>
      <c r="H19" s="49">
        <v>0.6</v>
      </c>
      <c r="I19" s="47">
        <f t="shared" si="0"/>
        <v>180</v>
      </c>
      <c r="J19" s="48">
        <v>1</v>
      </c>
      <c r="K19" s="48">
        <v>6</v>
      </c>
      <c r="L19" s="12"/>
      <c r="M19" s="79" t="s">
        <v>42</v>
      </c>
      <c r="N19" s="77"/>
      <c r="O19" s="78">
        <v>4</v>
      </c>
      <c r="P19" s="78">
        <v>8</v>
      </c>
      <c r="Q19" s="1"/>
      <c r="R19" s="19"/>
      <c r="S19" s="13"/>
    </row>
    <row r="20" spans="2:19" ht="16.5" customHeight="1">
      <c r="B20" s="1"/>
      <c r="C20" s="82" t="s">
        <v>24</v>
      </c>
      <c r="D20" s="77" t="s">
        <v>69</v>
      </c>
      <c r="E20" s="66"/>
      <c r="F20" s="66"/>
      <c r="G20" s="13"/>
      <c r="H20" s="49">
        <v>0.7</v>
      </c>
      <c r="I20" s="47">
        <f t="shared" si="0"/>
        <v>210</v>
      </c>
      <c r="J20" s="48">
        <v>1</v>
      </c>
      <c r="K20" s="48">
        <v>5</v>
      </c>
      <c r="L20" s="12"/>
      <c r="M20" s="79" t="s">
        <v>71</v>
      </c>
      <c r="N20" s="77"/>
      <c r="O20" s="78">
        <v>4</v>
      </c>
      <c r="P20" s="78">
        <v>12</v>
      </c>
      <c r="Q20" s="1"/>
      <c r="R20" s="13"/>
      <c r="S20" s="13"/>
    </row>
    <row r="21" spans="2:19" ht="15.75" customHeight="1">
      <c r="B21" s="1"/>
      <c r="C21" s="83">
        <v>0.65</v>
      </c>
      <c r="D21" s="77">
        <f>FLOOR($S$10*C21,$S$11)</f>
        <v>195</v>
      </c>
      <c r="E21" s="78">
        <v>2</v>
      </c>
      <c r="F21" s="78">
        <v>6</v>
      </c>
      <c r="G21" s="13"/>
      <c r="H21" s="49">
        <v>0.75</v>
      </c>
      <c r="I21" s="47">
        <f t="shared" si="0"/>
        <v>225</v>
      </c>
      <c r="J21" s="48">
        <v>1</v>
      </c>
      <c r="K21" s="48">
        <v>4</v>
      </c>
      <c r="L21" s="12"/>
      <c r="M21" s="62" t="s">
        <v>138</v>
      </c>
      <c r="N21" s="77"/>
      <c r="O21" s="78">
        <v>4</v>
      </c>
      <c r="P21" s="78">
        <v>8</v>
      </c>
      <c r="Q21" s="1"/>
      <c r="R21" s="13"/>
      <c r="S21" s="13"/>
    </row>
    <row r="22" spans="2:19" ht="14">
      <c r="B22" s="1"/>
      <c r="C22" s="83">
        <v>0.65</v>
      </c>
      <c r="D22" s="77">
        <f>FLOOR($S$10*C22,$S$11)</f>
        <v>195</v>
      </c>
      <c r="E22" s="78">
        <v>1</v>
      </c>
      <c r="F22" s="78" t="s">
        <v>33</v>
      </c>
      <c r="G22" s="13"/>
      <c r="H22" s="49">
        <v>0.8</v>
      </c>
      <c r="I22" s="47">
        <f t="shared" si="0"/>
        <v>240</v>
      </c>
      <c r="J22" s="48">
        <v>1</v>
      </c>
      <c r="K22" s="48">
        <v>3</v>
      </c>
      <c r="L22" s="12"/>
      <c r="M22" s="33"/>
      <c r="N22" s="21"/>
      <c r="O22" s="12"/>
      <c r="P22" s="12"/>
      <c r="Q22" s="1"/>
      <c r="R22" s="13"/>
      <c r="S22" s="13"/>
    </row>
    <row r="23" spans="2:19" ht="14">
      <c r="B23" s="13"/>
      <c r="C23" s="51" t="s">
        <v>34</v>
      </c>
      <c r="D23" s="55"/>
      <c r="E23" s="56">
        <v>4</v>
      </c>
      <c r="F23" s="56" t="s">
        <v>86</v>
      </c>
      <c r="G23" s="13"/>
      <c r="H23" s="49">
        <v>0.85</v>
      </c>
      <c r="I23" s="47">
        <f t="shared" si="0"/>
        <v>255</v>
      </c>
      <c r="J23" s="48">
        <v>2</v>
      </c>
      <c r="K23" s="48">
        <v>2</v>
      </c>
      <c r="L23" s="12"/>
      <c r="M23" s="33"/>
      <c r="N23" s="21"/>
      <c r="O23" s="12"/>
      <c r="P23" s="12"/>
      <c r="Q23" s="1"/>
      <c r="R23" s="13"/>
      <c r="S23" s="13"/>
    </row>
    <row r="24" spans="2:19" ht="14">
      <c r="B24" s="16"/>
      <c r="C24" s="24"/>
      <c r="D24" s="21"/>
      <c r="E24" s="12"/>
      <c r="F24" s="12"/>
      <c r="G24" s="13"/>
      <c r="H24" s="27"/>
      <c r="I24" s="21"/>
      <c r="J24" s="12"/>
      <c r="K24" s="12"/>
      <c r="L24" s="12"/>
      <c r="M24" s="27"/>
      <c r="N24" s="21"/>
      <c r="O24" s="12"/>
      <c r="P24" s="12"/>
      <c r="Q24" s="1"/>
      <c r="R24" s="13"/>
      <c r="S24" s="13"/>
    </row>
    <row r="25" spans="2:19" ht="14">
      <c r="B25" s="37" t="s">
        <v>40</v>
      </c>
      <c r="C25" s="53" t="s">
        <v>16</v>
      </c>
      <c r="D25" s="54" t="s">
        <v>14</v>
      </c>
      <c r="E25" s="55"/>
      <c r="F25" s="55"/>
      <c r="G25" s="42"/>
      <c r="H25" s="53" t="s">
        <v>16</v>
      </c>
      <c r="I25" s="54" t="s">
        <v>14</v>
      </c>
      <c r="J25" s="55"/>
      <c r="K25" s="55"/>
      <c r="L25" s="41"/>
      <c r="M25" s="53" t="s">
        <v>16</v>
      </c>
      <c r="N25" s="54" t="s">
        <v>14</v>
      </c>
      <c r="O25" s="55"/>
      <c r="P25" s="55"/>
      <c r="Q25" s="1"/>
      <c r="R25" s="19"/>
      <c r="S25" s="19"/>
    </row>
    <row r="26" spans="2:19" ht="14">
      <c r="B26" s="42"/>
      <c r="C26" s="69">
        <v>0.85</v>
      </c>
      <c r="D26" s="47">
        <f>FLOOR($S$10*C26,$S$11)</f>
        <v>255</v>
      </c>
      <c r="E26" s="56">
        <v>4</v>
      </c>
      <c r="F26" s="56">
        <v>3</v>
      </c>
      <c r="G26" s="40"/>
      <c r="H26" s="69">
        <v>0.5</v>
      </c>
      <c r="I26" s="54">
        <f t="shared" ref="I26:I32" si="1">FLOOR($S$10*H26,$S$11)</f>
        <v>150</v>
      </c>
      <c r="J26" s="56">
        <v>1</v>
      </c>
      <c r="K26" s="56">
        <v>8</v>
      </c>
      <c r="L26" s="41"/>
      <c r="M26" s="69">
        <v>0.8</v>
      </c>
      <c r="N26" s="54">
        <f>FLOOR($S$10*M26,$S$11)</f>
        <v>240</v>
      </c>
      <c r="O26" s="56">
        <v>5</v>
      </c>
      <c r="P26" s="56">
        <v>4</v>
      </c>
      <c r="Q26" s="1"/>
      <c r="R26" s="19"/>
      <c r="S26" s="13"/>
    </row>
    <row r="27" spans="2:19" ht="16.5" customHeight="1">
      <c r="B27" s="42"/>
      <c r="C27" s="69">
        <v>0.7</v>
      </c>
      <c r="D27" s="47">
        <f>FLOOR($S$10*C27,$S$11)</f>
        <v>210</v>
      </c>
      <c r="E27" s="56">
        <v>3</v>
      </c>
      <c r="F27" s="56">
        <v>8</v>
      </c>
      <c r="G27" s="40"/>
      <c r="H27" s="69">
        <v>0.6</v>
      </c>
      <c r="I27" s="54">
        <f t="shared" si="1"/>
        <v>180</v>
      </c>
      <c r="J27" s="56">
        <v>1</v>
      </c>
      <c r="K27" s="56">
        <v>6</v>
      </c>
      <c r="L27" s="41"/>
      <c r="M27" s="79" t="s">
        <v>42</v>
      </c>
      <c r="N27" s="67"/>
      <c r="O27" s="68">
        <v>5</v>
      </c>
      <c r="P27" s="68">
        <v>8</v>
      </c>
      <c r="Q27" s="1"/>
      <c r="R27" s="13"/>
      <c r="S27" s="13"/>
    </row>
    <row r="28" spans="2:19" ht="16.5" customHeight="1">
      <c r="B28" s="42"/>
      <c r="C28" s="84" t="s">
        <v>24</v>
      </c>
      <c r="D28" s="81" t="s">
        <v>69</v>
      </c>
      <c r="E28" s="66"/>
      <c r="F28" s="66"/>
      <c r="G28" s="41"/>
      <c r="H28" s="69">
        <v>0.7</v>
      </c>
      <c r="I28" s="54">
        <f t="shared" si="1"/>
        <v>210</v>
      </c>
      <c r="J28" s="56">
        <v>1</v>
      </c>
      <c r="K28" s="56">
        <v>5</v>
      </c>
      <c r="L28" s="41"/>
      <c r="M28" s="79" t="s">
        <v>71</v>
      </c>
      <c r="N28" s="67"/>
      <c r="O28" s="68">
        <v>5</v>
      </c>
      <c r="P28" s="68">
        <v>12</v>
      </c>
      <c r="Q28" s="1"/>
      <c r="R28" s="13"/>
      <c r="S28" s="13"/>
    </row>
    <row r="29" spans="2:19" ht="16.5" customHeight="1">
      <c r="B29" s="42"/>
      <c r="C29" s="83">
        <v>0.7</v>
      </c>
      <c r="D29" s="77">
        <f>FLOOR($S$10*C29,$S$11)</f>
        <v>210</v>
      </c>
      <c r="E29" s="68">
        <v>2</v>
      </c>
      <c r="F29" s="68">
        <v>4</v>
      </c>
      <c r="G29" s="41"/>
      <c r="H29" s="69">
        <v>0.75</v>
      </c>
      <c r="I29" s="54">
        <f t="shared" si="1"/>
        <v>225</v>
      </c>
      <c r="J29" s="56">
        <v>1</v>
      </c>
      <c r="K29" s="56">
        <v>4</v>
      </c>
      <c r="L29" s="41"/>
      <c r="M29" s="62" t="s">
        <v>138</v>
      </c>
      <c r="N29" s="67"/>
      <c r="O29" s="68">
        <v>5</v>
      </c>
      <c r="P29" s="68">
        <v>8</v>
      </c>
      <c r="Q29" s="1"/>
      <c r="R29" s="13"/>
      <c r="S29" s="13"/>
    </row>
    <row r="30" spans="2:19" ht="15.75" customHeight="1">
      <c r="B30" s="42"/>
      <c r="C30" s="83">
        <v>0.7</v>
      </c>
      <c r="D30" s="77">
        <f>FLOOR($S$10*C30,$S$11)</f>
        <v>210</v>
      </c>
      <c r="E30" s="68">
        <v>1</v>
      </c>
      <c r="F30" s="68" t="s">
        <v>33</v>
      </c>
      <c r="G30" s="41"/>
      <c r="H30" s="69">
        <v>0.8</v>
      </c>
      <c r="I30" s="54">
        <f t="shared" si="1"/>
        <v>240</v>
      </c>
      <c r="J30" s="56">
        <v>1</v>
      </c>
      <c r="K30" s="56">
        <v>3</v>
      </c>
      <c r="L30" s="41"/>
      <c r="M30" s="41"/>
      <c r="N30" s="41"/>
      <c r="O30" s="41"/>
      <c r="P30" s="41"/>
      <c r="Q30" s="1"/>
      <c r="R30" s="13"/>
      <c r="S30" s="13"/>
    </row>
    <row r="31" spans="2:19" ht="15.75" customHeight="1">
      <c r="B31" s="41"/>
      <c r="C31" s="51" t="s">
        <v>34</v>
      </c>
      <c r="D31" s="55"/>
      <c r="E31" s="56">
        <v>4</v>
      </c>
      <c r="F31" s="56" t="s">
        <v>86</v>
      </c>
      <c r="G31" s="41"/>
      <c r="H31" s="69">
        <v>0.85</v>
      </c>
      <c r="I31" s="54">
        <f t="shared" si="1"/>
        <v>255</v>
      </c>
      <c r="J31" s="56">
        <v>2</v>
      </c>
      <c r="K31" s="56">
        <v>2</v>
      </c>
      <c r="L31" s="41"/>
      <c r="M31" s="41"/>
      <c r="N31" s="41"/>
      <c r="O31" s="41"/>
      <c r="P31" s="41"/>
      <c r="Q31" s="1"/>
      <c r="R31" s="13"/>
      <c r="S31" s="13"/>
    </row>
    <row r="32" spans="2:19" ht="15.75" customHeight="1">
      <c r="B32" s="41"/>
      <c r="C32" s="41"/>
      <c r="D32" s="41"/>
      <c r="E32" s="41"/>
      <c r="F32" s="41"/>
      <c r="G32" s="41"/>
      <c r="H32" s="69">
        <v>0.9</v>
      </c>
      <c r="I32" s="54">
        <f t="shared" si="1"/>
        <v>270</v>
      </c>
      <c r="J32" s="56">
        <v>2</v>
      </c>
      <c r="K32" s="56">
        <v>1</v>
      </c>
      <c r="L32" s="41"/>
      <c r="M32" s="41"/>
      <c r="N32" s="41"/>
      <c r="O32" s="41"/>
      <c r="P32" s="41"/>
      <c r="Q32" s="1"/>
      <c r="R32" s="19"/>
      <c r="S32" s="19"/>
    </row>
    <row r="33" spans="2:19" ht="15.75" customHeight="1">
      <c r="B33" s="16"/>
      <c r="C33" s="17"/>
      <c r="D33" s="21"/>
      <c r="E33" s="12"/>
      <c r="F33" s="12"/>
      <c r="G33" s="13"/>
      <c r="H33" s="17"/>
      <c r="I33" s="21"/>
      <c r="J33" s="12"/>
      <c r="K33" s="12"/>
      <c r="L33" s="12"/>
      <c r="M33" s="17"/>
      <c r="N33" s="21"/>
      <c r="O33" s="12"/>
      <c r="P33" s="12"/>
      <c r="Q33" s="1"/>
      <c r="R33" s="19"/>
      <c r="S33" s="13"/>
    </row>
    <row r="34" spans="2:19" ht="15.75" customHeight="1">
      <c r="B34" s="1" t="s">
        <v>47</v>
      </c>
      <c r="C34" s="53" t="s">
        <v>16</v>
      </c>
      <c r="D34" s="54" t="s">
        <v>14</v>
      </c>
      <c r="E34" s="55"/>
      <c r="F34" s="55"/>
      <c r="G34" s="1"/>
      <c r="H34" s="46" t="s">
        <v>16</v>
      </c>
      <c r="I34" s="47" t="s">
        <v>14</v>
      </c>
      <c r="J34" s="48"/>
      <c r="K34" s="48"/>
      <c r="L34" s="12"/>
      <c r="M34" s="46" t="s">
        <v>16</v>
      </c>
      <c r="N34" s="47" t="s">
        <v>14</v>
      </c>
      <c r="O34" s="48"/>
      <c r="P34" s="48"/>
      <c r="Q34" s="1"/>
      <c r="R34" s="1"/>
      <c r="S34" s="1"/>
    </row>
    <row r="35" spans="2:19" ht="15.75" customHeight="1">
      <c r="B35" s="34"/>
      <c r="C35" s="69">
        <v>0.8</v>
      </c>
      <c r="D35" s="47">
        <f>FLOOR($S$10*C35,$S$11)</f>
        <v>240</v>
      </c>
      <c r="E35" s="56">
        <v>3</v>
      </c>
      <c r="F35" s="56">
        <v>2</v>
      </c>
      <c r="G35" s="1"/>
      <c r="H35" s="49">
        <v>0.5</v>
      </c>
      <c r="I35" s="47">
        <f>FLOOR($S$10*H35,$S$11)</f>
        <v>150</v>
      </c>
      <c r="J35" s="48">
        <v>1</v>
      </c>
      <c r="K35" s="48">
        <v>5</v>
      </c>
      <c r="L35" s="12"/>
      <c r="M35" s="49">
        <v>0.85</v>
      </c>
      <c r="N35" s="47">
        <f>FLOOR($S$10*M35,$S$11)</f>
        <v>255</v>
      </c>
      <c r="O35" s="48">
        <v>1</v>
      </c>
      <c r="P35" s="48" t="s">
        <v>33</v>
      </c>
      <c r="Q35" s="1"/>
      <c r="R35" s="1"/>
      <c r="S35" s="1"/>
    </row>
    <row r="36" spans="2:19" ht="15.75" customHeight="1">
      <c r="B36" s="34"/>
      <c r="C36" s="69">
        <v>0.7</v>
      </c>
      <c r="D36" s="47">
        <f>FLOOR($S$10*C36,$S$11)</f>
        <v>210</v>
      </c>
      <c r="E36" s="56">
        <v>3</v>
      </c>
      <c r="F36" s="56">
        <v>5</v>
      </c>
      <c r="G36" s="1"/>
      <c r="H36" s="49">
        <v>0.6</v>
      </c>
      <c r="I36" s="47">
        <f>FLOOR($S$10*H36,$S$11)</f>
        <v>180</v>
      </c>
      <c r="J36" s="48">
        <v>1</v>
      </c>
      <c r="K36" s="48">
        <v>4</v>
      </c>
      <c r="L36" s="12"/>
      <c r="M36" s="50" t="s">
        <v>128</v>
      </c>
      <c r="N36" s="47"/>
      <c r="O36" s="48"/>
      <c r="P36" s="48"/>
      <c r="Q36" s="1"/>
      <c r="R36" s="1"/>
      <c r="S36" s="1"/>
    </row>
    <row r="37" spans="2:19" ht="15.75" customHeight="1">
      <c r="B37" s="1"/>
      <c r="C37" s="84" t="s">
        <v>24</v>
      </c>
      <c r="D37" s="81" t="s">
        <v>69</v>
      </c>
      <c r="E37" s="66"/>
      <c r="F37" s="66"/>
      <c r="G37" s="13"/>
      <c r="H37" s="49">
        <v>0.7</v>
      </c>
      <c r="I37" s="47">
        <f>FLOOR($S$10*H37,$S$11)</f>
        <v>210</v>
      </c>
      <c r="J37" s="48">
        <v>1</v>
      </c>
      <c r="K37" s="48">
        <v>3</v>
      </c>
      <c r="L37" s="12"/>
      <c r="M37" s="79" t="s">
        <v>42</v>
      </c>
      <c r="N37" s="77"/>
      <c r="O37" s="78">
        <v>2</v>
      </c>
      <c r="P37" s="78">
        <v>8</v>
      </c>
      <c r="Q37" s="1"/>
      <c r="R37" s="1"/>
      <c r="S37" s="1"/>
    </row>
    <row r="38" spans="2:19" ht="15.75" customHeight="1">
      <c r="B38" s="1"/>
      <c r="C38" s="83">
        <v>0.75</v>
      </c>
      <c r="D38" s="77">
        <f>FLOOR($S$10*C38,$S$11)</f>
        <v>225</v>
      </c>
      <c r="E38" s="68">
        <v>3</v>
      </c>
      <c r="F38" s="68">
        <v>3</v>
      </c>
      <c r="G38" s="13"/>
      <c r="H38" s="49">
        <v>0.75</v>
      </c>
      <c r="I38" s="47">
        <f>FLOOR($S$10*H38,$S$11)</f>
        <v>225</v>
      </c>
      <c r="J38" s="48">
        <v>2</v>
      </c>
      <c r="K38" s="48">
        <v>3</v>
      </c>
      <c r="L38" s="12"/>
      <c r="M38" s="79" t="s">
        <v>71</v>
      </c>
      <c r="N38" s="77"/>
      <c r="O38" s="78">
        <v>2</v>
      </c>
      <c r="P38" s="78">
        <v>12</v>
      </c>
      <c r="Q38" s="1"/>
      <c r="R38" s="1"/>
      <c r="S38" s="1"/>
    </row>
    <row r="39" spans="2:19" ht="15.75" customHeight="1">
      <c r="B39" s="1"/>
      <c r="C39" s="51" t="s">
        <v>34</v>
      </c>
      <c r="D39" s="55"/>
      <c r="E39" s="56">
        <v>4</v>
      </c>
      <c r="F39" s="56" t="s">
        <v>86</v>
      </c>
      <c r="G39" s="13"/>
      <c r="H39" s="49">
        <v>0.8</v>
      </c>
      <c r="I39" s="47">
        <f>FLOOR($S$10*H39,$S$11)</f>
        <v>240</v>
      </c>
      <c r="J39" s="48">
        <v>2</v>
      </c>
      <c r="K39" s="48">
        <v>2</v>
      </c>
      <c r="L39" s="12"/>
      <c r="M39" s="62" t="s">
        <v>138</v>
      </c>
      <c r="N39" s="77"/>
      <c r="O39" s="78">
        <v>2</v>
      </c>
      <c r="P39" s="78">
        <v>8</v>
      </c>
      <c r="Q39" s="1"/>
      <c r="R39" s="1"/>
      <c r="S39" s="1"/>
    </row>
    <row r="40" spans="2:19" ht="15.75" customHeight="1">
      <c r="B40" s="16"/>
      <c r="C40" s="13"/>
      <c r="D40" s="13"/>
      <c r="E40" s="13"/>
      <c r="F40" s="13"/>
      <c r="G40" s="13"/>
      <c r="H40" s="28"/>
      <c r="I40" s="18"/>
      <c r="J40" s="6"/>
      <c r="K40" s="6"/>
      <c r="L40" s="6"/>
      <c r="M40" s="6"/>
      <c r="N40" s="6"/>
      <c r="O40" s="6"/>
      <c r="P40" s="6"/>
    </row>
  </sheetData>
  <mergeCells count="1">
    <mergeCell ref="D12:F1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1"/>
  <sheetViews>
    <sheetView showGridLines="0" workbookViewId="0">
      <pane ySplit="1" topLeftCell="A2" activePane="bottomLeft" state="frozen"/>
      <selection pane="bottomLeft" activeCell="M19" sqref="M19"/>
    </sheetView>
  </sheetViews>
  <sheetFormatPr baseColWidth="10" defaultColWidth="15.1640625" defaultRowHeight="15" customHeight="1" x14ac:dyDescent="0"/>
  <cols>
    <col min="1" max="1" width="2.5" customWidth="1"/>
    <col min="2" max="2" width="8.5" customWidth="1"/>
    <col min="3" max="3" width="22.5" customWidth="1"/>
    <col min="4" max="4" width="25.83203125" bestFit="1" customWidth="1"/>
    <col min="5" max="6" width="7.5" customWidth="1"/>
    <col min="7" max="7" width="3.83203125" customWidth="1"/>
    <col min="8" max="8" width="22.5" customWidth="1"/>
    <col min="9" max="9" width="10.1640625" customWidth="1"/>
    <col min="10" max="11" width="7.5" customWidth="1"/>
    <col min="12" max="12" width="3.83203125" customWidth="1"/>
    <col min="13" max="13" width="25.5" customWidth="1"/>
    <col min="14" max="14" width="10.1640625" customWidth="1"/>
    <col min="15" max="16" width="7.5" customWidth="1"/>
    <col min="17" max="17" width="2.5" customWidth="1"/>
    <col min="18" max="18" width="9.5" bestFit="1" customWidth="1"/>
    <col min="19" max="20" width="7.5" customWidth="1"/>
  </cols>
  <sheetData>
    <row r="1" spans="2:20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3" t="s">
        <v>12</v>
      </c>
      <c r="N1" s="4" t="s">
        <v>8</v>
      </c>
      <c r="O1" s="5" t="s">
        <v>9</v>
      </c>
      <c r="P1" s="5" t="s">
        <v>10</v>
      </c>
    </row>
    <row r="2" spans="2:20" ht="14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3" spans="2:20" ht="14">
      <c r="T3" s="13"/>
    </row>
    <row r="5" spans="2:20" ht="15.75" customHeight="1"/>
    <row r="10" spans="2:20" ht="14">
      <c r="B10" s="8" t="s">
        <v>13</v>
      </c>
      <c r="C10" s="46" t="s">
        <v>16</v>
      </c>
      <c r="D10" s="47" t="s">
        <v>14</v>
      </c>
      <c r="E10" s="48"/>
      <c r="F10" s="48"/>
      <c r="H10" s="46" t="s">
        <v>16</v>
      </c>
      <c r="I10" s="47" t="s">
        <v>14</v>
      </c>
      <c r="J10" s="48"/>
      <c r="K10" s="48"/>
      <c r="L10" s="12"/>
      <c r="M10" s="46" t="s">
        <v>16</v>
      </c>
      <c r="N10" s="47" t="s">
        <v>14</v>
      </c>
      <c r="O10" s="48"/>
      <c r="P10" s="48"/>
      <c r="Q10" s="70"/>
      <c r="R10" s="44" t="s">
        <v>20</v>
      </c>
      <c r="S10" s="45">
        <f>Maxes!F11</f>
        <v>300</v>
      </c>
    </row>
    <row r="11" spans="2:20" ht="14">
      <c r="B11" s="8"/>
      <c r="C11" s="49">
        <v>0.75</v>
      </c>
      <c r="D11" s="47">
        <f>FLOOR($S$10*C11,$S$11)</f>
        <v>225</v>
      </c>
      <c r="E11" s="48">
        <v>5</v>
      </c>
      <c r="F11" s="48">
        <v>5</v>
      </c>
      <c r="H11" s="49">
        <v>0.5</v>
      </c>
      <c r="I11" s="47">
        <f t="shared" ref="I11:I19" si="0">FLOOR($S$10*H11,$S$11)</f>
        <v>150</v>
      </c>
      <c r="J11" s="48">
        <v>1</v>
      </c>
      <c r="K11" s="48">
        <v>8</v>
      </c>
      <c r="L11" s="6"/>
      <c r="M11" s="49">
        <v>0.8</v>
      </c>
      <c r="N11" s="47">
        <f>FLOOR($S$10*M11,$S$11)</f>
        <v>240</v>
      </c>
      <c r="O11" s="48">
        <v>2</v>
      </c>
      <c r="P11" s="48">
        <v>3</v>
      </c>
      <c r="Q11" s="70"/>
      <c r="R11" s="44" t="s">
        <v>5</v>
      </c>
      <c r="S11" s="45">
        <f>Maxes!F15</f>
        <v>2.5</v>
      </c>
    </row>
    <row r="12" spans="2:20" ht="14">
      <c r="B12" s="8"/>
      <c r="C12" s="82" t="s">
        <v>24</v>
      </c>
      <c r="D12" s="90" t="s">
        <v>69</v>
      </c>
      <c r="E12" s="66"/>
      <c r="F12" s="66"/>
      <c r="H12" s="49">
        <v>0.6</v>
      </c>
      <c r="I12" s="47">
        <f t="shared" si="0"/>
        <v>180</v>
      </c>
      <c r="J12" s="48">
        <v>1</v>
      </c>
      <c r="K12" s="48">
        <v>6</v>
      </c>
      <c r="L12" s="6"/>
      <c r="M12" s="79" t="s">
        <v>42</v>
      </c>
      <c r="N12" s="77"/>
      <c r="O12" s="78">
        <v>3</v>
      </c>
      <c r="P12" s="78">
        <v>8</v>
      </c>
    </row>
    <row r="13" spans="2:20" ht="14">
      <c r="C13" s="83">
        <v>0.6</v>
      </c>
      <c r="D13" s="77">
        <f>FLOOR($S$10*C13,$S$11)</f>
        <v>180</v>
      </c>
      <c r="E13" s="78">
        <v>2</v>
      </c>
      <c r="F13" s="78">
        <v>8</v>
      </c>
      <c r="G13" s="13"/>
      <c r="H13" s="49">
        <v>0.7</v>
      </c>
      <c r="I13" s="47">
        <f t="shared" si="0"/>
        <v>210</v>
      </c>
      <c r="J13" s="48">
        <v>1</v>
      </c>
      <c r="K13" s="48">
        <v>4</v>
      </c>
      <c r="L13" s="6"/>
      <c r="M13" s="79" t="s">
        <v>71</v>
      </c>
      <c r="N13" s="77"/>
      <c r="O13" s="78">
        <v>3</v>
      </c>
      <c r="P13" s="78">
        <v>12</v>
      </c>
    </row>
    <row r="14" spans="2:20" ht="14">
      <c r="C14" s="83">
        <v>0.6</v>
      </c>
      <c r="D14" s="77">
        <f>FLOOR($S$10*C14,$S$11)</f>
        <v>180</v>
      </c>
      <c r="E14" s="78">
        <v>1</v>
      </c>
      <c r="F14" s="78" t="s">
        <v>33</v>
      </c>
      <c r="G14" s="13"/>
      <c r="H14" s="49">
        <v>0.8</v>
      </c>
      <c r="I14" s="47">
        <f t="shared" si="0"/>
        <v>240</v>
      </c>
      <c r="J14" s="48">
        <v>1</v>
      </c>
      <c r="K14" s="48">
        <v>3</v>
      </c>
      <c r="L14" s="6"/>
      <c r="M14" s="62" t="s">
        <v>138</v>
      </c>
      <c r="N14" s="77"/>
      <c r="O14" s="78">
        <v>3</v>
      </c>
      <c r="P14" s="78">
        <v>8</v>
      </c>
    </row>
    <row r="15" spans="2:20" ht="14">
      <c r="C15" s="51" t="s">
        <v>34</v>
      </c>
      <c r="D15" s="55"/>
      <c r="E15" s="56">
        <v>4</v>
      </c>
      <c r="F15" s="56" t="s">
        <v>86</v>
      </c>
      <c r="G15" s="13"/>
      <c r="H15" s="49">
        <v>0.85</v>
      </c>
      <c r="I15" s="47">
        <f t="shared" si="0"/>
        <v>255</v>
      </c>
      <c r="J15" s="48">
        <v>2</v>
      </c>
      <c r="K15" s="48">
        <v>1</v>
      </c>
      <c r="L15" s="6"/>
      <c r="M15" s="33"/>
      <c r="N15" s="21"/>
      <c r="O15" s="6"/>
      <c r="P15" s="6"/>
    </row>
    <row r="16" spans="2:20" ht="14">
      <c r="C16" s="17"/>
      <c r="D16" s="18"/>
      <c r="E16" s="6"/>
      <c r="F16" s="6"/>
      <c r="G16" s="13"/>
      <c r="H16" s="49">
        <v>0.8</v>
      </c>
      <c r="I16" s="47">
        <f t="shared" si="0"/>
        <v>240</v>
      </c>
      <c r="J16" s="48">
        <v>1</v>
      </c>
      <c r="K16" s="48">
        <v>4</v>
      </c>
      <c r="L16" s="6"/>
      <c r="M16" s="33"/>
      <c r="N16" s="21"/>
      <c r="O16" s="6"/>
      <c r="P16" s="6"/>
    </row>
    <row r="17" spans="2:19" ht="14">
      <c r="B17" s="1"/>
      <c r="C17" s="17"/>
      <c r="D17" s="21"/>
      <c r="E17" s="12"/>
      <c r="F17" s="12"/>
      <c r="G17" s="13"/>
      <c r="H17" s="49">
        <v>0.7</v>
      </c>
      <c r="I17" s="47">
        <f t="shared" si="0"/>
        <v>210</v>
      </c>
      <c r="J17" s="48">
        <v>1</v>
      </c>
      <c r="K17" s="48">
        <v>6</v>
      </c>
      <c r="L17" s="12"/>
      <c r="M17" s="33"/>
      <c r="N17" s="21"/>
      <c r="O17" s="12"/>
      <c r="P17" s="12"/>
      <c r="Q17" s="1"/>
      <c r="R17" s="1"/>
      <c r="S17" s="1"/>
    </row>
    <row r="18" spans="2:19" ht="14">
      <c r="B18" s="1"/>
      <c r="C18" s="17"/>
      <c r="D18" s="21"/>
      <c r="E18" s="12"/>
      <c r="F18" s="12"/>
      <c r="G18" s="13"/>
      <c r="H18" s="49">
        <v>0.6</v>
      </c>
      <c r="I18" s="47">
        <f t="shared" si="0"/>
        <v>180</v>
      </c>
      <c r="J18" s="48">
        <v>1</v>
      </c>
      <c r="K18" s="48">
        <v>8</v>
      </c>
      <c r="L18" s="12"/>
      <c r="M18" s="33"/>
      <c r="N18" s="21"/>
      <c r="O18" s="12"/>
      <c r="P18" s="12"/>
      <c r="Q18" s="1"/>
      <c r="R18" s="1"/>
      <c r="S18" s="1"/>
    </row>
    <row r="19" spans="2:19" ht="14">
      <c r="B19" s="1"/>
      <c r="C19" s="17"/>
      <c r="D19" s="21"/>
      <c r="E19" s="12"/>
      <c r="F19" s="12"/>
      <c r="G19" s="13"/>
      <c r="H19" s="49">
        <v>0.5</v>
      </c>
      <c r="I19" s="47">
        <f t="shared" si="0"/>
        <v>150</v>
      </c>
      <c r="J19" s="48">
        <v>1</v>
      </c>
      <c r="K19" s="48">
        <v>10</v>
      </c>
      <c r="L19" s="12"/>
      <c r="M19" s="33"/>
      <c r="N19" s="21"/>
      <c r="O19" s="12"/>
      <c r="P19" s="12"/>
      <c r="Q19" s="1"/>
      <c r="R19" s="1"/>
      <c r="S19" s="1"/>
    </row>
    <row r="20" spans="2:19" ht="14">
      <c r="B20" s="1"/>
      <c r="C20" s="17"/>
      <c r="D20" s="21"/>
      <c r="E20" s="12"/>
      <c r="F20" s="12"/>
      <c r="G20" s="13"/>
      <c r="H20" s="33"/>
      <c r="I20" s="21"/>
      <c r="J20" s="12"/>
      <c r="K20" s="12"/>
      <c r="L20" s="12"/>
      <c r="M20" s="33"/>
      <c r="N20" s="21"/>
      <c r="O20" s="12"/>
      <c r="P20" s="12"/>
      <c r="Q20" s="1"/>
      <c r="R20" s="1"/>
      <c r="S20" s="1"/>
    </row>
    <row r="21" spans="2:19" ht="14">
      <c r="B21" s="1" t="s">
        <v>36</v>
      </c>
      <c r="C21" s="46" t="s">
        <v>16</v>
      </c>
      <c r="D21" s="47" t="s">
        <v>14</v>
      </c>
      <c r="E21" s="48"/>
      <c r="F21" s="48"/>
      <c r="G21" s="1"/>
      <c r="H21" s="46" t="s">
        <v>16</v>
      </c>
      <c r="I21" s="47" t="s">
        <v>14</v>
      </c>
      <c r="J21" s="48"/>
      <c r="K21" s="48"/>
      <c r="L21" s="12"/>
      <c r="M21" s="46" t="s">
        <v>16</v>
      </c>
      <c r="N21" s="47" t="s">
        <v>14</v>
      </c>
      <c r="O21" s="48"/>
      <c r="P21" s="48"/>
      <c r="Q21" s="1"/>
      <c r="R21" s="1"/>
      <c r="S21" s="1"/>
    </row>
    <row r="22" spans="2:19" ht="14">
      <c r="B22" s="34"/>
      <c r="C22" s="49">
        <v>0.8</v>
      </c>
      <c r="D22" s="47">
        <f>FLOOR($S$10*C22,$S$11)</f>
        <v>240</v>
      </c>
      <c r="E22" s="48">
        <v>4</v>
      </c>
      <c r="F22" s="48">
        <v>3</v>
      </c>
      <c r="G22" s="1"/>
      <c r="H22" s="49">
        <v>0.5</v>
      </c>
      <c r="I22" s="47">
        <f t="shared" ref="I22:I31" si="1">FLOOR($S$10*H22,$S$11)</f>
        <v>150</v>
      </c>
      <c r="J22" s="48">
        <v>1</v>
      </c>
      <c r="K22" s="48">
        <v>8</v>
      </c>
      <c r="L22" s="12"/>
      <c r="M22" s="49">
        <v>0.8</v>
      </c>
      <c r="N22" s="47">
        <f>FLOOR($S$10*M22,$S$11)</f>
        <v>240</v>
      </c>
      <c r="O22" s="48">
        <v>3</v>
      </c>
      <c r="P22" s="48">
        <v>4</v>
      </c>
      <c r="Q22" s="1"/>
      <c r="R22" s="19"/>
      <c r="S22" s="19"/>
    </row>
    <row r="23" spans="2:19" ht="14">
      <c r="B23" s="34"/>
      <c r="C23" s="49">
        <v>0.75</v>
      </c>
      <c r="D23" s="47">
        <f>FLOOR($S$10*C23,$S$11)</f>
        <v>225</v>
      </c>
      <c r="E23" s="48">
        <v>3</v>
      </c>
      <c r="F23" s="48">
        <v>6</v>
      </c>
      <c r="G23" s="1"/>
      <c r="H23" s="49">
        <v>0.6</v>
      </c>
      <c r="I23" s="47">
        <f t="shared" si="1"/>
        <v>180</v>
      </c>
      <c r="J23" s="48">
        <v>1</v>
      </c>
      <c r="K23" s="48">
        <v>6</v>
      </c>
      <c r="L23" s="12"/>
      <c r="M23" s="79" t="s">
        <v>42</v>
      </c>
      <c r="N23" s="77"/>
      <c r="O23" s="78">
        <v>4</v>
      </c>
      <c r="P23" s="78">
        <v>8</v>
      </c>
      <c r="Q23" s="1"/>
      <c r="R23" s="19"/>
      <c r="S23" s="13"/>
    </row>
    <row r="24" spans="2:19" ht="14">
      <c r="B24" s="1"/>
      <c r="C24" s="82" t="s">
        <v>24</v>
      </c>
      <c r="D24" s="77" t="s">
        <v>69</v>
      </c>
      <c r="E24" s="66"/>
      <c r="F24" s="66"/>
      <c r="G24" s="13"/>
      <c r="H24" s="49">
        <v>0.7</v>
      </c>
      <c r="I24" s="47">
        <f t="shared" si="1"/>
        <v>210</v>
      </c>
      <c r="J24" s="48">
        <v>1</v>
      </c>
      <c r="K24" s="48">
        <v>5</v>
      </c>
      <c r="L24" s="12"/>
      <c r="M24" s="79" t="s">
        <v>71</v>
      </c>
      <c r="N24" s="77"/>
      <c r="O24" s="78">
        <v>4</v>
      </c>
      <c r="P24" s="78">
        <v>12</v>
      </c>
      <c r="Q24" s="1"/>
      <c r="R24" s="13"/>
      <c r="S24" s="13"/>
    </row>
    <row r="25" spans="2:19" ht="14">
      <c r="B25" s="1"/>
      <c r="C25" s="83">
        <v>0.65</v>
      </c>
      <c r="D25" s="77">
        <f>FLOOR($S$10*C25,$S$11)</f>
        <v>195</v>
      </c>
      <c r="E25" s="78">
        <v>2</v>
      </c>
      <c r="F25" s="78">
        <v>6</v>
      </c>
      <c r="G25" s="13"/>
      <c r="H25" s="49">
        <v>0.75</v>
      </c>
      <c r="I25" s="47">
        <f t="shared" si="1"/>
        <v>225</v>
      </c>
      <c r="J25" s="48">
        <v>1</v>
      </c>
      <c r="K25" s="48">
        <v>4</v>
      </c>
      <c r="L25" s="12"/>
      <c r="M25" s="62" t="s">
        <v>138</v>
      </c>
      <c r="N25" s="77"/>
      <c r="O25" s="78">
        <v>4</v>
      </c>
      <c r="P25" s="78">
        <v>8</v>
      </c>
      <c r="Q25" s="1"/>
      <c r="R25" s="13"/>
      <c r="S25" s="13"/>
    </row>
    <row r="26" spans="2:19" ht="15.75" customHeight="1">
      <c r="B26" s="1"/>
      <c r="C26" s="83">
        <v>0.65</v>
      </c>
      <c r="D26" s="77">
        <f>FLOOR($S$10*C26,$S$11)</f>
        <v>195</v>
      </c>
      <c r="E26" s="78">
        <v>1</v>
      </c>
      <c r="F26" s="78" t="s">
        <v>33</v>
      </c>
      <c r="G26" s="13"/>
      <c r="H26" s="49">
        <v>0.8</v>
      </c>
      <c r="I26" s="47">
        <f t="shared" si="1"/>
        <v>240</v>
      </c>
      <c r="J26" s="48">
        <v>1</v>
      </c>
      <c r="K26" s="48">
        <v>3</v>
      </c>
      <c r="L26" s="12"/>
      <c r="M26" s="33"/>
      <c r="N26" s="21"/>
      <c r="O26" s="12"/>
      <c r="P26" s="12"/>
      <c r="Q26" s="1"/>
      <c r="R26" s="13"/>
      <c r="S26" s="13"/>
    </row>
    <row r="27" spans="2:19" ht="16.5" customHeight="1">
      <c r="B27" s="13"/>
      <c r="C27" s="51" t="s">
        <v>34</v>
      </c>
      <c r="D27" s="55"/>
      <c r="E27" s="56">
        <v>4</v>
      </c>
      <c r="F27" s="56" t="s">
        <v>86</v>
      </c>
      <c r="G27" s="13"/>
      <c r="H27" s="49">
        <v>0.85</v>
      </c>
      <c r="I27" s="47">
        <f t="shared" si="1"/>
        <v>255</v>
      </c>
      <c r="J27" s="48">
        <v>2</v>
      </c>
      <c r="K27" s="48">
        <v>2</v>
      </c>
      <c r="L27" s="12"/>
      <c r="M27" s="33"/>
      <c r="N27" s="21"/>
      <c r="O27" s="12"/>
      <c r="P27" s="12"/>
      <c r="Q27" s="1"/>
      <c r="R27" s="13"/>
      <c r="S27" s="13"/>
    </row>
    <row r="28" spans="2:19" ht="16.5" customHeight="1">
      <c r="B28" s="16"/>
      <c r="C28" s="24"/>
      <c r="D28" s="21"/>
      <c r="E28" s="12"/>
      <c r="F28" s="12"/>
      <c r="G28" s="13"/>
      <c r="H28" s="49">
        <v>0.8</v>
      </c>
      <c r="I28" s="47">
        <f t="shared" si="1"/>
        <v>240</v>
      </c>
      <c r="J28" s="48">
        <v>1</v>
      </c>
      <c r="K28" s="48">
        <v>4</v>
      </c>
      <c r="L28" s="12"/>
      <c r="M28" s="27"/>
      <c r="N28" s="21"/>
      <c r="O28" s="12"/>
      <c r="P28" s="12"/>
      <c r="Q28" s="1"/>
      <c r="R28" s="13"/>
      <c r="S28" s="13"/>
    </row>
    <row r="29" spans="2:19" ht="15.75" customHeight="1">
      <c r="B29" s="16"/>
      <c r="C29" s="24"/>
      <c r="D29" s="21"/>
      <c r="E29" s="12"/>
      <c r="F29" s="12"/>
      <c r="G29" s="13"/>
      <c r="H29" s="49">
        <v>0.7</v>
      </c>
      <c r="I29" s="47">
        <f t="shared" si="1"/>
        <v>210</v>
      </c>
      <c r="J29" s="48">
        <v>1</v>
      </c>
      <c r="K29" s="48">
        <v>7</v>
      </c>
      <c r="L29" s="12"/>
      <c r="M29" s="27"/>
      <c r="N29" s="21"/>
      <c r="O29" s="12"/>
      <c r="P29" s="12"/>
      <c r="Q29" s="1"/>
      <c r="R29" s="13"/>
      <c r="S29" s="13"/>
    </row>
    <row r="30" spans="2:19" ht="14">
      <c r="B30" s="16"/>
      <c r="C30" s="24"/>
      <c r="D30" s="21"/>
      <c r="E30" s="12"/>
      <c r="F30" s="12"/>
      <c r="G30" s="13"/>
      <c r="H30" s="49">
        <v>0.6</v>
      </c>
      <c r="I30" s="47">
        <f t="shared" si="1"/>
        <v>180</v>
      </c>
      <c r="J30" s="48">
        <v>1</v>
      </c>
      <c r="K30" s="48">
        <v>10</v>
      </c>
      <c r="L30" s="12"/>
      <c r="M30" s="27"/>
      <c r="N30" s="21"/>
      <c r="O30" s="12"/>
      <c r="P30" s="12"/>
      <c r="Q30" s="1"/>
      <c r="R30" s="13"/>
      <c r="S30" s="13"/>
    </row>
    <row r="31" spans="2:19" ht="14">
      <c r="B31" s="16"/>
      <c r="C31" s="24"/>
      <c r="D31" s="21"/>
      <c r="E31" s="12"/>
      <c r="F31" s="12"/>
      <c r="G31" s="13"/>
      <c r="H31" s="49">
        <v>0.5</v>
      </c>
      <c r="I31" s="47">
        <f t="shared" si="1"/>
        <v>150</v>
      </c>
      <c r="J31" s="48">
        <v>1</v>
      </c>
      <c r="K31" s="48">
        <v>12</v>
      </c>
      <c r="L31" s="12"/>
      <c r="M31" s="27"/>
      <c r="N31" s="21"/>
      <c r="O31" s="12"/>
      <c r="P31" s="12"/>
      <c r="Q31" s="1"/>
      <c r="R31" s="13"/>
      <c r="S31" s="13"/>
    </row>
    <row r="32" spans="2:19" ht="14">
      <c r="B32" s="16"/>
      <c r="C32" s="24"/>
      <c r="D32" s="21"/>
      <c r="E32" s="12"/>
      <c r="F32" s="12"/>
      <c r="G32" s="13"/>
      <c r="H32" s="27"/>
      <c r="I32" s="21"/>
      <c r="J32" s="12"/>
      <c r="K32" s="12"/>
      <c r="L32" s="12"/>
      <c r="M32" s="27"/>
      <c r="N32" s="21"/>
      <c r="O32" s="12"/>
      <c r="P32" s="12"/>
      <c r="Q32" s="1"/>
      <c r="R32" s="13"/>
      <c r="S32" s="13"/>
    </row>
    <row r="33" spans="2:19" ht="14">
      <c r="B33" s="37" t="s">
        <v>40</v>
      </c>
      <c r="C33" s="53" t="s">
        <v>16</v>
      </c>
      <c r="D33" s="54" t="s">
        <v>14</v>
      </c>
      <c r="E33" s="55"/>
      <c r="F33" s="55"/>
      <c r="G33" s="42"/>
      <c r="H33" s="53" t="s">
        <v>16</v>
      </c>
      <c r="I33" s="54" t="s">
        <v>14</v>
      </c>
      <c r="J33" s="55"/>
      <c r="K33" s="55"/>
      <c r="L33" s="41"/>
      <c r="M33" s="53" t="s">
        <v>16</v>
      </c>
      <c r="N33" s="54" t="s">
        <v>14</v>
      </c>
      <c r="O33" s="55"/>
      <c r="P33" s="55"/>
      <c r="Q33" s="1"/>
      <c r="R33" s="19"/>
      <c r="S33" s="19"/>
    </row>
    <row r="34" spans="2:19" ht="14">
      <c r="B34" s="42"/>
      <c r="C34" s="69">
        <v>0.85</v>
      </c>
      <c r="D34" s="47">
        <f>FLOOR($S$10*C34,$S$11)</f>
        <v>255</v>
      </c>
      <c r="E34" s="56">
        <v>4</v>
      </c>
      <c r="F34" s="56">
        <v>3</v>
      </c>
      <c r="G34" s="40"/>
      <c r="H34" s="69">
        <v>0.5</v>
      </c>
      <c r="I34" s="54">
        <f t="shared" ref="I34:I40" si="2">FLOOR($S$10*H34,$S$11)</f>
        <v>150</v>
      </c>
      <c r="J34" s="56">
        <v>1</v>
      </c>
      <c r="K34" s="56">
        <v>8</v>
      </c>
      <c r="L34" s="41"/>
      <c r="M34" s="69">
        <v>0.8</v>
      </c>
      <c r="N34" s="54">
        <f>FLOOR($S$10*M34,$S$11)</f>
        <v>240</v>
      </c>
      <c r="O34" s="56">
        <v>5</v>
      </c>
      <c r="P34" s="56">
        <v>4</v>
      </c>
      <c r="Q34" s="1"/>
      <c r="R34" s="19"/>
      <c r="S34" s="13"/>
    </row>
    <row r="35" spans="2:19" ht="16.5" customHeight="1">
      <c r="B35" s="42"/>
      <c r="C35" s="69">
        <v>0.7</v>
      </c>
      <c r="D35" s="47">
        <f>FLOOR($S$10*C35,$S$11)</f>
        <v>210</v>
      </c>
      <c r="E35" s="56">
        <v>3</v>
      </c>
      <c r="F35" s="56">
        <v>8</v>
      </c>
      <c r="G35" s="40"/>
      <c r="H35" s="69">
        <v>0.6</v>
      </c>
      <c r="I35" s="54">
        <f t="shared" si="2"/>
        <v>180</v>
      </c>
      <c r="J35" s="56">
        <v>1</v>
      </c>
      <c r="K35" s="56">
        <v>6</v>
      </c>
      <c r="L35" s="41"/>
      <c r="M35" s="79" t="s">
        <v>42</v>
      </c>
      <c r="N35" s="67"/>
      <c r="O35" s="68">
        <v>5</v>
      </c>
      <c r="P35" s="68">
        <v>8</v>
      </c>
      <c r="Q35" s="1"/>
      <c r="R35" s="13"/>
      <c r="S35" s="13"/>
    </row>
    <row r="36" spans="2:19" ht="16.5" customHeight="1">
      <c r="B36" s="42"/>
      <c r="C36" s="84" t="s">
        <v>24</v>
      </c>
      <c r="D36" s="81" t="s">
        <v>69</v>
      </c>
      <c r="E36" s="66"/>
      <c r="F36" s="66"/>
      <c r="G36" s="41"/>
      <c r="H36" s="69">
        <v>0.7</v>
      </c>
      <c r="I36" s="54">
        <f t="shared" si="2"/>
        <v>210</v>
      </c>
      <c r="J36" s="56">
        <v>1</v>
      </c>
      <c r="K36" s="56">
        <v>5</v>
      </c>
      <c r="L36" s="41"/>
      <c r="M36" s="79" t="s">
        <v>71</v>
      </c>
      <c r="N36" s="67"/>
      <c r="O36" s="68">
        <v>5</v>
      </c>
      <c r="P36" s="68">
        <v>12</v>
      </c>
      <c r="Q36" s="1"/>
      <c r="R36" s="13"/>
      <c r="S36" s="13"/>
    </row>
    <row r="37" spans="2:19" ht="16.5" customHeight="1">
      <c r="B37" s="42"/>
      <c r="C37" s="83">
        <v>0.7</v>
      </c>
      <c r="D37" s="77">
        <f>FLOOR($S$10*C37,$S$11)</f>
        <v>210</v>
      </c>
      <c r="E37" s="68">
        <v>2</v>
      </c>
      <c r="F37" s="68">
        <v>4</v>
      </c>
      <c r="G37" s="41"/>
      <c r="H37" s="69">
        <v>0.75</v>
      </c>
      <c r="I37" s="54">
        <f t="shared" si="2"/>
        <v>225</v>
      </c>
      <c r="J37" s="56">
        <v>1</v>
      </c>
      <c r="K37" s="56">
        <v>4</v>
      </c>
      <c r="L37" s="41"/>
      <c r="M37" s="62" t="s">
        <v>138</v>
      </c>
      <c r="N37" s="67"/>
      <c r="O37" s="68">
        <v>5</v>
      </c>
      <c r="P37" s="68">
        <v>8</v>
      </c>
      <c r="Q37" s="1"/>
      <c r="R37" s="13"/>
      <c r="S37" s="13"/>
    </row>
    <row r="38" spans="2:19" ht="15.75" customHeight="1">
      <c r="B38" s="42"/>
      <c r="C38" s="83">
        <v>0.7</v>
      </c>
      <c r="D38" s="77">
        <f>FLOOR($S$10*C38,$S$11)</f>
        <v>210</v>
      </c>
      <c r="E38" s="68">
        <v>1</v>
      </c>
      <c r="F38" s="68" t="s">
        <v>33</v>
      </c>
      <c r="G38" s="41"/>
      <c r="H38" s="69">
        <v>0.8</v>
      </c>
      <c r="I38" s="54">
        <f t="shared" si="2"/>
        <v>240</v>
      </c>
      <c r="J38" s="56">
        <v>1</v>
      </c>
      <c r="K38" s="56">
        <v>3</v>
      </c>
      <c r="L38" s="41"/>
      <c r="M38" s="41"/>
      <c r="N38" s="41"/>
      <c r="O38" s="41"/>
      <c r="P38" s="41"/>
      <c r="Q38" s="1"/>
      <c r="R38" s="13"/>
      <c r="S38" s="13"/>
    </row>
    <row r="39" spans="2:19" ht="15.75" customHeight="1">
      <c r="B39" s="41"/>
      <c r="C39" s="51" t="s">
        <v>34</v>
      </c>
      <c r="D39" s="55"/>
      <c r="E39" s="56">
        <v>4</v>
      </c>
      <c r="F39" s="56" t="s">
        <v>86</v>
      </c>
      <c r="G39" s="41"/>
      <c r="H39" s="69">
        <v>0.85</v>
      </c>
      <c r="I39" s="54">
        <f t="shared" si="2"/>
        <v>255</v>
      </c>
      <c r="J39" s="56">
        <v>2</v>
      </c>
      <c r="K39" s="56">
        <v>2</v>
      </c>
      <c r="L39" s="41"/>
      <c r="M39" s="41"/>
      <c r="N39" s="41"/>
      <c r="O39" s="41"/>
      <c r="P39" s="41"/>
      <c r="Q39" s="1"/>
      <c r="R39" s="13"/>
      <c r="S39" s="13"/>
    </row>
    <row r="40" spans="2:19" ht="15.75" customHeight="1">
      <c r="B40" s="41"/>
      <c r="C40" s="41"/>
      <c r="D40" s="41"/>
      <c r="E40" s="41"/>
      <c r="F40" s="41"/>
      <c r="G40" s="41"/>
      <c r="H40" s="69">
        <v>0.9</v>
      </c>
      <c r="I40" s="54">
        <f t="shared" si="2"/>
        <v>270</v>
      </c>
      <c r="J40" s="56">
        <v>2</v>
      </c>
      <c r="K40" s="56">
        <v>1</v>
      </c>
      <c r="L40" s="41"/>
      <c r="M40" s="41"/>
      <c r="N40" s="41"/>
      <c r="O40" s="41"/>
      <c r="P40" s="41"/>
      <c r="Q40" s="1"/>
      <c r="R40" s="19"/>
      <c r="S40" s="19"/>
    </row>
    <row r="41" spans="2:19" ht="15.75" customHeight="1">
      <c r="B41" s="16"/>
      <c r="C41" s="17"/>
      <c r="D41" s="21"/>
      <c r="E41" s="12"/>
      <c r="F41" s="12"/>
      <c r="G41" s="13"/>
      <c r="H41" s="17"/>
      <c r="I41" s="21"/>
      <c r="J41" s="12"/>
      <c r="K41" s="12"/>
      <c r="L41" s="12"/>
      <c r="M41" s="17"/>
      <c r="N41" s="21"/>
      <c r="O41" s="12"/>
      <c r="P41" s="12"/>
      <c r="Q41" s="1"/>
      <c r="R41" s="19"/>
      <c r="S41" s="13"/>
    </row>
    <row r="42" spans="2:19" ht="15.75" customHeight="1">
      <c r="B42" s="1" t="s">
        <v>47</v>
      </c>
      <c r="C42" s="53" t="s">
        <v>16</v>
      </c>
      <c r="D42" s="54" t="s">
        <v>14</v>
      </c>
      <c r="E42" s="55"/>
      <c r="F42" s="55"/>
      <c r="G42" s="1"/>
      <c r="H42" s="46" t="s">
        <v>16</v>
      </c>
      <c r="I42" s="47" t="s">
        <v>14</v>
      </c>
      <c r="J42" s="48"/>
      <c r="K42" s="48"/>
      <c r="L42" s="12"/>
      <c r="M42" s="46" t="s">
        <v>16</v>
      </c>
      <c r="N42" s="47" t="s">
        <v>14</v>
      </c>
      <c r="O42" s="48"/>
      <c r="P42" s="48"/>
      <c r="Q42" s="1"/>
      <c r="R42" s="1"/>
      <c r="S42" s="1"/>
    </row>
    <row r="43" spans="2:19" ht="15.75" customHeight="1">
      <c r="B43" s="34"/>
      <c r="C43" s="69">
        <v>0.8</v>
      </c>
      <c r="D43" s="47">
        <f>FLOOR($S$10*C43,$S$11)</f>
        <v>240</v>
      </c>
      <c r="E43" s="56">
        <v>3</v>
      </c>
      <c r="F43" s="56">
        <v>2</v>
      </c>
      <c r="G43" s="1"/>
      <c r="H43" s="49">
        <v>0.5</v>
      </c>
      <c r="I43" s="47">
        <f t="shared" ref="I43:I50" si="3">FLOOR($S$10*H43,$S$11)</f>
        <v>150</v>
      </c>
      <c r="J43" s="48">
        <v>1</v>
      </c>
      <c r="K43" s="48">
        <v>5</v>
      </c>
      <c r="L43" s="12"/>
      <c r="M43" s="49">
        <v>0.85</v>
      </c>
      <c r="N43" s="47">
        <f>FLOOR($S$10*M43,$S$11)</f>
        <v>255</v>
      </c>
      <c r="O43" s="48">
        <v>1</v>
      </c>
      <c r="P43" s="48" t="s">
        <v>33</v>
      </c>
      <c r="Q43" s="1"/>
      <c r="R43" s="1"/>
      <c r="S43" s="1"/>
    </row>
    <row r="44" spans="2:19" ht="15.75" customHeight="1">
      <c r="B44" s="34"/>
      <c r="C44" s="69">
        <v>0.7</v>
      </c>
      <c r="D44" s="47">
        <f>FLOOR($S$10*C44,$S$11)</f>
        <v>210</v>
      </c>
      <c r="E44" s="56">
        <v>3</v>
      </c>
      <c r="F44" s="56">
        <v>5</v>
      </c>
      <c r="G44" s="1"/>
      <c r="H44" s="49">
        <v>0.6</v>
      </c>
      <c r="I44" s="47">
        <f t="shared" si="3"/>
        <v>180</v>
      </c>
      <c r="J44" s="48">
        <v>1</v>
      </c>
      <c r="K44" s="48">
        <v>4</v>
      </c>
      <c r="L44" s="12"/>
      <c r="M44" s="50" t="s">
        <v>128</v>
      </c>
      <c r="N44" s="47"/>
      <c r="O44" s="48"/>
      <c r="P44" s="48"/>
      <c r="Q44" s="1"/>
      <c r="R44" s="1"/>
      <c r="S44" s="1"/>
    </row>
    <row r="45" spans="2:19" ht="15.75" customHeight="1">
      <c r="B45" s="1"/>
      <c r="C45" s="84" t="s">
        <v>24</v>
      </c>
      <c r="D45" s="81" t="s">
        <v>69</v>
      </c>
      <c r="E45" s="66"/>
      <c r="F45" s="66"/>
      <c r="G45" s="13"/>
      <c r="H45" s="49">
        <v>0.7</v>
      </c>
      <c r="I45" s="47">
        <f t="shared" si="3"/>
        <v>210</v>
      </c>
      <c r="J45" s="48">
        <v>1</v>
      </c>
      <c r="K45" s="48">
        <v>3</v>
      </c>
      <c r="L45" s="12"/>
      <c r="M45" s="79" t="s">
        <v>42</v>
      </c>
      <c r="N45" s="77"/>
      <c r="O45" s="78">
        <v>2</v>
      </c>
      <c r="P45" s="78">
        <v>8</v>
      </c>
      <c r="Q45" s="1"/>
      <c r="R45" s="1"/>
      <c r="S45" s="1"/>
    </row>
    <row r="46" spans="2:19" ht="15.75" customHeight="1">
      <c r="B46" s="1"/>
      <c r="C46" s="83">
        <v>0.75</v>
      </c>
      <c r="D46" s="77">
        <f>FLOOR($S$10*C46,$S$11)</f>
        <v>225</v>
      </c>
      <c r="E46" s="68">
        <v>3</v>
      </c>
      <c r="F46" s="68">
        <v>3</v>
      </c>
      <c r="G46" s="13"/>
      <c r="H46" s="49">
        <v>0.75</v>
      </c>
      <c r="I46" s="47">
        <f t="shared" si="3"/>
        <v>225</v>
      </c>
      <c r="J46" s="48">
        <v>2</v>
      </c>
      <c r="K46" s="48">
        <v>3</v>
      </c>
      <c r="L46" s="12"/>
      <c r="M46" s="79" t="s">
        <v>71</v>
      </c>
      <c r="N46" s="77"/>
      <c r="O46" s="78">
        <v>2</v>
      </c>
      <c r="P46" s="78">
        <v>12</v>
      </c>
      <c r="Q46" s="1"/>
      <c r="R46" s="1"/>
      <c r="S46" s="1"/>
    </row>
    <row r="47" spans="2:19" ht="15.75" customHeight="1">
      <c r="B47" s="1"/>
      <c r="C47" s="51" t="s">
        <v>34</v>
      </c>
      <c r="D47" s="55"/>
      <c r="E47" s="56">
        <v>4</v>
      </c>
      <c r="F47" s="56" t="s">
        <v>86</v>
      </c>
      <c r="G47" s="13"/>
      <c r="H47" s="49">
        <v>0.8</v>
      </c>
      <c r="I47" s="47">
        <f t="shared" si="3"/>
        <v>240</v>
      </c>
      <c r="J47" s="48">
        <v>2</v>
      </c>
      <c r="K47" s="48">
        <v>2</v>
      </c>
      <c r="L47" s="12"/>
      <c r="M47" s="62" t="s">
        <v>138</v>
      </c>
      <c r="N47" s="77"/>
      <c r="O47" s="78">
        <v>2</v>
      </c>
      <c r="P47" s="78">
        <v>8</v>
      </c>
      <c r="Q47" s="1"/>
      <c r="R47" s="1"/>
      <c r="S47" s="1"/>
    </row>
    <row r="48" spans="2:19" ht="15.75" customHeight="1">
      <c r="B48" s="16"/>
      <c r="C48" s="13"/>
      <c r="D48" s="13"/>
      <c r="E48" s="13"/>
      <c r="F48" s="13"/>
      <c r="G48" s="13"/>
      <c r="H48" s="49">
        <v>0.7</v>
      </c>
      <c r="I48" s="47">
        <f t="shared" si="3"/>
        <v>210</v>
      </c>
      <c r="J48" s="48">
        <v>1</v>
      </c>
      <c r="K48" s="48">
        <v>4</v>
      </c>
      <c r="L48" s="12"/>
      <c r="M48" s="12"/>
      <c r="N48" s="12"/>
      <c r="O48" s="12"/>
      <c r="P48" s="12"/>
      <c r="Q48" s="1"/>
      <c r="R48" s="1"/>
      <c r="S48" s="1"/>
    </row>
    <row r="49" spans="2:19" ht="15" customHeight="1">
      <c r="B49" s="16"/>
      <c r="C49" s="13"/>
      <c r="D49" s="13"/>
      <c r="E49" s="13"/>
      <c r="F49" s="13"/>
      <c r="G49" s="13"/>
      <c r="H49" s="49">
        <v>0.6</v>
      </c>
      <c r="I49" s="47">
        <f t="shared" si="3"/>
        <v>180</v>
      </c>
      <c r="J49" s="48">
        <v>1</v>
      </c>
      <c r="K49" s="48">
        <v>6</v>
      </c>
      <c r="L49" s="12"/>
      <c r="M49" s="12"/>
      <c r="N49" s="12"/>
      <c r="O49" s="12"/>
      <c r="P49" s="12"/>
      <c r="Q49" s="1"/>
      <c r="R49" s="1"/>
      <c r="S49" s="1"/>
    </row>
    <row r="50" spans="2:19" ht="15" customHeight="1">
      <c r="B50" s="16"/>
      <c r="C50" s="13"/>
      <c r="D50" s="13"/>
      <c r="E50" s="13"/>
      <c r="F50" s="13"/>
      <c r="G50" s="13"/>
      <c r="H50" s="49">
        <v>0.5</v>
      </c>
      <c r="I50" s="47">
        <f t="shared" si="3"/>
        <v>150</v>
      </c>
      <c r="J50" s="48">
        <v>1</v>
      </c>
      <c r="K50" s="48">
        <v>8</v>
      </c>
      <c r="L50" s="12"/>
      <c r="M50" s="12"/>
      <c r="N50" s="12"/>
      <c r="O50" s="12"/>
      <c r="P50" s="12"/>
      <c r="Q50" s="1"/>
      <c r="R50" s="1"/>
      <c r="S50" s="1"/>
    </row>
    <row r="51" spans="2:19" ht="15" customHeight="1">
      <c r="B51" s="16"/>
      <c r="C51" s="13"/>
      <c r="D51" s="13"/>
      <c r="E51" s="13"/>
      <c r="F51" s="13"/>
      <c r="G51" s="13"/>
      <c r="H51" s="32"/>
      <c r="I51" s="21"/>
      <c r="J51" s="12"/>
      <c r="K51" s="12"/>
      <c r="L51" s="12"/>
      <c r="M51" s="12"/>
      <c r="N51" s="12"/>
      <c r="O51" s="12"/>
      <c r="P51" s="12"/>
      <c r="Q51" s="1"/>
      <c r="R51" s="1"/>
      <c r="S51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showGridLines="0" workbookViewId="0">
      <pane ySplit="1" topLeftCell="A5" activePane="bottomLeft" state="frozen"/>
      <selection pane="bottomLeft" activeCell="J29" sqref="J29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17.6640625" customWidth="1"/>
    <col min="4" max="4" width="10.83203125" customWidth="1"/>
    <col min="5" max="5" width="7.5" customWidth="1"/>
    <col min="6" max="6" width="8.6640625" bestFit="1" customWidth="1"/>
    <col min="7" max="7" width="7.5" customWidth="1"/>
    <col min="8" max="8" width="9.5" bestFit="1" customWidth="1"/>
    <col min="9" max="9" width="7.5" customWidth="1"/>
    <col min="10" max="10" width="55" customWidth="1"/>
    <col min="11" max="11" width="7.5" customWidth="1"/>
  </cols>
  <sheetData>
    <row r="1" spans="2:1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44" t="s">
        <v>5</v>
      </c>
      <c r="I1" s="45">
        <f>Maxes!$F$15</f>
        <v>2.5</v>
      </c>
    </row>
    <row r="2" spans="2:11" ht="14">
      <c r="B2" s="8"/>
      <c r="C2" s="9"/>
      <c r="D2" s="10"/>
      <c r="E2" s="11"/>
      <c r="F2" s="11"/>
    </row>
    <row r="3" spans="2:11" ht="14">
      <c r="K3" s="13"/>
    </row>
    <row r="5" spans="2:11" ht="15.75" customHeight="1"/>
    <row r="6" spans="2:11" ht="15.75" customHeight="1"/>
    <row r="10" spans="2:11" ht="14">
      <c r="B10" s="8" t="s">
        <v>13</v>
      </c>
      <c r="C10" s="46" t="s">
        <v>3</v>
      </c>
      <c r="D10" s="47" t="s">
        <v>14</v>
      </c>
      <c r="E10" s="48"/>
      <c r="F10" s="48"/>
      <c r="H10" s="44" t="s">
        <v>26</v>
      </c>
      <c r="I10" s="45">
        <f>Maxes!F12</f>
        <v>400</v>
      </c>
      <c r="J10" s="13"/>
    </row>
    <row r="11" spans="2:11" ht="15" customHeight="1">
      <c r="B11" s="8"/>
      <c r="C11" s="49">
        <v>0.75</v>
      </c>
      <c r="D11" s="47">
        <f>FLOOR($I$10*C11,$I$1)</f>
        <v>300</v>
      </c>
      <c r="E11" s="48">
        <v>1</v>
      </c>
      <c r="F11" s="48" t="s">
        <v>33</v>
      </c>
      <c r="G11" s="41" t="s">
        <v>105</v>
      </c>
      <c r="H11" s="1"/>
      <c r="I11" s="1"/>
      <c r="J11" s="1"/>
    </row>
    <row r="12" spans="2:11" ht="15" customHeight="1">
      <c r="B12" s="8"/>
      <c r="C12" s="49">
        <v>0.75</v>
      </c>
      <c r="D12" s="47">
        <f>FLOOR($I$10*C12,$I$1)</f>
        <v>300</v>
      </c>
      <c r="E12" s="48">
        <v>3</v>
      </c>
      <c r="F12" s="48" t="s">
        <v>91</v>
      </c>
      <c r="G12" s="42" t="s">
        <v>106</v>
      </c>
      <c r="H12" s="1"/>
      <c r="I12" s="1"/>
      <c r="J12" s="1"/>
    </row>
    <row r="13" spans="2:11" ht="14">
      <c r="B13" s="16"/>
      <c r="C13" s="17"/>
      <c r="D13" s="18"/>
      <c r="E13" s="6"/>
      <c r="F13" s="6"/>
    </row>
    <row r="14" spans="2:11" ht="14">
      <c r="B14" s="1" t="s">
        <v>36</v>
      </c>
      <c r="C14" s="46" t="s">
        <v>3</v>
      </c>
      <c r="D14" s="47" t="s">
        <v>14</v>
      </c>
      <c r="E14" s="48"/>
      <c r="F14" s="48"/>
      <c r="H14" s="44" t="s">
        <v>108</v>
      </c>
      <c r="I14" s="45">
        <f>I10+5</f>
        <v>405</v>
      </c>
      <c r="J14" s="13"/>
    </row>
    <row r="15" spans="2:11" ht="15.75" customHeight="1">
      <c r="B15" s="8"/>
      <c r="C15" s="49">
        <v>0.8</v>
      </c>
      <c r="D15" s="47">
        <f>FLOOR($I$10*C15,$I$1)</f>
        <v>320</v>
      </c>
      <c r="E15" s="48">
        <v>1</v>
      </c>
      <c r="F15" s="48" t="s">
        <v>33</v>
      </c>
      <c r="G15" s="41" t="s">
        <v>111</v>
      </c>
      <c r="H15" s="1"/>
      <c r="I15" s="1"/>
      <c r="J15" s="1"/>
    </row>
    <row r="16" spans="2:11" ht="16.5" customHeight="1">
      <c r="B16" s="8"/>
      <c r="C16" s="49">
        <v>0.8</v>
      </c>
      <c r="D16" s="47">
        <f>FLOOR($I$10*C16,$I$1)</f>
        <v>320</v>
      </c>
      <c r="E16" s="48">
        <v>3</v>
      </c>
      <c r="F16" s="48" t="s">
        <v>91</v>
      </c>
      <c r="G16" s="42" t="s">
        <v>112</v>
      </c>
      <c r="H16" s="1"/>
      <c r="I16" s="1"/>
      <c r="J16" s="1"/>
    </row>
    <row r="17" spans="2:10" ht="16.5" customHeight="1">
      <c r="B17" s="16"/>
      <c r="C17" s="17"/>
      <c r="D17" s="21"/>
      <c r="E17" s="12"/>
      <c r="F17" s="12"/>
      <c r="G17" s="1"/>
      <c r="H17" s="1"/>
      <c r="I17" s="1"/>
      <c r="J17" s="1"/>
    </row>
    <row r="18" spans="2:10" ht="15.75" customHeight="1">
      <c r="B18" s="1" t="s">
        <v>40</v>
      </c>
      <c r="C18" s="46" t="s">
        <v>3</v>
      </c>
      <c r="D18" s="47" t="s">
        <v>14</v>
      </c>
      <c r="E18" s="48"/>
      <c r="F18" s="48"/>
      <c r="G18" s="1"/>
      <c r="H18" s="44" t="s">
        <v>109</v>
      </c>
      <c r="I18" s="45">
        <f>I14+5</f>
        <v>410</v>
      </c>
      <c r="J18" s="13"/>
    </row>
    <row r="19" spans="2:10" ht="14">
      <c r="B19" s="34"/>
      <c r="C19" s="49">
        <v>0.85</v>
      </c>
      <c r="D19" s="47">
        <f>FLOOR($I$10*C19,$I$1)</f>
        <v>340</v>
      </c>
      <c r="E19" s="48">
        <v>1</v>
      </c>
      <c r="F19" s="48" t="s">
        <v>33</v>
      </c>
      <c r="G19" s="41" t="s">
        <v>114</v>
      </c>
      <c r="H19" s="1"/>
      <c r="I19" s="1"/>
      <c r="J19" s="1"/>
    </row>
    <row r="20" spans="2:10" ht="14">
      <c r="B20" s="34"/>
      <c r="C20" s="49">
        <v>0.85</v>
      </c>
      <c r="D20" s="47">
        <f>FLOOR($I$10*C20,$I$1)</f>
        <v>340</v>
      </c>
      <c r="E20" s="48">
        <v>3</v>
      </c>
      <c r="F20" s="48" t="s">
        <v>91</v>
      </c>
      <c r="G20" s="42" t="s">
        <v>115</v>
      </c>
      <c r="H20" s="1"/>
      <c r="I20" s="1"/>
      <c r="J20" s="1"/>
    </row>
    <row r="21" spans="2:10" ht="14">
      <c r="B21" s="16"/>
      <c r="C21" s="17"/>
      <c r="D21" s="21"/>
      <c r="E21" s="12"/>
      <c r="F21" s="12"/>
      <c r="G21" s="1"/>
      <c r="H21" s="1"/>
      <c r="I21" s="1"/>
      <c r="J21" s="1"/>
    </row>
    <row r="22" spans="2:10" ht="14">
      <c r="B22" s="32" t="s">
        <v>47</v>
      </c>
      <c r="C22" s="46" t="s">
        <v>3</v>
      </c>
      <c r="D22" s="47" t="s">
        <v>14</v>
      </c>
      <c r="E22" s="48"/>
      <c r="F22" s="48"/>
      <c r="G22" s="1"/>
      <c r="H22" s="44" t="s">
        <v>116</v>
      </c>
      <c r="I22" s="45">
        <f>I18+5</f>
        <v>415</v>
      </c>
      <c r="J22" s="13"/>
    </row>
    <row r="23" spans="2:10" ht="16.5" customHeight="1">
      <c r="B23" s="34"/>
      <c r="C23" s="49"/>
      <c r="D23" s="47" t="s">
        <v>50</v>
      </c>
      <c r="E23" s="48">
        <v>1</v>
      </c>
      <c r="F23" s="48">
        <v>1</v>
      </c>
      <c r="G23" s="14"/>
      <c r="H23" s="14"/>
      <c r="I23" s="14"/>
      <c r="J23" s="14"/>
    </row>
    <row r="24" spans="2:10" ht="15.75" customHeight="1">
      <c r="B24" s="34"/>
      <c r="C24" s="49">
        <v>0.7</v>
      </c>
      <c r="D24" s="47">
        <f>FLOOR($I$10*C24,$I$1)</f>
        <v>280</v>
      </c>
      <c r="E24" s="48">
        <v>3</v>
      </c>
      <c r="F24" s="48">
        <v>10</v>
      </c>
      <c r="G24" s="42"/>
      <c r="H24" s="42"/>
      <c r="I24" s="42"/>
      <c r="J24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showGridLines="0" workbookViewId="0">
      <pane ySplit="1" topLeftCell="A2" activePane="bottomLeft" state="frozen"/>
      <selection pane="bottomLeft" activeCell="G14" sqref="G14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44" customWidth="1"/>
    <col min="4" max="4" width="10.83203125" customWidth="1"/>
    <col min="5" max="6" width="7.5" customWidth="1"/>
    <col min="7" max="7" width="102.1640625" bestFit="1" customWidth="1"/>
    <col min="8" max="8" width="9.5" bestFit="1" customWidth="1"/>
    <col min="9" max="9" width="7.5" customWidth="1"/>
    <col min="10" max="10" width="60" customWidth="1"/>
    <col min="11" max="11" width="7.5" customWidth="1"/>
  </cols>
  <sheetData>
    <row r="1" spans="2:1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44" t="s">
        <v>5</v>
      </c>
      <c r="I1" s="45">
        <f>Maxes!$F$15</f>
        <v>2.5</v>
      </c>
    </row>
    <row r="2" spans="2:11" ht="14">
      <c r="B2" s="8"/>
      <c r="C2" s="9"/>
      <c r="D2" s="10"/>
      <c r="E2" s="11"/>
      <c r="F2" s="11"/>
    </row>
    <row r="3" spans="2:11" ht="14">
      <c r="K3" s="13"/>
    </row>
    <row r="5" spans="2:11" ht="15.75" customHeight="1"/>
    <row r="6" spans="2:11" ht="15.75" customHeight="1"/>
    <row r="7" spans="2:11" ht="15.75" customHeight="1"/>
    <row r="8" spans="2:11" ht="15.75" customHeight="1"/>
    <row r="10" spans="2:11" ht="15" customHeight="1">
      <c r="B10" s="8" t="s">
        <v>13</v>
      </c>
      <c r="C10" s="46" t="s">
        <v>3</v>
      </c>
      <c r="D10" s="47" t="s">
        <v>14</v>
      </c>
      <c r="E10" s="48"/>
      <c r="F10" s="48"/>
      <c r="H10" s="44" t="s">
        <v>26</v>
      </c>
      <c r="I10" s="45">
        <f>Maxes!F12</f>
        <v>400</v>
      </c>
      <c r="J10" s="13"/>
    </row>
    <row r="11" spans="2:11" ht="14">
      <c r="B11" s="8"/>
      <c r="C11" s="49">
        <v>0.75</v>
      </c>
      <c r="D11" s="47">
        <f>FLOOR($I$10*C11,$I$1)</f>
        <v>300</v>
      </c>
      <c r="E11" s="48">
        <v>1</v>
      </c>
      <c r="F11" s="48" t="s">
        <v>33</v>
      </c>
      <c r="G11" s="94" t="s">
        <v>89</v>
      </c>
      <c r="H11" s="95"/>
      <c r="I11" s="95"/>
      <c r="J11" s="95"/>
    </row>
    <row r="12" spans="2:11" ht="14">
      <c r="B12" s="8"/>
      <c r="C12" s="49">
        <v>0.75</v>
      </c>
      <c r="D12" s="47">
        <f>FLOOR($I$10*C12,$I$1)</f>
        <v>300</v>
      </c>
      <c r="E12" s="48">
        <v>5</v>
      </c>
      <c r="F12" s="48" t="s">
        <v>91</v>
      </c>
      <c r="G12" s="94" t="s">
        <v>94</v>
      </c>
      <c r="H12" s="95"/>
      <c r="I12" s="95"/>
      <c r="J12" s="95"/>
    </row>
    <row r="13" spans="2:11" ht="28">
      <c r="B13" s="16"/>
      <c r="C13" s="85" t="s">
        <v>90</v>
      </c>
      <c r="D13" s="77"/>
      <c r="E13" s="78">
        <v>2</v>
      </c>
      <c r="F13" s="78" t="s">
        <v>86</v>
      </c>
    </row>
    <row r="14" spans="2:11" ht="14">
      <c r="B14" s="16"/>
      <c r="C14" s="85" t="s">
        <v>97</v>
      </c>
      <c r="D14" s="77"/>
      <c r="E14" s="78">
        <v>2</v>
      </c>
      <c r="F14" s="78" t="s">
        <v>86</v>
      </c>
    </row>
    <row r="15" spans="2:11" ht="14">
      <c r="B15" s="16"/>
      <c r="C15" s="17"/>
      <c r="D15" s="18"/>
      <c r="E15" s="6"/>
      <c r="F15" s="6"/>
    </row>
    <row r="16" spans="2:11" ht="15.75" customHeight="1">
      <c r="B16" s="1" t="s">
        <v>36</v>
      </c>
      <c r="C16" s="46" t="s">
        <v>3</v>
      </c>
      <c r="D16" s="47" t="s">
        <v>14</v>
      </c>
      <c r="E16" s="48"/>
      <c r="F16" s="48"/>
      <c r="G16" s="13"/>
      <c r="H16" s="19"/>
      <c r="I16" s="13"/>
      <c r="J16" s="13"/>
    </row>
    <row r="17" spans="2:10" ht="14">
      <c r="B17" s="34"/>
      <c r="C17" s="49">
        <v>0.85</v>
      </c>
      <c r="D17" s="47">
        <f>FLOOR($I$10*C17,$I$1)</f>
        <v>340</v>
      </c>
      <c r="E17" s="48">
        <v>1</v>
      </c>
      <c r="F17" s="48" t="s">
        <v>33</v>
      </c>
      <c r="G17" s="1" t="s">
        <v>103</v>
      </c>
      <c r="H17" s="1"/>
      <c r="I17" s="1"/>
      <c r="J17" s="1"/>
    </row>
    <row r="18" spans="2:10" ht="14">
      <c r="B18" s="34"/>
      <c r="C18" s="49">
        <v>0.85</v>
      </c>
      <c r="D18" s="47">
        <f>FLOOR($I$10*C18,$I$1)</f>
        <v>340</v>
      </c>
      <c r="E18" s="48">
        <v>5</v>
      </c>
      <c r="F18" s="48" t="s">
        <v>91</v>
      </c>
      <c r="G18" s="1" t="s">
        <v>107</v>
      </c>
      <c r="H18" s="1"/>
      <c r="I18" s="1"/>
      <c r="J18" s="1"/>
    </row>
    <row r="19" spans="2:10" ht="28">
      <c r="B19" s="16"/>
      <c r="C19" s="85" t="s">
        <v>90</v>
      </c>
      <c r="D19" s="77"/>
      <c r="E19" s="78">
        <v>3</v>
      </c>
      <c r="F19" s="78" t="s">
        <v>86</v>
      </c>
      <c r="G19" s="13"/>
      <c r="H19" s="13"/>
      <c r="I19" s="13"/>
      <c r="J19" s="13"/>
    </row>
    <row r="20" spans="2:10" ht="14">
      <c r="B20" s="16"/>
      <c r="C20" s="85" t="s">
        <v>97</v>
      </c>
      <c r="D20" s="77"/>
      <c r="E20" s="78">
        <v>3</v>
      </c>
      <c r="F20" s="78" t="s">
        <v>86</v>
      </c>
      <c r="G20" s="13"/>
      <c r="H20" s="13"/>
      <c r="I20" s="13"/>
      <c r="J20" s="13"/>
    </row>
    <row r="21" spans="2:10" ht="15.75" customHeight="1">
      <c r="B21" s="16"/>
      <c r="C21" s="17"/>
      <c r="D21" s="21"/>
      <c r="E21" s="12"/>
      <c r="F21" s="12"/>
      <c r="G21" s="13"/>
      <c r="H21" s="13"/>
      <c r="I21" s="13"/>
      <c r="J21" s="13"/>
    </row>
    <row r="22" spans="2:10" ht="16.5" customHeight="1">
      <c r="B22" s="1" t="s">
        <v>40</v>
      </c>
      <c r="C22" s="46" t="s">
        <v>3</v>
      </c>
      <c r="D22" s="47" t="s">
        <v>14</v>
      </c>
      <c r="E22" s="48"/>
      <c r="F22" s="48"/>
      <c r="G22" s="13"/>
      <c r="H22" s="44" t="s">
        <v>109</v>
      </c>
      <c r="I22" s="45">
        <f>I10+5</f>
        <v>405</v>
      </c>
      <c r="J22" s="13"/>
    </row>
    <row r="23" spans="2:10" ht="16.5" customHeight="1">
      <c r="B23" s="34"/>
      <c r="C23" s="49">
        <v>0.8</v>
      </c>
      <c r="D23" s="47">
        <f>FLOOR($I$22*C23,$I$1)</f>
        <v>322.5</v>
      </c>
      <c r="E23" s="48">
        <v>1</v>
      </c>
      <c r="F23" s="48" t="s">
        <v>33</v>
      </c>
      <c r="G23" s="1" t="s">
        <v>110</v>
      </c>
      <c r="H23" s="1"/>
      <c r="I23" s="1"/>
      <c r="J23" s="1"/>
    </row>
    <row r="24" spans="2:10" ht="14">
      <c r="B24" s="34"/>
      <c r="C24" s="49">
        <v>0.8</v>
      </c>
      <c r="D24" s="47">
        <f>FLOOR($I$22*C24,$I$1)</f>
        <v>322.5</v>
      </c>
      <c r="E24" s="48">
        <v>5</v>
      </c>
      <c r="F24" s="48" t="s">
        <v>91</v>
      </c>
      <c r="G24" s="1" t="s">
        <v>113</v>
      </c>
      <c r="H24" s="1"/>
      <c r="I24" s="1"/>
      <c r="J24" s="1"/>
    </row>
    <row r="25" spans="2:10" ht="28">
      <c r="B25" s="16"/>
      <c r="C25" s="85" t="s">
        <v>90</v>
      </c>
      <c r="D25" s="77"/>
      <c r="E25" s="78">
        <v>4</v>
      </c>
      <c r="F25" s="78" t="s">
        <v>86</v>
      </c>
      <c r="G25" s="13"/>
      <c r="H25" s="13"/>
      <c r="I25" s="13"/>
      <c r="J25" s="13"/>
    </row>
    <row r="26" spans="2:10" ht="14">
      <c r="B26" s="16"/>
      <c r="C26" s="85" t="s">
        <v>97</v>
      </c>
      <c r="D26" s="77"/>
      <c r="E26" s="78">
        <v>4</v>
      </c>
      <c r="F26" s="78" t="s">
        <v>86</v>
      </c>
      <c r="G26" s="34"/>
      <c r="H26" s="13"/>
      <c r="I26" s="13"/>
      <c r="J26" s="13"/>
    </row>
    <row r="27" spans="2:10" ht="14">
      <c r="B27" s="16"/>
      <c r="C27" s="17"/>
      <c r="D27" s="21"/>
      <c r="E27" s="12"/>
      <c r="F27" s="12"/>
      <c r="G27" s="13"/>
      <c r="H27" s="13"/>
      <c r="I27" s="13"/>
      <c r="J27" s="13"/>
    </row>
    <row r="28" spans="2:10" ht="14">
      <c r="B28" s="32" t="s">
        <v>47</v>
      </c>
      <c r="C28" s="46" t="s">
        <v>3</v>
      </c>
      <c r="D28" s="47" t="s">
        <v>14</v>
      </c>
      <c r="E28" s="48"/>
      <c r="F28" s="48"/>
      <c r="G28" s="13"/>
      <c r="H28" s="19"/>
      <c r="I28" s="13"/>
      <c r="J28" s="13"/>
    </row>
    <row r="29" spans="2:10" ht="16.5" customHeight="1">
      <c r="B29" s="34"/>
      <c r="C29" s="49"/>
      <c r="D29" s="47" t="s">
        <v>50</v>
      </c>
      <c r="E29" s="48">
        <v>1</v>
      </c>
      <c r="F29" s="48">
        <v>1</v>
      </c>
      <c r="G29" s="14"/>
      <c r="H29" s="14"/>
      <c r="I29" s="14"/>
      <c r="J29" s="14"/>
    </row>
    <row r="30" spans="2:10" ht="15.75" customHeight="1">
      <c r="B30" s="34"/>
      <c r="C30" s="49">
        <v>0.7</v>
      </c>
      <c r="D30" s="47">
        <f>FLOOR($I$22*C30,$I$1)</f>
        <v>282.5</v>
      </c>
      <c r="E30" s="48">
        <v>3</v>
      </c>
      <c r="F30" s="48">
        <v>10</v>
      </c>
      <c r="G30" s="41"/>
      <c r="H30" s="41"/>
      <c r="I30" s="41"/>
      <c r="J30" s="41"/>
    </row>
    <row r="31" spans="2:10" ht="28">
      <c r="B31" s="16"/>
      <c r="C31" s="85" t="s">
        <v>90</v>
      </c>
      <c r="D31" s="77"/>
      <c r="E31" s="78">
        <v>1</v>
      </c>
      <c r="F31" s="78" t="s">
        <v>104</v>
      </c>
      <c r="G31" s="1"/>
      <c r="H31" s="1"/>
      <c r="I31" s="1"/>
      <c r="J31" s="1"/>
    </row>
    <row r="32" spans="2:10" ht="15" customHeight="1">
      <c r="B32" s="13"/>
      <c r="C32" s="85" t="s">
        <v>97</v>
      </c>
      <c r="D32" s="77"/>
      <c r="E32" s="78">
        <v>1</v>
      </c>
      <c r="F32" s="78" t="s">
        <v>104</v>
      </c>
      <c r="G32" s="1"/>
      <c r="H32" s="1"/>
      <c r="I32" s="1"/>
      <c r="J32" s="1"/>
    </row>
  </sheetData>
  <mergeCells count="2">
    <mergeCell ref="G11:J11"/>
    <mergeCell ref="G12:J1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showGridLines="0" workbookViewId="0">
      <pane ySplit="1" topLeftCell="A2" activePane="bottomLeft" state="frozen"/>
      <selection pane="bottomLeft" activeCell="G19" sqref="G19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44" customWidth="1"/>
    <col min="4" max="4" width="10.83203125" customWidth="1"/>
    <col min="5" max="7" width="7.5" customWidth="1"/>
    <col min="8" max="8" width="9.5" bestFit="1" customWidth="1"/>
    <col min="9" max="9" width="7.5" customWidth="1"/>
    <col min="10" max="10" width="60" customWidth="1"/>
    <col min="11" max="11" width="7.5" customWidth="1"/>
  </cols>
  <sheetData>
    <row r="1" spans="2:1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44" t="s">
        <v>5</v>
      </c>
      <c r="I1" s="45">
        <f>Maxes!$F$15</f>
        <v>2.5</v>
      </c>
    </row>
    <row r="2" spans="2:11" ht="14">
      <c r="B2" s="8"/>
      <c r="C2" s="9"/>
      <c r="D2" s="10"/>
      <c r="E2" s="11"/>
      <c r="F2" s="11"/>
    </row>
    <row r="3" spans="2:11" ht="14">
      <c r="K3" s="13"/>
    </row>
    <row r="5" spans="2:11" ht="15.75" customHeight="1"/>
    <row r="6" spans="2:11" ht="15.75" customHeight="1"/>
    <row r="7" spans="2:11" ht="15.75" customHeight="1"/>
    <row r="8" spans="2:11" ht="15.75" customHeight="1"/>
    <row r="10" spans="2:11" ht="14">
      <c r="B10" s="8" t="s">
        <v>13</v>
      </c>
      <c r="C10" s="46" t="s">
        <v>3</v>
      </c>
      <c r="D10" s="47" t="s">
        <v>14</v>
      </c>
      <c r="E10" s="48"/>
      <c r="F10" s="48"/>
      <c r="H10" s="44" t="s">
        <v>20</v>
      </c>
      <c r="I10" s="45">
        <f>Maxes!F12</f>
        <v>400</v>
      </c>
      <c r="J10" s="13"/>
    </row>
    <row r="11" spans="2:11" ht="15" customHeight="1">
      <c r="B11" s="8"/>
      <c r="C11" s="49">
        <v>0.75</v>
      </c>
      <c r="D11" s="47">
        <f>FLOOR($I$10*C11,$I$1)</f>
        <v>300</v>
      </c>
      <c r="E11" s="48">
        <v>1</v>
      </c>
      <c r="F11" s="48" t="s">
        <v>33</v>
      </c>
      <c r="G11" s="94" t="s">
        <v>89</v>
      </c>
      <c r="H11" s="95"/>
      <c r="I11" s="95"/>
      <c r="J11" s="95"/>
    </row>
    <row r="12" spans="2:11" ht="14">
      <c r="B12" s="8"/>
      <c r="C12" s="49">
        <v>0.75</v>
      </c>
      <c r="D12" s="47">
        <f>FLOOR($I$10*C12,$I$1)</f>
        <v>300</v>
      </c>
      <c r="E12" s="48">
        <v>5</v>
      </c>
      <c r="F12" s="48" t="s">
        <v>91</v>
      </c>
      <c r="G12" s="96" t="s">
        <v>92</v>
      </c>
      <c r="H12" s="95"/>
      <c r="I12" s="95"/>
      <c r="J12" s="95"/>
    </row>
    <row r="13" spans="2:11" ht="28">
      <c r="B13" s="16"/>
      <c r="C13" s="85" t="s">
        <v>90</v>
      </c>
      <c r="D13" s="77"/>
      <c r="E13" s="78">
        <v>3</v>
      </c>
      <c r="F13" s="78" t="s">
        <v>86</v>
      </c>
    </row>
    <row r="14" spans="2:11" ht="14">
      <c r="B14" s="16"/>
      <c r="C14" s="85" t="s">
        <v>97</v>
      </c>
      <c r="D14" s="77"/>
      <c r="E14" s="78">
        <v>3</v>
      </c>
      <c r="F14" s="78" t="s">
        <v>86</v>
      </c>
    </row>
    <row r="15" spans="2:11" ht="14">
      <c r="B15" s="16"/>
      <c r="C15" s="17"/>
      <c r="D15" s="18"/>
      <c r="E15" s="6"/>
      <c r="F15" s="6"/>
    </row>
    <row r="16" spans="2:11" ht="14">
      <c r="B16" s="1" t="s">
        <v>36</v>
      </c>
      <c r="C16" s="46" t="s">
        <v>3</v>
      </c>
      <c r="D16" s="47" t="s">
        <v>14</v>
      </c>
      <c r="E16" s="48"/>
      <c r="F16" s="48"/>
      <c r="G16" s="13"/>
      <c r="H16" s="19"/>
      <c r="I16" s="13"/>
      <c r="J16" s="13"/>
    </row>
    <row r="17" spans="2:10" ht="15" customHeight="1">
      <c r="B17" s="34"/>
      <c r="C17" s="49">
        <v>0.8</v>
      </c>
      <c r="D17" s="47">
        <f>FLOOR($I$10*C17,$I$1)</f>
        <v>320</v>
      </c>
      <c r="E17" s="48">
        <v>1</v>
      </c>
      <c r="F17" s="48" t="s">
        <v>33</v>
      </c>
      <c r="G17" s="34" t="s">
        <v>110</v>
      </c>
      <c r="H17" s="43"/>
      <c r="I17" s="43"/>
      <c r="J17" s="43"/>
    </row>
    <row r="18" spans="2:10" ht="14">
      <c r="B18" s="34"/>
      <c r="C18" s="49">
        <v>0.8</v>
      </c>
      <c r="D18" s="47">
        <f>FLOOR($I$10*C18,$I$1)</f>
        <v>320</v>
      </c>
      <c r="E18" s="48">
        <v>5</v>
      </c>
      <c r="F18" s="48" t="s">
        <v>91</v>
      </c>
      <c r="G18" s="1" t="s">
        <v>117</v>
      </c>
      <c r="H18" s="1"/>
      <c r="I18" s="1"/>
      <c r="J18" s="1"/>
    </row>
    <row r="19" spans="2:10" ht="28">
      <c r="B19" s="16"/>
      <c r="C19" s="85" t="s">
        <v>90</v>
      </c>
      <c r="D19" s="77"/>
      <c r="E19" s="78">
        <v>4</v>
      </c>
      <c r="F19" s="78" t="s">
        <v>86</v>
      </c>
      <c r="G19" s="13"/>
      <c r="H19" s="13"/>
      <c r="I19" s="13"/>
      <c r="J19" s="13"/>
    </row>
    <row r="20" spans="2:10" ht="14">
      <c r="B20" s="16"/>
      <c r="C20" s="85" t="s">
        <v>97</v>
      </c>
      <c r="D20" s="77"/>
      <c r="E20" s="78">
        <v>4</v>
      </c>
      <c r="F20" s="78" t="s">
        <v>86</v>
      </c>
      <c r="G20" s="13"/>
      <c r="H20" s="13"/>
      <c r="I20" s="13"/>
      <c r="J20" s="13"/>
    </row>
    <row r="21" spans="2:10" ht="15.75" customHeight="1">
      <c r="B21" s="16"/>
      <c r="C21" s="17"/>
      <c r="D21" s="21"/>
      <c r="E21" s="12"/>
      <c r="F21" s="12"/>
      <c r="G21" s="13"/>
      <c r="H21" s="13"/>
      <c r="I21" s="13"/>
      <c r="J21" s="13"/>
    </row>
    <row r="22" spans="2:10" ht="16.5" customHeight="1">
      <c r="B22" s="1" t="s">
        <v>40</v>
      </c>
      <c r="C22" s="46" t="s">
        <v>3</v>
      </c>
      <c r="D22" s="47" t="s">
        <v>14</v>
      </c>
      <c r="E22" s="48"/>
      <c r="F22" s="48"/>
      <c r="G22" s="13"/>
      <c r="H22" s="19"/>
      <c r="I22" s="13"/>
      <c r="J22" s="13"/>
    </row>
    <row r="23" spans="2:10" ht="16.5" customHeight="1">
      <c r="B23" s="34"/>
      <c r="C23" s="49">
        <v>0.85</v>
      </c>
      <c r="D23" s="47">
        <f>FLOOR($I$10*C23,$I$1)</f>
        <v>340</v>
      </c>
      <c r="E23" s="48">
        <v>1</v>
      </c>
      <c r="F23" s="48" t="s">
        <v>33</v>
      </c>
      <c r="G23" s="1" t="s">
        <v>119</v>
      </c>
      <c r="H23" s="1"/>
      <c r="I23" s="1"/>
      <c r="J23" s="1"/>
    </row>
    <row r="24" spans="2:10" ht="15.75" customHeight="1">
      <c r="B24" s="34"/>
      <c r="C24" s="49">
        <v>0.85</v>
      </c>
      <c r="D24" s="47">
        <f>FLOOR($I$10*C24,$I$1)</f>
        <v>340</v>
      </c>
      <c r="E24" s="48">
        <v>5</v>
      </c>
      <c r="F24" s="48" t="s">
        <v>91</v>
      </c>
      <c r="G24" s="1" t="s">
        <v>121</v>
      </c>
      <c r="H24" s="1"/>
      <c r="I24" s="1"/>
      <c r="J24" s="1"/>
    </row>
    <row r="25" spans="2:10" ht="28">
      <c r="B25" s="16"/>
      <c r="C25" s="85" t="s">
        <v>90</v>
      </c>
      <c r="D25" s="77"/>
      <c r="E25" s="78">
        <v>5</v>
      </c>
      <c r="F25" s="78" t="s">
        <v>86</v>
      </c>
      <c r="G25" s="13"/>
      <c r="H25" s="13"/>
      <c r="I25" s="13"/>
      <c r="J25" s="13"/>
    </row>
    <row r="26" spans="2:10" ht="14">
      <c r="B26" s="16"/>
      <c r="C26" s="85" t="s">
        <v>97</v>
      </c>
      <c r="D26" s="77"/>
      <c r="E26" s="78">
        <v>5</v>
      </c>
      <c r="F26" s="78" t="s">
        <v>86</v>
      </c>
      <c r="G26" s="34"/>
      <c r="H26" s="13"/>
      <c r="I26" s="13"/>
      <c r="J26" s="13"/>
    </row>
    <row r="27" spans="2:10" ht="14">
      <c r="B27" s="16"/>
      <c r="C27" s="17"/>
      <c r="D27" s="21"/>
      <c r="E27" s="12"/>
      <c r="F27" s="12"/>
      <c r="G27" s="13"/>
      <c r="H27" s="13"/>
      <c r="I27" s="13"/>
      <c r="J27" s="13"/>
    </row>
    <row r="28" spans="2:10" ht="14">
      <c r="B28" s="1" t="s">
        <v>47</v>
      </c>
      <c r="C28" s="46" t="s">
        <v>3</v>
      </c>
      <c r="D28" s="47" t="s">
        <v>14</v>
      </c>
      <c r="E28" s="48"/>
      <c r="F28" s="48"/>
      <c r="G28" s="13"/>
      <c r="H28" s="19"/>
      <c r="I28" s="13"/>
      <c r="J28" s="13"/>
    </row>
    <row r="29" spans="2:10" ht="16.5" customHeight="1">
      <c r="B29" s="34"/>
      <c r="C29" s="49"/>
      <c r="D29" s="47" t="s">
        <v>50</v>
      </c>
      <c r="E29" s="48">
        <v>1</v>
      </c>
      <c r="F29" s="48">
        <v>1</v>
      </c>
      <c r="G29" s="14"/>
      <c r="H29" s="14"/>
      <c r="I29" s="14"/>
      <c r="J29" s="14"/>
    </row>
    <row r="30" spans="2:10" ht="15.75" customHeight="1">
      <c r="B30" s="34"/>
      <c r="C30" s="49">
        <v>0.7</v>
      </c>
      <c r="D30" s="47">
        <f>FLOOR($I$10*C30,$I$1)</f>
        <v>280</v>
      </c>
      <c r="E30" s="48">
        <v>3</v>
      </c>
      <c r="F30" s="48">
        <v>10</v>
      </c>
      <c r="G30" s="41"/>
      <c r="H30" s="41"/>
      <c r="I30" s="41"/>
      <c r="J30" s="41"/>
    </row>
    <row r="31" spans="2:10" ht="15" customHeight="1">
      <c r="B31" s="16"/>
      <c r="C31" s="85" t="s">
        <v>90</v>
      </c>
      <c r="D31" s="77"/>
      <c r="E31" s="78">
        <v>2</v>
      </c>
      <c r="F31" s="78" t="s">
        <v>104</v>
      </c>
      <c r="G31" s="1"/>
      <c r="H31" s="1"/>
      <c r="I31" s="1"/>
      <c r="J31" s="1"/>
    </row>
    <row r="32" spans="2:10" ht="15" customHeight="1">
      <c r="B32" s="13"/>
      <c r="C32" s="85" t="s">
        <v>97</v>
      </c>
      <c r="D32" s="77"/>
      <c r="E32" s="78">
        <v>2</v>
      </c>
      <c r="F32" s="78" t="s">
        <v>104</v>
      </c>
      <c r="G32" s="1"/>
      <c r="H32" s="1"/>
      <c r="I32" s="1"/>
      <c r="J32" s="1"/>
    </row>
  </sheetData>
  <mergeCells count="2">
    <mergeCell ref="G11:J11"/>
    <mergeCell ref="G12:J1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workbookViewId="0">
      <pane ySplit="1" topLeftCell="A2" activePane="bottomLeft" state="frozen"/>
      <selection pane="bottomLeft" activeCell="E17" sqref="E17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18.83203125" customWidth="1"/>
    <col min="4" max="6" width="8.33203125" customWidth="1"/>
    <col min="7" max="7" width="3.83203125" customWidth="1"/>
    <col min="8" max="8" width="18.83203125" customWidth="1"/>
    <col min="9" max="11" width="8.33203125" customWidth="1"/>
    <col min="12" max="12" width="3.83203125" customWidth="1"/>
    <col min="13" max="13" width="9.5" bestFit="1" customWidth="1"/>
    <col min="14" max="14" width="7.5" customWidth="1"/>
    <col min="15" max="15" width="55" customWidth="1"/>
    <col min="16" max="16" width="7.5" customWidth="1"/>
  </cols>
  <sheetData>
    <row r="1" spans="2:16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 ht="14">
      <c r="B2" s="8"/>
      <c r="C2" s="9"/>
      <c r="D2" s="10"/>
      <c r="E2" s="11"/>
      <c r="F2" s="11"/>
    </row>
    <row r="3" spans="2:16" ht="14">
      <c r="O3" s="13"/>
      <c r="P3" s="13"/>
    </row>
    <row r="4" spans="2:16" ht="14">
      <c r="O4" s="14"/>
    </row>
    <row r="5" spans="2:16" ht="15.75" customHeight="1">
      <c r="O5" s="15"/>
    </row>
    <row r="6" spans="2:16" ht="15.75" customHeight="1">
      <c r="O6" s="13"/>
    </row>
    <row r="7" spans="2:16" ht="14">
      <c r="O7" s="13"/>
    </row>
    <row r="8" spans="2:16" ht="14">
      <c r="O8" s="14"/>
    </row>
    <row r="9" spans="2:16" ht="14">
      <c r="O9" s="15"/>
    </row>
    <row r="10" spans="2:16" ht="14">
      <c r="B10" s="8" t="s">
        <v>13</v>
      </c>
      <c r="C10" s="46" t="s">
        <v>3</v>
      </c>
      <c r="D10" s="47" t="s">
        <v>14</v>
      </c>
      <c r="E10" s="48"/>
      <c r="F10" s="48"/>
      <c r="H10" s="46" t="s">
        <v>3</v>
      </c>
      <c r="I10" s="47" t="s">
        <v>14</v>
      </c>
      <c r="J10" s="48"/>
      <c r="K10" s="48"/>
      <c r="M10" s="44" t="s">
        <v>20</v>
      </c>
      <c r="N10" s="45">
        <f>Maxes!F12</f>
        <v>400</v>
      </c>
      <c r="O10" s="13"/>
    </row>
    <row r="11" spans="2:16" ht="14">
      <c r="B11" s="8"/>
      <c r="C11" s="49">
        <v>0.75</v>
      </c>
      <c r="D11" s="47">
        <f>FLOOR($N$10*C11,$N$11)</f>
        <v>300</v>
      </c>
      <c r="E11" s="48">
        <v>6</v>
      </c>
      <c r="F11" s="48">
        <v>6</v>
      </c>
      <c r="G11" s="14"/>
      <c r="H11" s="49"/>
      <c r="I11" s="47" t="s">
        <v>73</v>
      </c>
      <c r="J11" s="48">
        <v>1</v>
      </c>
      <c r="K11" s="48">
        <v>8</v>
      </c>
      <c r="L11" s="14"/>
      <c r="M11" s="44" t="s">
        <v>5</v>
      </c>
      <c r="N11" s="45">
        <f>Maxes!$F$15</f>
        <v>2.5</v>
      </c>
      <c r="O11" s="13"/>
    </row>
    <row r="12" spans="2:16" ht="14">
      <c r="B12" s="8"/>
      <c r="C12" s="17"/>
      <c r="D12" s="18"/>
      <c r="E12" s="6"/>
      <c r="F12" s="6"/>
      <c r="G12" s="15"/>
      <c r="H12" s="49"/>
      <c r="I12" s="47" t="s">
        <v>73</v>
      </c>
      <c r="J12" s="48">
        <v>3</v>
      </c>
      <c r="K12" s="48" t="s">
        <v>78</v>
      </c>
      <c r="L12" s="15"/>
      <c r="M12" s="15"/>
      <c r="N12" s="15"/>
      <c r="O12" s="14"/>
    </row>
    <row r="13" spans="2:16" ht="14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5"/>
    </row>
    <row r="14" spans="2:16" ht="14">
      <c r="B14" s="1" t="s">
        <v>36</v>
      </c>
      <c r="C14" s="46" t="s">
        <v>3</v>
      </c>
      <c r="D14" s="47" t="s">
        <v>14</v>
      </c>
      <c r="E14" s="48"/>
      <c r="F14" s="48"/>
      <c r="G14" s="13"/>
      <c r="H14" s="46" t="s">
        <v>3</v>
      </c>
      <c r="I14" s="47" t="s">
        <v>14</v>
      </c>
      <c r="J14" s="48"/>
      <c r="K14" s="48"/>
      <c r="L14" s="13"/>
      <c r="M14" s="19"/>
      <c r="N14" s="13"/>
      <c r="O14" s="13"/>
    </row>
    <row r="15" spans="2:16" ht="15.75" customHeight="1">
      <c r="B15" s="8"/>
      <c r="C15" s="49">
        <v>0.8</v>
      </c>
      <c r="D15" s="47">
        <f>FLOOR($N$10*C15,$N$11)</f>
        <v>320</v>
      </c>
      <c r="E15" s="48">
        <v>5</v>
      </c>
      <c r="F15" s="48">
        <v>5</v>
      </c>
      <c r="G15" s="14"/>
      <c r="H15" s="49"/>
      <c r="I15" s="47" t="s">
        <v>95</v>
      </c>
      <c r="J15" s="48">
        <v>1</v>
      </c>
      <c r="K15" s="48">
        <v>5</v>
      </c>
      <c r="L15" s="14"/>
      <c r="M15" s="14"/>
      <c r="N15" s="14"/>
      <c r="O15" s="13"/>
    </row>
    <row r="16" spans="2:16" ht="16.5" customHeight="1">
      <c r="B16" s="8"/>
      <c r="C16" s="17"/>
      <c r="D16" s="18"/>
      <c r="E16" s="6"/>
      <c r="F16" s="6"/>
      <c r="G16" s="15"/>
      <c r="H16" s="49"/>
      <c r="I16" s="47" t="s">
        <v>95</v>
      </c>
      <c r="J16" s="48">
        <v>3</v>
      </c>
      <c r="K16" s="48" t="s">
        <v>96</v>
      </c>
      <c r="L16" s="15"/>
      <c r="M16" s="15"/>
      <c r="N16" s="15"/>
      <c r="O16" s="14"/>
    </row>
    <row r="17" spans="2:15" ht="16.5" customHeight="1">
      <c r="B17" s="16"/>
      <c r="C17" s="17"/>
      <c r="D17" s="18"/>
      <c r="E17" s="6"/>
      <c r="F17" s="6"/>
      <c r="G17" s="13"/>
      <c r="H17" s="17"/>
      <c r="I17" s="18"/>
      <c r="J17" s="6"/>
      <c r="K17" s="6"/>
      <c r="L17" s="13"/>
      <c r="M17" s="13"/>
      <c r="N17" s="13"/>
      <c r="O17" s="15"/>
    </row>
    <row r="18" spans="2:15" ht="15.75" customHeight="1">
      <c r="B18" s="1" t="s">
        <v>40</v>
      </c>
      <c r="C18" s="46" t="s">
        <v>3</v>
      </c>
      <c r="D18" s="47" t="s">
        <v>14</v>
      </c>
      <c r="E18" s="48"/>
      <c r="F18" s="48"/>
      <c r="G18" s="13"/>
      <c r="H18" s="46" t="s">
        <v>3</v>
      </c>
      <c r="I18" s="47" t="s">
        <v>14</v>
      </c>
      <c r="J18" s="48"/>
      <c r="K18" s="48"/>
      <c r="L18" s="13"/>
      <c r="M18" s="19"/>
      <c r="N18" s="13"/>
    </row>
    <row r="19" spans="2:15" ht="14">
      <c r="B19" s="8"/>
      <c r="C19" s="49">
        <v>0.85</v>
      </c>
      <c r="D19" s="47">
        <f>FLOOR($N$10*C19,$N$11)</f>
        <v>340</v>
      </c>
      <c r="E19" s="48">
        <v>3</v>
      </c>
      <c r="F19" s="48">
        <v>1</v>
      </c>
      <c r="G19" s="14"/>
      <c r="H19" s="49"/>
      <c r="I19" s="47" t="s">
        <v>98</v>
      </c>
      <c r="J19" s="48">
        <v>1</v>
      </c>
      <c r="K19" s="48">
        <v>3</v>
      </c>
      <c r="L19" s="14"/>
      <c r="M19" s="14"/>
      <c r="N19" s="14"/>
    </row>
    <row r="20" spans="2:15" ht="14">
      <c r="B20" s="8"/>
      <c r="C20" s="17"/>
      <c r="D20" s="18"/>
      <c r="E20" s="6"/>
      <c r="F20" s="6"/>
      <c r="G20" s="15"/>
      <c r="H20" s="49"/>
      <c r="I20" s="47" t="s">
        <v>98</v>
      </c>
      <c r="J20" s="48">
        <v>3</v>
      </c>
      <c r="K20" s="48" t="s">
        <v>100</v>
      </c>
      <c r="L20" s="15"/>
      <c r="M20" s="15"/>
      <c r="N20" s="15"/>
    </row>
    <row r="21" spans="2:15" ht="14">
      <c r="B21" s="16"/>
      <c r="C21" s="17"/>
      <c r="D21" s="18"/>
      <c r="E21" s="6"/>
      <c r="F21" s="6"/>
      <c r="G21" s="13"/>
      <c r="H21" s="17"/>
      <c r="I21" s="18"/>
      <c r="J21" s="6"/>
      <c r="K21" s="6"/>
      <c r="L21" s="13"/>
      <c r="M21" s="13"/>
      <c r="N21" s="13"/>
    </row>
    <row r="22" spans="2:15" ht="14">
      <c r="B22" s="1" t="s">
        <v>47</v>
      </c>
      <c r="C22" s="46" t="s">
        <v>3</v>
      </c>
      <c r="D22" s="47" t="s">
        <v>14</v>
      </c>
      <c r="E22" s="48"/>
      <c r="F22" s="48"/>
      <c r="G22" s="13"/>
      <c r="H22" s="46" t="s">
        <v>3</v>
      </c>
      <c r="I22" s="47" t="s">
        <v>14</v>
      </c>
      <c r="J22" s="48"/>
      <c r="K22" s="48"/>
      <c r="L22" s="13"/>
      <c r="M22" s="19"/>
      <c r="N22" s="13"/>
    </row>
    <row r="23" spans="2:15" ht="16.5" customHeight="1">
      <c r="B23" s="8"/>
      <c r="C23" s="49">
        <v>0.7</v>
      </c>
      <c r="D23" s="47">
        <f>FLOOR($N$10*C23,$N$11)</f>
        <v>280</v>
      </c>
      <c r="E23" s="48">
        <v>3</v>
      </c>
      <c r="F23" s="48">
        <v>3</v>
      </c>
      <c r="G23" s="14"/>
      <c r="H23" s="49"/>
      <c r="I23" s="47" t="s">
        <v>0</v>
      </c>
      <c r="J23" s="48">
        <v>1</v>
      </c>
      <c r="K23" s="48">
        <v>1</v>
      </c>
      <c r="L23" s="14"/>
      <c r="M23" s="14"/>
      <c r="N23" s="14"/>
    </row>
    <row r="24" spans="2:15" ht="15.75" customHeight="1">
      <c r="B24" s="8"/>
      <c r="C24" s="17"/>
      <c r="D24" s="18"/>
      <c r="E24" s="6"/>
      <c r="F24" s="6"/>
      <c r="G24" s="15"/>
      <c r="H24" s="17"/>
      <c r="I24" s="18"/>
      <c r="J24" s="6"/>
      <c r="K24" s="6"/>
      <c r="L24" s="15"/>
      <c r="M24" s="15"/>
      <c r="N24" s="1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showGridLines="0" workbookViewId="0">
      <pane ySplit="1" topLeftCell="A2" activePane="bottomLeft" state="frozen"/>
      <selection pane="bottomLeft" activeCell="I31" sqref="I31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18.83203125" customWidth="1"/>
    <col min="4" max="6" width="8.33203125" customWidth="1"/>
    <col min="7" max="7" width="3.83203125" customWidth="1"/>
    <col min="8" max="8" width="18.83203125" customWidth="1"/>
    <col min="9" max="11" width="8.33203125" customWidth="1"/>
    <col min="12" max="12" width="3.83203125" customWidth="1"/>
    <col min="13" max="13" width="9.5" bestFit="1" customWidth="1"/>
    <col min="14" max="14" width="7.5" customWidth="1"/>
    <col min="15" max="15" width="55" customWidth="1"/>
    <col min="16" max="16" width="7.5" customWidth="1"/>
  </cols>
  <sheetData>
    <row r="1" spans="2:16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 ht="14">
      <c r="B2" s="8"/>
      <c r="C2" s="9"/>
      <c r="D2" s="10"/>
      <c r="E2" s="11"/>
      <c r="F2" s="11"/>
    </row>
    <row r="3" spans="2:16" ht="14">
      <c r="O3" s="13"/>
      <c r="P3" s="13"/>
    </row>
    <row r="4" spans="2:16" ht="14">
      <c r="O4" s="14"/>
    </row>
    <row r="5" spans="2:16" ht="15.75" customHeight="1">
      <c r="O5" s="15"/>
    </row>
    <row r="6" spans="2:16" ht="15.75" customHeight="1">
      <c r="O6" s="13"/>
    </row>
    <row r="7" spans="2:16" ht="14">
      <c r="O7" s="13"/>
    </row>
    <row r="8" spans="2:16" ht="14">
      <c r="O8" s="14"/>
    </row>
    <row r="9" spans="2:16" ht="14">
      <c r="O9" s="15"/>
    </row>
    <row r="10" spans="2:16" ht="14">
      <c r="B10" s="8" t="s">
        <v>13</v>
      </c>
      <c r="C10" s="71" t="s">
        <v>3</v>
      </c>
      <c r="D10" s="47" t="s">
        <v>14</v>
      </c>
      <c r="E10" s="48"/>
      <c r="F10" s="48"/>
      <c r="H10" s="46" t="s">
        <v>18</v>
      </c>
      <c r="I10" s="47" t="s">
        <v>14</v>
      </c>
      <c r="J10" s="48"/>
      <c r="K10" s="48"/>
      <c r="M10" s="44" t="s">
        <v>20</v>
      </c>
      <c r="N10" s="45">
        <f>Maxes!F12</f>
        <v>400</v>
      </c>
      <c r="O10" s="13"/>
    </row>
    <row r="11" spans="2:16" ht="14">
      <c r="B11" s="8"/>
      <c r="C11" s="49">
        <v>0.8</v>
      </c>
      <c r="D11" s="47">
        <f>FLOOR($N$10*C11,$N$11)</f>
        <v>320</v>
      </c>
      <c r="E11" s="48">
        <v>5</v>
      </c>
      <c r="F11" s="48">
        <v>5</v>
      </c>
      <c r="G11" s="14"/>
      <c r="H11" s="49"/>
      <c r="I11" s="47" t="s">
        <v>73</v>
      </c>
      <c r="J11" s="48">
        <v>1</v>
      </c>
      <c r="K11" s="48">
        <v>8</v>
      </c>
      <c r="L11" s="14"/>
      <c r="M11" s="44" t="s">
        <v>5</v>
      </c>
      <c r="N11" s="45">
        <f>Maxes!$F$15</f>
        <v>2.5</v>
      </c>
      <c r="O11" s="13"/>
    </row>
    <row r="12" spans="2:16" ht="14">
      <c r="B12" s="8"/>
      <c r="C12" s="17"/>
      <c r="D12" s="18"/>
      <c r="E12" s="6"/>
      <c r="F12" s="6"/>
      <c r="G12" s="15"/>
      <c r="H12" s="49"/>
      <c r="I12" s="47" t="s">
        <v>73</v>
      </c>
      <c r="J12" s="48">
        <v>3</v>
      </c>
      <c r="K12" s="48" t="s">
        <v>78</v>
      </c>
      <c r="L12" s="15"/>
      <c r="M12" s="15"/>
      <c r="N12" s="15"/>
      <c r="O12" s="14"/>
    </row>
    <row r="13" spans="2:16" ht="14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5"/>
    </row>
    <row r="14" spans="2:16" ht="14">
      <c r="B14" s="1" t="s">
        <v>36</v>
      </c>
      <c r="C14" s="46" t="s">
        <v>3</v>
      </c>
      <c r="D14" s="47" t="s">
        <v>14</v>
      </c>
      <c r="E14" s="48"/>
      <c r="F14" s="48"/>
      <c r="G14" s="13"/>
      <c r="H14" s="46" t="s">
        <v>18</v>
      </c>
      <c r="I14" s="47" t="s">
        <v>14</v>
      </c>
      <c r="J14" s="48"/>
      <c r="K14" s="48"/>
      <c r="L14" s="13"/>
      <c r="M14" s="19"/>
      <c r="N14" s="13"/>
      <c r="O14" s="13"/>
    </row>
    <row r="15" spans="2:16" ht="15.75" customHeight="1">
      <c r="B15" s="8"/>
      <c r="C15" s="49">
        <v>0.85</v>
      </c>
      <c r="D15" s="47">
        <f>FLOOR($N$10*C15,$N$11)</f>
        <v>340</v>
      </c>
      <c r="E15" s="48">
        <v>4</v>
      </c>
      <c r="F15" s="48">
        <v>3</v>
      </c>
      <c r="G15" s="14"/>
      <c r="H15" s="49"/>
      <c r="I15" s="47" t="s">
        <v>95</v>
      </c>
      <c r="J15" s="48">
        <v>1</v>
      </c>
      <c r="K15" s="48">
        <v>5</v>
      </c>
      <c r="L15" s="14"/>
      <c r="M15" s="14"/>
      <c r="N15" s="14"/>
      <c r="O15" s="13"/>
    </row>
    <row r="16" spans="2:16" ht="16.5" customHeight="1">
      <c r="B16" s="8"/>
      <c r="C16" s="17"/>
      <c r="D16" s="18"/>
      <c r="E16" s="6"/>
      <c r="F16" s="6"/>
      <c r="G16" s="15"/>
      <c r="H16" s="49"/>
      <c r="I16" s="47" t="s">
        <v>95</v>
      </c>
      <c r="J16" s="48">
        <v>3</v>
      </c>
      <c r="K16" s="48" t="s">
        <v>96</v>
      </c>
      <c r="L16" s="15"/>
      <c r="M16" s="15"/>
      <c r="N16" s="15"/>
      <c r="O16" s="14"/>
    </row>
    <row r="17" spans="2:15" ht="16.5" customHeight="1">
      <c r="B17" s="16"/>
      <c r="C17" s="17"/>
      <c r="D17" s="18"/>
      <c r="E17" s="6"/>
      <c r="F17" s="6"/>
      <c r="G17" s="13"/>
      <c r="H17" s="17"/>
      <c r="I17" s="18"/>
      <c r="J17" s="6"/>
      <c r="K17" s="6"/>
      <c r="L17" s="13"/>
      <c r="M17" s="13"/>
      <c r="N17" s="13"/>
      <c r="O17" s="15"/>
    </row>
    <row r="18" spans="2:15" ht="15.75" customHeight="1">
      <c r="B18" s="1" t="s">
        <v>40</v>
      </c>
      <c r="C18" s="46" t="s">
        <v>3</v>
      </c>
      <c r="D18" s="47" t="s">
        <v>14</v>
      </c>
      <c r="E18" s="48"/>
      <c r="F18" s="48"/>
      <c r="G18" s="13"/>
      <c r="H18" s="46" t="s">
        <v>18</v>
      </c>
      <c r="I18" s="47" t="s">
        <v>14</v>
      </c>
      <c r="J18" s="48"/>
      <c r="K18" s="48"/>
      <c r="L18" s="13"/>
      <c r="M18" s="19"/>
      <c r="N18" s="13"/>
    </row>
    <row r="19" spans="2:15" ht="14">
      <c r="B19" s="8"/>
      <c r="C19" s="49">
        <v>0.9</v>
      </c>
      <c r="D19" s="47">
        <f>FLOOR($N$10*C19,$N$11)</f>
        <v>360</v>
      </c>
      <c r="E19" s="48">
        <v>3</v>
      </c>
      <c r="F19" s="48">
        <v>1</v>
      </c>
      <c r="G19" s="14"/>
      <c r="H19" s="49"/>
      <c r="I19" s="47" t="s">
        <v>98</v>
      </c>
      <c r="J19" s="48">
        <v>1</v>
      </c>
      <c r="K19" s="48">
        <v>3</v>
      </c>
      <c r="L19" s="14"/>
      <c r="M19" s="14"/>
      <c r="N19" s="14"/>
    </row>
    <row r="20" spans="2:15" ht="14">
      <c r="B20" s="8"/>
      <c r="C20" s="17"/>
      <c r="D20" s="18"/>
      <c r="E20" s="6"/>
      <c r="F20" s="6"/>
      <c r="G20" s="15"/>
      <c r="H20" s="49"/>
      <c r="I20" s="47" t="s">
        <v>98</v>
      </c>
      <c r="J20" s="48">
        <v>3</v>
      </c>
      <c r="K20" s="48" t="s">
        <v>100</v>
      </c>
      <c r="L20" s="15"/>
      <c r="M20" s="15"/>
      <c r="N20" s="15"/>
    </row>
    <row r="21" spans="2:15" ht="14">
      <c r="B21" s="16"/>
      <c r="C21" s="17"/>
      <c r="D21" s="18"/>
      <c r="E21" s="6"/>
      <c r="F21" s="6"/>
      <c r="G21" s="13"/>
      <c r="H21" s="17"/>
      <c r="I21" s="18"/>
      <c r="J21" s="6"/>
      <c r="K21" s="6"/>
      <c r="L21" s="13"/>
      <c r="M21" s="13"/>
      <c r="N21" s="13"/>
    </row>
    <row r="22" spans="2:15" ht="14">
      <c r="B22" s="1" t="s">
        <v>47</v>
      </c>
      <c r="C22" s="46" t="s">
        <v>3</v>
      </c>
      <c r="D22" s="47" t="s">
        <v>14</v>
      </c>
      <c r="E22" s="48"/>
      <c r="F22" s="48"/>
      <c r="G22" s="13"/>
      <c r="H22" s="46" t="s">
        <v>18</v>
      </c>
      <c r="I22" s="47" t="s">
        <v>14</v>
      </c>
      <c r="J22" s="48"/>
      <c r="K22" s="48"/>
      <c r="L22" s="13"/>
      <c r="M22" s="19"/>
      <c r="N22" s="13"/>
    </row>
    <row r="23" spans="2:15" ht="16.5" customHeight="1">
      <c r="B23" s="8"/>
      <c r="C23" s="50" t="s">
        <v>52</v>
      </c>
      <c r="D23" s="47" t="s">
        <v>0</v>
      </c>
      <c r="E23" s="48">
        <v>1</v>
      </c>
      <c r="F23" s="48">
        <v>1</v>
      </c>
      <c r="G23" s="14"/>
      <c r="H23" s="50" t="s">
        <v>52</v>
      </c>
      <c r="I23" s="47" t="s">
        <v>0</v>
      </c>
      <c r="J23" s="48">
        <v>1</v>
      </c>
      <c r="K23" s="48">
        <v>1</v>
      </c>
      <c r="L23" s="14"/>
      <c r="M23" s="14"/>
      <c r="N23" s="14"/>
    </row>
    <row r="24" spans="2:15" ht="15.75" customHeight="1">
      <c r="B24" s="8"/>
      <c r="C24" s="17"/>
      <c r="D24" s="18"/>
      <c r="E24" s="6"/>
      <c r="F24" s="6"/>
      <c r="G24" s="15"/>
      <c r="H24" s="17"/>
      <c r="I24" s="18"/>
      <c r="J24" s="6"/>
      <c r="K24" s="6"/>
      <c r="L24" s="15"/>
      <c r="M24" s="15"/>
      <c r="N24" s="15"/>
    </row>
    <row r="25" spans="2:15" ht="15" customHeight="1">
      <c r="B25" s="16"/>
      <c r="C25" s="17"/>
      <c r="D25" s="18"/>
      <c r="E25" s="6"/>
      <c r="F25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showGridLines="0" workbookViewId="0">
      <pane ySplit="1" topLeftCell="A8" activePane="bottomLeft" state="frozen"/>
      <selection pane="bottomLeft" activeCell="M19" sqref="M19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40.83203125" customWidth="1"/>
    <col min="4" max="6" width="8.33203125" customWidth="1"/>
    <col min="7" max="7" width="3.83203125" customWidth="1"/>
    <col min="8" max="8" width="25.83203125" customWidth="1"/>
    <col min="9" max="11" width="8.33203125" customWidth="1"/>
    <col min="12" max="12" width="3.83203125" customWidth="1"/>
    <col min="13" max="13" width="9.5" bestFit="1" customWidth="1"/>
    <col min="14" max="14" width="7.5" customWidth="1"/>
    <col min="15" max="15" width="55" customWidth="1"/>
    <col min="16" max="16" width="7.5" customWidth="1"/>
  </cols>
  <sheetData>
    <row r="1" spans="2:16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 ht="14">
      <c r="B2" s="8"/>
      <c r="C2" s="9"/>
      <c r="D2" s="10"/>
      <c r="E2" s="11"/>
      <c r="F2" s="11"/>
    </row>
    <row r="3" spans="2:16" ht="14">
      <c r="O3" s="13"/>
      <c r="P3" s="13"/>
    </row>
    <row r="4" spans="2:16" ht="14">
      <c r="O4" s="14"/>
    </row>
    <row r="5" spans="2:16" ht="15.75" customHeight="1">
      <c r="O5" s="15"/>
    </row>
    <row r="6" spans="2:16" ht="15.75" customHeight="1">
      <c r="O6" s="13"/>
    </row>
    <row r="7" spans="2:16" ht="15.75" customHeight="1">
      <c r="O7" s="13"/>
    </row>
    <row r="8" spans="2:16" ht="15.75" customHeight="1">
      <c r="O8" s="13"/>
    </row>
    <row r="9" spans="2:16" ht="15.75" customHeight="1">
      <c r="O9" s="13"/>
    </row>
    <row r="10" spans="2:16" ht="14">
      <c r="B10" s="8" t="s">
        <v>13</v>
      </c>
      <c r="C10" s="46" t="s">
        <v>3</v>
      </c>
      <c r="D10" s="47" t="s">
        <v>14</v>
      </c>
      <c r="E10" s="48"/>
      <c r="F10" s="48"/>
      <c r="H10" s="46" t="s">
        <v>18</v>
      </c>
      <c r="I10" s="47" t="s">
        <v>14</v>
      </c>
      <c r="J10" s="48"/>
      <c r="K10" s="48"/>
      <c r="M10" s="44" t="s">
        <v>20</v>
      </c>
      <c r="N10" s="45">
        <f>Maxes!F12</f>
        <v>400</v>
      </c>
      <c r="O10" s="13"/>
    </row>
    <row r="11" spans="2:16" ht="14">
      <c r="B11" s="8"/>
      <c r="C11" s="49">
        <v>0.8</v>
      </c>
      <c r="D11" s="47">
        <f>FLOOR($N$10*C11,$N$11)</f>
        <v>320</v>
      </c>
      <c r="E11" s="48">
        <v>5</v>
      </c>
      <c r="F11" s="48">
        <v>5</v>
      </c>
      <c r="G11" s="14"/>
      <c r="H11" s="49"/>
      <c r="I11" s="47" t="s">
        <v>73</v>
      </c>
      <c r="J11" s="48">
        <v>1</v>
      </c>
      <c r="K11" s="48">
        <v>8</v>
      </c>
      <c r="L11" s="14"/>
      <c r="M11" s="44" t="s">
        <v>5</v>
      </c>
      <c r="N11" s="45">
        <f>Maxes!$F$15</f>
        <v>2.5</v>
      </c>
      <c r="O11" s="14"/>
    </row>
    <row r="12" spans="2:16" ht="28">
      <c r="B12" s="8"/>
      <c r="C12" s="85" t="s">
        <v>90</v>
      </c>
      <c r="D12" s="77"/>
      <c r="E12" s="78">
        <v>3</v>
      </c>
      <c r="F12" s="78" t="s">
        <v>86</v>
      </c>
      <c r="G12" s="15"/>
      <c r="H12" s="49"/>
      <c r="I12" s="47" t="s">
        <v>73</v>
      </c>
      <c r="J12" s="48">
        <v>3</v>
      </c>
      <c r="K12" s="48" t="s">
        <v>78</v>
      </c>
      <c r="L12" s="15"/>
      <c r="M12" s="15"/>
      <c r="N12" s="15"/>
      <c r="O12" s="15"/>
    </row>
    <row r="13" spans="2:16" ht="16.5" customHeight="1">
      <c r="B13" s="16"/>
      <c r="C13" s="85" t="s">
        <v>97</v>
      </c>
      <c r="D13" s="77"/>
      <c r="E13" s="78">
        <v>3</v>
      </c>
      <c r="F13" s="78" t="s">
        <v>86</v>
      </c>
      <c r="G13" s="13"/>
      <c r="H13" s="82" t="s">
        <v>99</v>
      </c>
      <c r="I13" s="77" t="s">
        <v>14</v>
      </c>
      <c r="J13" s="78"/>
      <c r="K13" s="78"/>
      <c r="L13" s="13"/>
      <c r="M13" s="13"/>
      <c r="N13" s="13"/>
      <c r="O13" s="15"/>
    </row>
    <row r="14" spans="2:16" ht="15.75" customHeight="1">
      <c r="B14" s="16"/>
      <c r="C14" s="17"/>
      <c r="D14" s="18"/>
      <c r="E14" s="6"/>
      <c r="F14" s="6"/>
      <c r="G14" s="13"/>
      <c r="H14" s="83"/>
      <c r="I14" s="77" t="s">
        <v>21</v>
      </c>
      <c r="J14" s="78">
        <v>1</v>
      </c>
      <c r="K14" s="78">
        <v>10</v>
      </c>
      <c r="L14" s="13"/>
      <c r="M14" s="13"/>
      <c r="N14" s="13"/>
    </row>
    <row r="15" spans="2:16" ht="15.75" customHeight="1">
      <c r="B15" s="16"/>
      <c r="C15" s="17"/>
      <c r="D15" s="18"/>
      <c r="E15" s="6"/>
      <c r="F15" s="6"/>
      <c r="G15" s="13"/>
      <c r="H15" s="83"/>
      <c r="I15" s="77" t="s">
        <v>21</v>
      </c>
      <c r="J15" s="78">
        <v>3</v>
      </c>
      <c r="K15" s="78" t="s">
        <v>74</v>
      </c>
      <c r="L15" s="13"/>
      <c r="M15" s="13"/>
      <c r="N15" s="13"/>
    </row>
    <row r="16" spans="2:16" ht="14">
      <c r="B16" s="16"/>
      <c r="C16" s="17"/>
      <c r="D16" s="18"/>
      <c r="E16" s="6"/>
      <c r="F16" s="6"/>
      <c r="G16" s="13"/>
      <c r="H16" s="17"/>
      <c r="I16" s="18"/>
      <c r="J16" s="6"/>
      <c r="K16" s="6"/>
      <c r="L16" s="13"/>
      <c r="M16" s="13"/>
      <c r="N16" s="13"/>
      <c r="O16" s="13"/>
    </row>
    <row r="17" spans="2:15" ht="14">
      <c r="B17" s="1" t="s">
        <v>36</v>
      </c>
      <c r="C17" s="46" t="s">
        <v>3</v>
      </c>
      <c r="D17" s="47" t="s">
        <v>14</v>
      </c>
      <c r="E17" s="48"/>
      <c r="F17" s="48"/>
      <c r="G17" s="13"/>
      <c r="H17" s="46" t="s">
        <v>18</v>
      </c>
      <c r="I17" s="47" t="s">
        <v>14</v>
      </c>
      <c r="J17" s="48"/>
      <c r="K17" s="48"/>
      <c r="L17" s="13"/>
      <c r="M17" s="19"/>
      <c r="N17" s="13"/>
      <c r="O17" s="13"/>
    </row>
    <row r="18" spans="2:15" ht="14">
      <c r="B18" s="8"/>
      <c r="C18" s="49">
        <v>0.85</v>
      </c>
      <c r="D18" s="47">
        <f>FLOOR($N$10*C18,$N$11)</f>
        <v>340</v>
      </c>
      <c r="E18" s="48">
        <v>4</v>
      </c>
      <c r="F18" s="48">
        <v>3</v>
      </c>
      <c r="G18" s="14"/>
      <c r="H18" s="49"/>
      <c r="I18" s="47" t="s">
        <v>95</v>
      </c>
      <c r="J18" s="48">
        <v>1</v>
      </c>
      <c r="K18" s="48">
        <v>5</v>
      </c>
      <c r="L18" s="14"/>
      <c r="M18" s="14"/>
      <c r="N18" s="14"/>
      <c r="O18" s="14"/>
    </row>
    <row r="19" spans="2:15" ht="28">
      <c r="B19" s="8"/>
      <c r="C19" s="85" t="s">
        <v>90</v>
      </c>
      <c r="D19" s="77"/>
      <c r="E19" s="78">
        <v>4</v>
      </c>
      <c r="F19" s="78" t="s">
        <v>86</v>
      </c>
      <c r="G19" s="15"/>
      <c r="H19" s="49"/>
      <c r="I19" s="47" t="s">
        <v>95</v>
      </c>
      <c r="J19" s="48">
        <v>3</v>
      </c>
      <c r="K19" s="48" t="s">
        <v>96</v>
      </c>
      <c r="L19" s="15"/>
      <c r="M19" s="15"/>
      <c r="N19" s="15"/>
      <c r="O19" s="15"/>
    </row>
    <row r="20" spans="2:15" ht="14">
      <c r="B20" s="8"/>
      <c r="C20" s="85" t="s">
        <v>97</v>
      </c>
      <c r="D20" s="77"/>
      <c r="E20" s="78">
        <v>4</v>
      </c>
      <c r="F20" s="78" t="s">
        <v>86</v>
      </c>
      <c r="G20" s="15"/>
      <c r="H20" s="82" t="s">
        <v>99</v>
      </c>
      <c r="I20" s="77" t="s">
        <v>14</v>
      </c>
      <c r="J20" s="78"/>
      <c r="K20" s="78"/>
      <c r="L20" s="15"/>
      <c r="M20" s="15"/>
      <c r="N20" s="15"/>
      <c r="O20" s="13"/>
    </row>
    <row r="21" spans="2:15" ht="14">
      <c r="B21" s="16"/>
      <c r="C21" s="17"/>
      <c r="D21" s="18"/>
      <c r="E21" s="6"/>
      <c r="F21" s="6"/>
      <c r="H21" s="83"/>
      <c r="I21" s="77" t="s">
        <v>73</v>
      </c>
      <c r="J21" s="78">
        <v>1</v>
      </c>
      <c r="K21" s="78">
        <v>8</v>
      </c>
      <c r="O21" s="13"/>
    </row>
    <row r="22" spans="2:15" ht="14">
      <c r="B22" s="16"/>
      <c r="C22" s="17"/>
      <c r="D22" s="18"/>
      <c r="E22" s="6"/>
      <c r="F22" s="6"/>
      <c r="H22" s="83"/>
      <c r="I22" s="77" t="s">
        <v>73</v>
      </c>
      <c r="J22" s="78">
        <v>3</v>
      </c>
      <c r="K22" s="78" t="s">
        <v>78</v>
      </c>
      <c r="O22" s="13"/>
    </row>
    <row r="23" spans="2:15" ht="14">
      <c r="B23" s="16"/>
      <c r="C23" s="17"/>
      <c r="D23" s="18"/>
      <c r="E23" s="6"/>
      <c r="F23" s="6"/>
      <c r="G23" s="13"/>
      <c r="H23" s="17"/>
      <c r="I23" s="18"/>
      <c r="J23" s="6"/>
      <c r="K23" s="6"/>
      <c r="L23" s="13"/>
      <c r="M23" s="13"/>
      <c r="N23" s="13"/>
      <c r="O23" s="13"/>
    </row>
    <row r="24" spans="2:15" ht="15.75" customHeight="1">
      <c r="B24" s="1" t="s">
        <v>40</v>
      </c>
      <c r="C24" s="46" t="s">
        <v>3</v>
      </c>
      <c r="D24" s="47" t="s">
        <v>14</v>
      </c>
      <c r="E24" s="48"/>
      <c r="F24" s="48"/>
      <c r="G24" s="13"/>
      <c r="H24" s="46" t="s">
        <v>18</v>
      </c>
      <c r="I24" s="47" t="s">
        <v>14</v>
      </c>
      <c r="J24" s="48"/>
      <c r="K24" s="48"/>
      <c r="L24" s="13"/>
      <c r="M24" s="19"/>
      <c r="N24" s="13"/>
      <c r="O24" s="13"/>
    </row>
    <row r="25" spans="2:15" ht="16.5" customHeight="1">
      <c r="B25" s="8"/>
      <c r="C25" s="49">
        <v>0.9</v>
      </c>
      <c r="D25" s="47">
        <f>FLOOR($N$10*C25,$N$11)</f>
        <v>360</v>
      </c>
      <c r="E25" s="48">
        <v>3</v>
      </c>
      <c r="F25" s="48">
        <v>1</v>
      </c>
      <c r="G25" s="14"/>
      <c r="H25" s="49"/>
      <c r="I25" s="47" t="s">
        <v>98</v>
      </c>
      <c r="J25" s="48">
        <v>1</v>
      </c>
      <c r="K25" s="48">
        <v>3</v>
      </c>
      <c r="L25" s="14"/>
      <c r="M25" s="14"/>
      <c r="N25" s="14"/>
      <c r="O25" s="14"/>
    </row>
    <row r="26" spans="2:15" ht="28">
      <c r="B26" s="8"/>
      <c r="C26" s="85" t="s">
        <v>90</v>
      </c>
      <c r="D26" s="77"/>
      <c r="E26" s="78">
        <v>5</v>
      </c>
      <c r="F26" s="78" t="s">
        <v>86</v>
      </c>
      <c r="G26" s="15"/>
      <c r="H26" s="49"/>
      <c r="I26" s="47" t="s">
        <v>98</v>
      </c>
      <c r="J26" s="48">
        <v>3</v>
      </c>
      <c r="K26" s="48" t="s">
        <v>100</v>
      </c>
      <c r="L26" s="15"/>
      <c r="M26" s="15"/>
      <c r="N26" s="15"/>
    </row>
    <row r="27" spans="2:15" ht="14">
      <c r="B27" s="16"/>
      <c r="C27" s="85" t="s">
        <v>97</v>
      </c>
      <c r="D27" s="77"/>
      <c r="E27" s="78">
        <v>5</v>
      </c>
      <c r="F27" s="78" t="s">
        <v>86</v>
      </c>
      <c r="G27" s="13"/>
      <c r="H27" s="82" t="s">
        <v>99</v>
      </c>
      <c r="I27" s="77" t="s">
        <v>14</v>
      </c>
      <c r="J27" s="78"/>
      <c r="K27" s="78"/>
      <c r="L27" s="13"/>
      <c r="M27" s="13"/>
      <c r="N27" s="13"/>
    </row>
    <row r="28" spans="2:15" ht="14">
      <c r="B28" s="16"/>
      <c r="C28" s="17"/>
      <c r="D28" s="18"/>
      <c r="E28" s="6"/>
      <c r="F28" s="6"/>
      <c r="G28" s="13"/>
      <c r="H28" s="83"/>
      <c r="I28" s="77" t="s">
        <v>95</v>
      </c>
      <c r="J28" s="78">
        <v>1</v>
      </c>
      <c r="K28" s="78">
        <v>5</v>
      </c>
      <c r="L28" s="13"/>
      <c r="M28" s="13"/>
      <c r="N28" s="13"/>
    </row>
    <row r="29" spans="2:15" ht="14">
      <c r="B29" s="16"/>
      <c r="C29" s="17"/>
      <c r="D29" s="18"/>
      <c r="E29" s="6"/>
      <c r="F29" s="6"/>
      <c r="G29" s="13"/>
      <c r="H29" s="83"/>
      <c r="I29" s="77" t="s">
        <v>95</v>
      </c>
      <c r="J29" s="78">
        <v>3</v>
      </c>
      <c r="K29" s="78" t="s">
        <v>96</v>
      </c>
      <c r="L29" s="13"/>
      <c r="M29" s="13"/>
      <c r="N29" s="13"/>
    </row>
    <row r="30" spans="2:15" ht="16.5" customHeight="1">
      <c r="B30" s="16"/>
      <c r="C30" s="17"/>
      <c r="D30" s="18"/>
      <c r="E30" s="6"/>
      <c r="F30" s="6"/>
      <c r="G30" s="13"/>
      <c r="H30" s="17"/>
      <c r="I30" s="18"/>
      <c r="J30" s="6"/>
      <c r="K30" s="6"/>
      <c r="L30" s="13"/>
      <c r="M30" s="13"/>
      <c r="N30" s="13"/>
    </row>
    <row r="31" spans="2:15" ht="15.75" customHeight="1">
      <c r="B31" s="1" t="s">
        <v>47</v>
      </c>
      <c r="C31" s="46" t="s">
        <v>3</v>
      </c>
      <c r="D31" s="47" t="s">
        <v>14</v>
      </c>
      <c r="E31" s="48"/>
      <c r="F31" s="48"/>
      <c r="G31" s="13"/>
      <c r="H31" s="46" t="s">
        <v>18</v>
      </c>
      <c r="I31" s="47" t="s">
        <v>14</v>
      </c>
      <c r="J31" s="48"/>
      <c r="K31" s="48"/>
      <c r="L31" s="13"/>
      <c r="M31" s="19"/>
      <c r="N31" s="13"/>
    </row>
    <row r="32" spans="2:15" ht="15" customHeight="1">
      <c r="B32" s="8"/>
      <c r="C32" s="50" t="s">
        <v>52</v>
      </c>
      <c r="D32" s="47" t="s">
        <v>0</v>
      </c>
      <c r="E32" s="48">
        <v>1</v>
      </c>
      <c r="F32" s="48">
        <v>1</v>
      </c>
      <c r="G32" s="14"/>
      <c r="H32" s="50" t="s">
        <v>52</v>
      </c>
      <c r="I32" s="47" t="s">
        <v>0</v>
      </c>
      <c r="J32" s="48">
        <v>1</v>
      </c>
      <c r="K32" s="48">
        <v>1</v>
      </c>
      <c r="L32" s="14"/>
      <c r="M32" s="14"/>
      <c r="N32" s="14"/>
    </row>
    <row r="33" spans="2:11" ht="28">
      <c r="B33" s="13"/>
      <c r="C33" s="85" t="s">
        <v>90</v>
      </c>
      <c r="D33" s="77"/>
      <c r="E33" s="78">
        <v>2</v>
      </c>
      <c r="F33" s="78" t="s">
        <v>104</v>
      </c>
      <c r="H33" s="82" t="s">
        <v>99</v>
      </c>
      <c r="I33" s="77" t="s">
        <v>14</v>
      </c>
      <c r="J33" s="78"/>
      <c r="K33" s="78"/>
    </row>
    <row r="34" spans="2:11" ht="15" customHeight="1">
      <c r="B34" s="16"/>
      <c r="C34" s="85" t="s">
        <v>97</v>
      </c>
      <c r="D34" s="77"/>
      <c r="E34" s="78">
        <v>2</v>
      </c>
      <c r="F34" s="78" t="s">
        <v>104</v>
      </c>
      <c r="H34" s="83"/>
      <c r="I34" s="77" t="s">
        <v>21</v>
      </c>
      <c r="J34" s="78">
        <v>4</v>
      </c>
      <c r="K34" s="78">
        <v>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showGridLines="0" workbookViewId="0">
      <pane ySplit="1" topLeftCell="A2" activePane="bottomLeft" state="frozen"/>
      <selection pane="bottomLeft" activeCell="D12" sqref="D12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5.83203125" customWidth="1"/>
    <col min="4" max="6" width="8.33203125" customWidth="1"/>
    <col min="7" max="7" width="3.83203125" customWidth="1"/>
    <col min="8" max="8" width="26.5" customWidth="1"/>
    <col min="9" max="11" width="8.33203125" customWidth="1"/>
    <col min="12" max="12" width="3.83203125" customWidth="1"/>
    <col min="13" max="13" width="25.6640625" customWidth="1"/>
    <col min="14" max="16" width="8.33203125" customWidth="1"/>
    <col min="17" max="17" width="3.83203125" customWidth="1"/>
    <col min="18" max="19" width="7.5" customWidth="1"/>
    <col min="20" max="20" width="55" customWidth="1"/>
    <col min="21" max="21" width="7.5" customWidth="1"/>
  </cols>
  <sheetData>
    <row r="1" spans="2:2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 ht="14">
      <c r="B2" s="8"/>
      <c r="C2" s="9"/>
      <c r="D2" s="10"/>
      <c r="E2" s="11"/>
      <c r="F2" s="11"/>
    </row>
    <row r="3" spans="2:21" ht="14">
      <c r="T3" s="13"/>
      <c r="U3" s="13"/>
    </row>
    <row r="4" spans="2:21" ht="14">
      <c r="T4" s="14"/>
    </row>
    <row r="5" spans="2:21" ht="15.75" customHeight="1">
      <c r="T5" s="15"/>
    </row>
    <row r="6" spans="2:21" ht="15.75" customHeight="1">
      <c r="T6" s="13"/>
    </row>
    <row r="7" spans="2:21" ht="14">
      <c r="T7" s="13"/>
    </row>
    <row r="8" spans="2:21" ht="14">
      <c r="T8" s="14"/>
    </row>
    <row r="9" spans="2:21" ht="14">
      <c r="T9" s="15"/>
    </row>
    <row r="10" spans="2:21" ht="14">
      <c r="B10" s="8" t="s">
        <v>13</v>
      </c>
      <c r="C10" s="46" t="s">
        <v>3</v>
      </c>
      <c r="D10" s="47" t="s">
        <v>14</v>
      </c>
      <c r="E10" s="48"/>
      <c r="F10" s="48"/>
      <c r="H10" s="46" t="s">
        <v>3</v>
      </c>
      <c r="I10" s="47" t="s">
        <v>14</v>
      </c>
      <c r="J10" s="48"/>
      <c r="K10" s="48"/>
      <c r="M10" s="46" t="s">
        <v>3</v>
      </c>
      <c r="N10" s="47" t="s">
        <v>14</v>
      </c>
      <c r="O10" s="48"/>
      <c r="P10" s="48"/>
      <c r="R10" s="44" t="s">
        <v>20</v>
      </c>
      <c r="S10" s="45">
        <f>Maxes!F12</f>
        <v>400</v>
      </c>
      <c r="T10" s="13"/>
    </row>
    <row r="11" spans="2:21" ht="14">
      <c r="B11" s="8"/>
      <c r="C11" s="49">
        <v>0.7</v>
      </c>
      <c r="D11" s="47">
        <f>FLOOR($S$10*C11,$S$11)</f>
        <v>280</v>
      </c>
      <c r="E11" s="48">
        <v>2</v>
      </c>
      <c r="F11" s="48">
        <v>8</v>
      </c>
      <c r="G11" s="14"/>
      <c r="H11" s="49">
        <v>0.75</v>
      </c>
      <c r="I11" s="47">
        <f>FLOOR($S$10*H11,$S$11)</f>
        <v>300</v>
      </c>
      <c r="J11" s="48">
        <v>2</v>
      </c>
      <c r="K11" s="48">
        <v>6</v>
      </c>
      <c r="L11" s="14"/>
      <c r="M11" s="49">
        <v>0.8</v>
      </c>
      <c r="N11" s="47">
        <f>FLOOR($S$10*M11,$S$11)</f>
        <v>320</v>
      </c>
      <c r="O11" s="48">
        <v>2</v>
      </c>
      <c r="P11" s="48">
        <v>4</v>
      </c>
      <c r="Q11" s="14"/>
      <c r="R11" s="44" t="s">
        <v>5</v>
      </c>
      <c r="S11" s="45">
        <f>Maxes!$F$15</f>
        <v>2.5</v>
      </c>
      <c r="T11" s="13"/>
    </row>
    <row r="12" spans="2:21" ht="14">
      <c r="B12" s="8"/>
      <c r="C12" s="49">
        <v>0.7</v>
      </c>
      <c r="D12" s="47">
        <f>FLOOR($S$10*C12,$S$11)</f>
        <v>280</v>
      </c>
      <c r="E12" s="48">
        <v>1</v>
      </c>
      <c r="F12" s="48" t="s">
        <v>33</v>
      </c>
      <c r="G12" s="15"/>
      <c r="H12" s="49">
        <v>0.75</v>
      </c>
      <c r="I12" s="47">
        <f>FLOOR($S$10*H12,$S$11)</f>
        <v>300</v>
      </c>
      <c r="J12" s="48">
        <v>1</v>
      </c>
      <c r="K12" s="48" t="s">
        <v>33</v>
      </c>
      <c r="L12" s="15"/>
      <c r="M12" s="49">
        <v>0.8</v>
      </c>
      <c r="N12" s="47">
        <f>FLOOR($S$10*M12,$S$11)</f>
        <v>320</v>
      </c>
      <c r="O12" s="48">
        <v>1</v>
      </c>
      <c r="P12" s="48" t="s">
        <v>33</v>
      </c>
      <c r="Q12" s="15"/>
      <c r="R12" s="15"/>
      <c r="S12" s="15"/>
      <c r="T12" s="14"/>
    </row>
    <row r="13" spans="2:21" ht="14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3"/>
      <c r="P13" s="13"/>
      <c r="Q13" s="13"/>
      <c r="R13" s="13"/>
      <c r="S13" s="13"/>
      <c r="T13" s="15"/>
    </row>
    <row r="14" spans="2:21" ht="14">
      <c r="B14" s="1" t="s">
        <v>36</v>
      </c>
      <c r="C14" s="46" t="s">
        <v>3</v>
      </c>
      <c r="D14" s="47" t="s">
        <v>14</v>
      </c>
      <c r="E14" s="48"/>
      <c r="F14" s="48"/>
      <c r="H14" s="46" t="s">
        <v>3</v>
      </c>
      <c r="I14" s="47" t="s">
        <v>14</v>
      </c>
      <c r="J14" s="48"/>
      <c r="K14" s="48"/>
      <c r="M14" s="46" t="s">
        <v>3</v>
      </c>
      <c r="N14" s="47" t="s">
        <v>14</v>
      </c>
      <c r="O14" s="48"/>
      <c r="P14" s="48"/>
      <c r="Q14" s="13"/>
      <c r="R14" s="19"/>
      <c r="S14" s="13"/>
      <c r="T14" s="13"/>
    </row>
    <row r="15" spans="2:21" ht="144" customHeight="1">
      <c r="B15" s="8"/>
      <c r="C15" s="58" t="s">
        <v>93</v>
      </c>
      <c r="D15" s="59"/>
      <c r="E15" s="60">
        <v>2</v>
      </c>
      <c r="F15" s="60">
        <v>8</v>
      </c>
      <c r="G15" s="35"/>
      <c r="H15" s="58" t="s">
        <v>101</v>
      </c>
      <c r="I15" s="59"/>
      <c r="J15" s="60">
        <v>2</v>
      </c>
      <c r="K15" s="60">
        <v>6</v>
      </c>
      <c r="L15" s="36"/>
      <c r="M15" s="58" t="s">
        <v>102</v>
      </c>
      <c r="N15" s="59"/>
      <c r="O15" s="60">
        <v>2</v>
      </c>
      <c r="P15" s="60">
        <v>4</v>
      </c>
      <c r="Q15" s="14"/>
      <c r="R15" s="14"/>
      <c r="S15" s="14"/>
      <c r="T15" s="13"/>
    </row>
    <row r="16" spans="2:21" ht="16.5" customHeight="1">
      <c r="B16" s="8"/>
      <c r="C16" s="49"/>
      <c r="D16" s="47"/>
      <c r="E16" s="48">
        <v>1</v>
      </c>
      <c r="F16" s="48" t="s">
        <v>33</v>
      </c>
      <c r="H16" s="49"/>
      <c r="I16" s="47"/>
      <c r="J16" s="48">
        <v>1</v>
      </c>
      <c r="K16" s="48" t="s">
        <v>33</v>
      </c>
      <c r="L16" s="6"/>
      <c r="M16" s="49"/>
      <c r="N16" s="47"/>
      <c r="O16" s="48">
        <v>1</v>
      </c>
      <c r="P16" s="48" t="s">
        <v>33</v>
      </c>
      <c r="Q16" s="15"/>
      <c r="R16" s="15"/>
      <c r="S16" s="15"/>
      <c r="T16" s="14"/>
    </row>
    <row r="17" spans="2:20" ht="16.5" customHeight="1">
      <c r="B17" s="8"/>
      <c r="C17" s="17"/>
      <c r="D17" s="18"/>
      <c r="E17" s="6"/>
      <c r="F17" s="6"/>
      <c r="G17" s="15"/>
      <c r="H17" s="17"/>
      <c r="I17" s="18"/>
      <c r="J17" s="6"/>
      <c r="K17" s="6"/>
      <c r="L17" s="15"/>
      <c r="M17" s="15"/>
      <c r="N17" s="15"/>
      <c r="O17" s="15"/>
      <c r="P17" s="15"/>
      <c r="Q17" s="15"/>
      <c r="R17" s="15"/>
      <c r="S17" s="15"/>
      <c r="T17" s="15"/>
    </row>
    <row r="18" spans="2:20" ht="15.75" customHeight="1">
      <c r="B18" s="16"/>
      <c r="C18" s="17"/>
      <c r="D18" s="18"/>
      <c r="E18" s="6"/>
      <c r="F18" s="6"/>
    </row>
    <row r="19" spans="2:20" ht="14">
      <c r="B19" s="13"/>
      <c r="C19" s="27"/>
      <c r="D19" s="18"/>
      <c r="E19" s="6"/>
      <c r="F19" s="6"/>
    </row>
    <row r="20" spans="2:20" ht="14">
      <c r="B20" s="16"/>
      <c r="C20" s="24"/>
      <c r="D20" s="18"/>
      <c r="E20" s="12"/>
      <c r="F20" s="12"/>
    </row>
    <row r="21" spans="2:20" ht="14">
      <c r="B21" s="23"/>
      <c r="C21" s="20"/>
      <c r="D21" s="21"/>
      <c r="E21" s="12"/>
      <c r="F21" s="12"/>
    </row>
    <row r="22" spans="2:20" ht="14">
      <c r="B22" s="16"/>
      <c r="C22" s="22"/>
      <c r="D22" s="18"/>
      <c r="E22" s="6"/>
      <c r="F22" s="6"/>
    </row>
    <row r="23" spans="2:20" ht="16.5" customHeight="1">
      <c r="B23" s="13"/>
      <c r="C23" s="27"/>
      <c r="D23" s="18"/>
      <c r="E23" s="6"/>
      <c r="F23" s="6"/>
    </row>
    <row r="24" spans="2:20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showGridLines="0" workbookViewId="0">
      <pane ySplit="1" topLeftCell="A2" activePane="bottomLeft" state="frozen"/>
      <selection pane="bottomLeft" activeCell="H30" sqref="H30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18.83203125" customWidth="1"/>
    <col min="4" max="6" width="8.33203125" customWidth="1"/>
    <col min="7" max="7" width="3.83203125" customWidth="1"/>
    <col min="8" max="8" width="23.83203125" customWidth="1"/>
    <col min="9" max="11" width="8.33203125" customWidth="1"/>
    <col min="12" max="12" width="3.83203125" customWidth="1"/>
    <col min="13" max="13" width="29.1640625" bestFit="1" customWidth="1"/>
    <col min="14" max="16" width="8.33203125" customWidth="1"/>
    <col min="17" max="17" width="3.83203125" customWidth="1"/>
    <col min="18" max="18" width="9.5" bestFit="1" customWidth="1"/>
    <col min="19" max="19" width="7.5" customWidth="1"/>
    <col min="20" max="20" width="55" customWidth="1"/>
    <col min="21" max="21" width="7.5" customWidth="1"/>
  </cols>
  <sheetData>
    <row r="1" spans="2:2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 ht="14">
      <c r="B2" s="8"/>
      <c r="C2" s="9"/>
      <c r="D2" s="10"/>
      <c r="E2" s="11"/>
      <c r="F2" s="11"/>
    </row>
    <row r="3" spans="2:21" ht="14">
      <c r="T3" s="13"/>
      <c r="U3" s="13"/>
    </row>
    <row r="4" spans="2:21" ht="14">
      <c r="T4" s="14"/>
    </row>
    <row r="5" spans="2:21" ht="15.75" customHeight="1">
      <c r="T5" s="15"/>
    </row>
    <row r="6" spans="2:21" ht="15.75" customHeight="1">
      <c r="T6" s="13"/>
    </row>
    <row r="7" spans="2:21" ht="14">
      <c r="T7" s="13"/>
    </row>
    <row r="8" spans="2:21" ht="14">
      <c r="T8" s="14"/>
    </row>
    <row r="9" spans="2:21" ht="14">
      <c r="T9" s="15"/>
    </row>
    <row r="10" spans="2:21" ht="14">
      <c r="B10" s="8" t="s">
        <v>13</v>
      </c>
      <c r="C10" s="46" t="s">
        <v>15</v>
      </c>
      <c r="D10" s="47" t="s">
        <v>14</v>
      </c>
      <c r="E10" s="48"/>
      <c r="F10" s="48"/>
      <c r="H10" s="46" t="s">
        <v>18</v>
      </c>
      <c r="I10" s="47" t="s">
        <v>14</v>
      </c>
      <c r="J10" s="48"/>
      <c r="K10" s="48"/>
      <c r="M10" s="46" t="s">
        <v>19</v>
      </c>
      <c r="N10" s="47" t="s">
        <v>14</v>
      </c>
      <c r="O10" s="48"/>
      <c r="P10" s="48"/>
      <c r="R10" s="44" t="s">
        <v>20</v>
      </c>
      <c r="S10" s="45">
        <f>Maxes!F12</f>
        <v>400</v>
      </c>
      <c r="T10" s="13"/>
    </row>
    <row r="11" spans="2:21" ht="14">
      <c r="B11" s="8"/>
      <c r="C11" s="49"/>
      <c r="D11" s="47" t="s">
        <v>21</v>
      </c>
      <c r="E11" s="48">
        <v>1</v>
      </c>
      <c r="F11" s="48">
        <v>10</v>
      </c>
      <c r="G11" s="14"/>
      <c r="H11" s="50" t="s">
        <v>68</v>
      </c>
      <c r="I11" s="47"/>
      <c r="J11" s="48">
        <v>1</v>
      </c>
      <c r="K11" s="48">
        <v>6</v>
      </c>
      <c r="L11" s="14"/>
      <c r="M11" s="49">
        <v>0.5</v>
      </c>
      <c r="N11" s="47">
        <f>FLOOR($S$10*M11,$S$11)</f>
        <v>200</v>
      </c>
      <c r="O11" s="48">
        <v>6</v>
      </c>
      <c r="P11" s="48">
        <v>5</v>
      </c>
      <c r="Q11" s="14"/>
      <c r="R11" s="44" t="s">
        <v>5</v>
      </c>
      <c r="S11" s="45">
        <f>Maxes!$F$15</f>
        <v>2.5</v>
      </c>
      <c r="T11" s="13"/>
    </row>
    <row r="12" spans="2:21" ht="14">
      <c r="B12" s="8"/>
      <c r="C12" s="49"/>
      <c r="D12" s="47" t="s">
        <v>21</v>
      </c>
      <c r="E12" s="48">
        <v>3</v>
      </c>
      <c r="F12" s="48" t="s">
        <v>74</v>
      </c>
      <c r="G12" s="15"/>
      <c r="H12" s="50" t="s">
        <v>75</v>
      </c>
      <c r="I12" s="47"/>
      <c r="J12" s="48"/>
      <c r="K12" s="48">
        <v>6</v>
      </c>
      <c r="L12" s="15"/>
      <c r="M12" s="73" t="s">
        <v>76</v>
      </c>
      <c r="N12" s="74"/>
      <c r="O12" s="74"/>
      <c r="P12" s="74"/>
      <c r="Q12" s="15"/>
      <c r="R12" s="15"/>
      <c r="S12" s="15"/>
      <c r="T12" s="14"/>
    </row>
    <row r="13" spans="2:21" ht="14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3"/>
      <c r="P13" s="13"/>
      <c r="Q13" s="13"/>
      <c r="R13" s="13"/>
      <c r="S13" s="13"/>
      <c r="T13" s="15"/>
    </row>
    <row r="14" spans="2:21" ht="14">
      <c r="B14" s="1" t="s">
        <v>36</v>
      </c>
      <c r="C14" s="46" t="s">
        <v>15</v>
      </c>
      <c r="D14" s="47" t="s">
        <v>14</v>
      </c>
      <c r="E14" s="48"/>
      <c r="F14" s="48"/>
      <c r="H14" s="46" t="s">
        <v>18</v>
      </c>
      <c r="I14" s="47" t="s">
        <v>14</v>
      </c>
      <c r="J14" s="48"/>
      <c r="K14" s="48"/>
      <c r="M14" s="46" t="s">
        <v>19</v>
      </c>
      <c r="N14" s="47" t="s">
        <v>14</v>
      </c>
      <c r="O14" s="48"/>
      <c r="P14" s="48"/>
      <c r="Q14" s="13"/>
      <c r="R14" s="19"/>
      <c r="S14" s="13"/>
      <c r="T14" s="13"/>
    </row>
    <row r="15" spans="2:21" ht="15.75" customHeight="1">
      <c r="B15" s="8"/>
      <c r="C15" s="49"/>
      <c r="D15" s="47" t="s">
        <v>73</v>
      </c>
      <c r="E15" s="48">
        <v>1</v>
      </c>
      <c r="F15" s="48">
        <v>8</v>
      </c>
      <c r="G15" s="14"/>
      <c r="H15" s="72" t="s">
        <v>81</v>
      </c>
      <c r="I15" s="47"/>
      <c r="J15" s="48">
        <v>1</v>
      </c>
      <c r="K15" s="48">
        <v>4</v>
      </c>
      <c r="L15" s="14"/>
      <c r="M15" s="49">
        <v>0.55000000000000004</v>
      </c>
      <c r="N15" s="47">
        <f>FLOOR($S$10*M15,$S$11)</f>
        <v>220</v>
      </c>
      <c r="O15" s="48">
        <v>6</v>
      </c>
      <c r="P15" s="48">
        <v>4</v>
      </c>
      <c r="Q15" s="14"/>
      <c r="R15" s="14"/>
      <c r="S15" s="14"/>
      <c r="T15" s="13"/>
    </row>
    <row r="16" spans="2:21" ht="16.5" customHeight="1">
      <c r="B16" s="8"/>
      <c r="C16" s="49"/>
      <c r="D16" s="47" t="s">
        <v>73</v>
      </c>
      <c r="E16" s="48">
        <v>3</v>
      </c>
      <c r="F16" s="48" t="s">
        <v>78</v>
      </c>
      <c r="G16" s="15"/>
      <c r="H16" s="72" t="s">
        <v>118</v>
      </c>
      <c r="I16" s="47"/>
      <c r="J16" s="48"/>
      <c r="K16" s="48">
        <v>4</v>
      </c>
      <c r="L16" s="15"/>
      <c r="M16" s="73" t="s">
        <v>76</v>
      </c>
      <c r="N16" s="74"/>
      <c r="O16" s="74"/>
      <c r="P16" s="74"/>
      <c r="Q16" s="15"/>
      <c r="R16" s="15"/>
      <c r="S16" s="15"/>
      <c r="T16" s="14"/>
    </row>
    <row r="17" spans="2:20" ht="16.5" customHeight="1">
      <c r="B17" s="16"/>
      <c r="C17" s="17"/>
      <c r="D17" s="21"/>
      <c r="E17" s="12"/>
      <c r="F17" s="12"/>
      <c r="G17" s="13"/>
      <c r="H17" s="17"/>
      <c r="I17" s="21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5"/>
    </row>
    <row r="18" spans="2:20" ht="15.75" customHeight="1">
      <c r="B18" s="1" t="s">
        <v>40</v>
      </c>
      <c r="C18" s="46" t="s">
        <v>15</v>
      </c>
      <c r="D18" s="47" t="s">
        <v>14</v>
      </c>
      <c r="E18" s="48"/>
      <c r="F18" s="48"/>
      <c r="G18" s="1"/>
      <c r="H18" s="46" t="s">
        <v>18</v>
      </c>
      <c r="I18" s="47" t="s">
        <v>14</v>
      </c>
      <c r="J18" s="48"/>
      <c r="K18" s="48"/>
      <c r="L18" s="1"/>
      <c r="M18" s="46" t="s">
        <v>19</v>
      </c>
      <c r="N18" s="47" t="s">
        <v>14</v>
      </c>
      <c r="O18" s="48"/>
      <c r="P18" s="48"/>
      <c r="Q18" s="13"/>
      <c r="R18" s="19"/>
      <c r="S18" s="13"/>
    </row>
    <row r="19" spans="2:20" ht="14">
      <c r="B19" s="34"/>
      <c r="C19" s="49"/>
      <c r="D19" s="47" t="s">
        <v>95</v>
      </c>
      <c r="E19" s="48">
        <v>1</v>
      </c>
      <c r="F19" s="48">
        <v>5</v>
      </c>
      <c r="G19" s="14"/>
      <c r="H19" s="72" t="s">
        <v>120</v>
      </c>
      <c r="I19" s="47"/>
      <c r="J19" s="48">
        <v>1</v>
      </c>
      <c r="K19" s="48">
        <v>2</v>
      </c>
      <c r="L19" s="14"/>
      <c r="M19" s="49">
        <v>0.6</v>
      </c>
      <c r="N19" s="47">
        <f>FLOOR($S$10*M19,$S$11)</f>
        <v>240</v>
      </c>
      <c r="O19" s="48">
        <v>6</v>
      </c>
      <c r="P19" s="48">
        <v>3</v>
      </c>
      <c r="Q19" s="14"/>
      <c r="R19" s="14"/>
      <c r="S19" s="14"/>
    </row>
    <row r="20" spans="2:20" ht="14">
      <c r="B20" s="34"/>
      <c r="C20" s="49"/>
      <c r="D20" s="47" t="s">
        <v>95</v>
      </c>
      <c r="E20" s="48">
        <v>3</v>
      </c>
      <c r="F20" s="48">
        <v>3</v>
      </c>
      <c r="G20" s="41"/>
      <c r="H20" s="72" t="s">
        <v>122</v>
      </c>
      <c r="I20" s="47"/>
      <c r="J20" s="48"/>
      <c r="K20" s="48">
        <v>2</v>
      </c>
      <c r="L20" s="41"/>
      <c r="M20" s="73" t="s">
        <v>76</v>
      </c>
      <c r="N20" s="74"/>
      <c r="O20" s="74"/>
      <c r="P20" s="74"/>
      <c r="Q20" s="41"/>
      <c r="R20" s="41"/>
      <c r="S20" s="41"/>
    </row>
    <row r="21" spans="2:20" ht="14">
      <c r="B21" s="16"/>
      <c r="C21" s="17"/>
      <c r="D21" s="21"/>
      <c r="E21" s="12"/>
      <c r="F21" s="12"/>
      <c r="G21" s="13"/>
      <c r="H21" s="17"/>
      <c r="I21" s="21"/>
      <c r="J21" s="12"/>
      <c r="K21" s="12"/>
      <c r="L21" s="13"/>
      <c r="M21" s="13"/>
      <c r="N21" s="13"/>
      <c r="O21" s="13"/>
      <c r="P21" s="13"/>
      <c r="Q21" s="13"/>
      <c r="R21" s="13"/>
      <c r="S21" s="13"/>
    </row>
    <row r="22" spans="2:20" ht="14">
      <c r="B22" s="1" t="s">
        <v>47</v>
      </c>
      <c r="C22" s="46" t="s">
        <v>15</v>
      </c>
      <c r="D22" s="47" t="s">
        <v>14</v>
      </c>
      <c r="E22" s="48"/>
      <c r="F22" s="48"/>
      <c r="G22" s="1"/>
      <c r="H22" s="46" t="s">
        <v>18</v>
      </c>
      <c r="I22" s="47" t="s">
        <v>14</v>
      </c>
      <c r="J22" s="48"/>
      <c r="K22" s="48"/>
      <c r="L22" s="1"/>
      <c r="M22" s="46" t="s">
        <v>19</v>
      </c>
      <c r="N22" s="47" t="s">
        <v>14</v>
      </c>
      <c r="O22" s="48"/>
      <c r="P22" s="48"/>
      <c r="Q22" s="13"/>
      <c r="R22" s="19"/>
      <c r="S22" s="13"/>
    </row>
    <row r="23" spans="2:20" ht="16.5" customHeight="1">
      <c r="B23" s="34"/>
      <c r="C23" s="49"/>
      <c r="D23" s="47" t="s">
        <v>98</v>
      </c>
      <c r="E23" s="48">
        <v>1</v>
      </c>
      <c r="F23" s="48">
        <v>3</v>
      </c>
      <c r="G23" s="14"/>
      <c r="H23" s="73" t="s">
        <v>123</v>
      </c>
      <c r="I23" s="47"/>
      <c r="J23" s="48">
        <v>4</v>
      </c>
      <c r="K23" s="48">
        <v>3</v>
      </c>
      <c r="L23" s="14"/>
      <c r="M23" s="49">
        <v>0.65</v>
      </c>
      <c r="N23" s="47">
        <f>FLOOR($S$10*M23,$S$11)</f>
        <v>260</v>
      </c>
      <c r="O23" s="48">
        <v>6</v>
      </c>
      <c r="P23" s="48">
        <v>2</v>
      </c>
      <c r="Q23" s="14"/>
      <c r="R23" s="14"/>
      <c r="S23" s="14"/>
    </row>
    <row r="24" spans="2:20" ht="15.75" customHeight="1">
      <c r="B24" s="34"/>
      <c r="C24" s="58" t="s">
        <v>132</v>
      </c>
      <c r="D24" s="61"/>
      <c r="E24" s="61"/>
      <c r="F24" s="61"/>
      <c r="G24" s="41"/>
      <c r="H24" s="24"/>
      <c r="I24" s="21"/>
      <c r="J24" s="12"/>
      <c r="K24" s="12"/>
      <c r="L24" s="41"/>
      <c r="M24" s="73" t="s">
        <v>76</v>
      </c>
      <c r="N24" s="74"/>
      <c r="O24" s="74"/>
      <c r="P24" s="74"/>
      <c r="Q24" s="41"/>
      <c r="R24" s="41"/>
      <c r="S24" s="41"/>
    </row>
    <row r="27" spans="2:20" ht="15" customHeight="1">
      <c r="F27" s="70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GridLines="0" workbookViewId="0">
      <pane ySplit="1" topLeftCell="A2" activePane="bottomLeft" state="frozen"/>
      <selection pane="bottomLeft" activeCell="D13" sqref="D13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5.5" customWidth="1"/>
    <col min="4" max="4" width="10.83203125" customWidth="1"/>
    <col min="5" max="7" width="7.5" customWidth="1"/>
    <col min="8" max="8" width="9.5" bestFit="1" customWidth="1"/>
    <col min="9" max="10" width="7.5" customWidth="1"/>
  </cols>
  <sheetData>
    <row r="1" spans="2:10" ht="14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0" ht="14">
      <c r="B2" s="8"/>
      <c r="C2" s="9"/>
      <c r="D2" s="10"/>
      <c r="E2" s="11"/>
      <c r="F2" s="11"/>
    </row>
    <row r="3" spans="2:10" ht="14">
      <c r="J3" s="13"/>
    </row>
    <row r="5" spans="2:10" ht="15.75" customHeight="1"/>
    <row r="6" spans="2:10" ht="15.75" customHeight="1"/>
    <row r="10" spans="2:10" ht="14">
      <c r="B10" s="8" t="s">
        <v>13</v>
      </c>
      <c r="C10" s="46" t="s">
        <v>16</v>
      </c>
      <c r="D10" s="47" t="s">
        <v>14</v>
      </c>
      <c r="E10" s="48"/>
      <c r="F10" s="48"/>
      <c r="H10" s="44" t="s">
        <v>20</v>
      </c>
      <c r="I10" s="45">
        <f>Maxes!$F$11</f>
        <v>300</v>
      </c>
    </row>
    <row r="11" spans="2:10" ht="14">
      <c r="B11" s="8"/>
      <c r="C11" s="49">
        <v>0.8</v>
      </c>
      <c r="D11" s="47">
        <f>FLOOR($I$10*C11,$I$11)</f>
        <v>240</v>
      </c>
      <c r="E11" s="48">
        <v>1</v>
      </c>
      <c r="F11" s="48" t="s">
        <v>33</v>
      </c>
      <c r="H11" s="44" t="s">
        <v>5</v>
      </c>
      <c r="I11" s="45">
        <f>Maxes!$F$15</f>
        <v>2.5</v>
      </c>
    </row>
    <row r="12" spans="2:10" ht="14">
      <c r="B12" s="8"/>
      <c r="C12" s="49">
        <v>0.8</v>
      </c>
      <c r="D12" s="47">
        <f>FLOOR($I$10*C12,$I$11)</f>
        <v>240</v>
      </c>
      <c r="E12" s="48">
        <v>2</v>
      </c>
      <c r="F12" s="48">
        <v>5</v>
      </c>
    </row>
    <row r="13" spans="2:10" ht="14">
      <c r="B13" s="8"/>
      <c r="C13" s="49">
        <v>0.7</v>
      </c>
      <c r="D13" s="47">
        <f>FLOOR($I$10*C13,$I$11)</f>
        <v>210</v>
      </c>
      <c r="E13" s="48">
        <v>3</v>
      </c>
      <c r="F13" s="48" t="s">
        <v>38</v>
      </c>
    </row>
    <row r="14" spans="2:10" ht="14">
      <c r="C14" s="62" t="s">
        <v>138</v>
      </c>
      <c r="D14" s="77"/>
      <c r="E14" s="78">
        <v>3</v>
      </c>
      <c r="F14" s="78">
        <v>8</v>
      </c>
    </row>
    <row r="15" spans="2:10" ht="15.75" customHeight="1">
      <c r="B15" s="8"/>
      <c r="C15" s="9"/>
      <c r="D15" s="10"/>
      <c r="E15" s="11"/>
      <c r="F15" s="11"/>
    </row>
    <row r="16" spans="2:10" ht="16.5" customHeight="1">
      <c r="B16" s="1" t="s">
        <v>36</v>
      </c>
      <c r="C16" s="46" t="s">
        <v>16</v>
      </c>
      <c r="D16" s="47" t="s">
        <v>14</v>
      </c>
      <c r="E16" s="48"/>
      <c r="F16" s="48"/>
    </row>
    <row r="17" spans="2:6" ht="16.5" customHeight="1">
      <c r="B17" s="8"/>
      <c r="C17" s="49">
        <v>0.85</v>
      </c>
      <c r="D17" s="47">
        <f>FLOOR($I$10*C17,$I$11)</f>
        <v>255</v>
      </c>
      <c r="E17" s="48">
        <v>1</v>
      </c>
      <c r="F17" s="48" t="s">
        <v>33</v>
      </c>
    </row>
    <row r="18" spans="2:6" ht="15.75" customHeight="1">
      <c r="B18" s="8"/>
      <c r="C18" s="49">
        <v>0.85</v>
      </c>
      <c r="D18" s="47">
        <f>FLOOR($I$10*C18,$I$11)</f>
        <v>255</v>
      </c>
      <c r="E18" s="48">
        <v>2</v>
      </c>
      <c r="F18" s="48">
        <v>3</v>
      </c>
    </row>
    <row r="19" spans="2:6" ht="14">
      <c r="B19" s="8"/>
      <c r="C19" s="49">
        <v>0.75</v>
      </c>
      <c r="D19" s="47">
        <f>FLOOR($I$10*C19,$I$11)</f>
        <v>225</v>
      </c>
      <c r="E19" s="48">
        <v>3</v>
      </c>
      <c r="F19" s="48" t="s">
        <v>66</v>
      </c>
    </row>
    <row r="20" spans="2:6" ht="14">
      <c r="C20" s="62" t="s">
        <v>138</v>
      </c>
      <c r="D20" s="77"/>
      <c r="E20" s="78">
        <v>4</v>
      </c>
      <c r="F20" s="78">
        <v>8</v>
      </c>
    </row>
    <row r="21" spans="2:6" ht="14">
      <c r="B21" s="16"/>
      <c r="C21" s="24"/>
      <c r="D21" s="18"/>
      <c r="E21" s="12"/>
      <c r="F21" s="12"/>
    </row>
    <row r="22" spans="2:6" ht="14">
      <c r="B22" s="1" t="s">
        <v>40</v>
      </c>
      <c r="C22" s="46" t="s">
        <v>16</v>
      </c>
      <c r="D22" s="47" t="s">
        <v>14</v>
      </c>
      <c r="E22" s="48"/>
      <c r="F22" s="48"/>
    </row>
    <row r="23" spans="2:6" ht="16.5" customHeight="1">
      <c r="B23" s="8"/>
      <c r="C23" s="49">
        <v>0.9</v>
      </c>
      <c r="D23" s="47">
        <f>FLOOR($I$10*C23,$I$11)</f>
        <v>270</v>
      </c>
      <c r="E23" s="48">
        <v>1</v>
      </c>
      <c r="F23" s="48" t="s">
        <v>33</v>
      </c>
    </row>
    <row r="24" spans="2:6" ht="15.75" customHeight="1">
      <c r="B24" s="8"/>
      <c r="C24" s="49">
        <v>0.9</v>
      </c>
      <c r="D24" s="47">
        <f>FLOOR($I$10*C24,$I$11)</f>
        <v>270</v>
      </c>
      <c r="E24" s="48">
        <v>2</v>
      </c>
      <c r="F24" s="48">
        <v>1</v>
      </c>
    </row>
    <row r="25" spans="2:6" ht="15" customHeight="1">
      <c r="B25" s="8"/>
      <c r="C25" s="49">
        <v>0.8</v>
      </c>
      <c r="D25" s="47">
        <f>FLOOR($I$10*C25,$I$11)</f>
        <v>240</v>
      </c>
      <c r="E25" s="48">
        <v>3</v>
      </c>
      <c r="F25" s="48">
        <v>5</v>
      </c>
    </row>
    <row r="26" spans="2:6" ht="15" customHeight="1">
      <c r="C26" s="62" t="s">
        <v>138</v>
      </c>
      <c r="D26" s="77"/>
      <c r="E26" s="78">
        <v>5</v>
      </c>
      <c r="F26" s="78">
        <v>8</v>
      </c>
    </row>
    <row r="27" spans="2:6" ht="15" customHeight="1">
      <c r="B27" s="8"/>
      <c r="C27" s="9"/>
      <c r="D27" s="10"/>
      <c r="E27" s="11"/>
      <c r="F27" s="11"/>
    </row>
    <row r="28" spans="2:6" ht="15" customHeight="1">
      <c r="B28" s="1" t="s">
        <v>47</v>
      </c>
      <c r="C28" s="46" t="s">
        <v>16</v>
      </c>
      <c r="D28" s="47" t="s">
        <v>14</v>
      </c>
      <c r="E28" s="48"/>
      <c r="F28" s="48"/>
    </row>
    <row r="29" spans="2:6" ht="15" customHeight="1">
      <c r="B29" s="8"/>
      <c r="C29" s="50" t="s">
        <v>50</v>
      </c>
      <c r="D29" s="47"/>
      <c r="E29" s="48">
        <v>1</v>
      </c>
      <c r="F29" s="48">
        <v>1</v>
      </c>
    </row>
    <row r="30" spans="2:6" ht="15" customHeight="1">
      <c r="C30" s="62" t="s">
        <v>138</v>
      </c>
      <c r="D30" s="77"/>
      <c r="E30" s="78">
        <v>2</v>
      </c>
      <c r="F30" s="78">
        <v>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workbookViewId="0">
      <pane ySplit="1" topLeftCell="A2" activePane="bottomLeft" state="frozen"/>
      <selection pane="bottomLeft" activeCell="C11" sqref="C11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53.5" customWidth="1"/>
    <col min="4" max="4" width="12.5" bestFit="1" customWidth="1"/>
    <col min="5" max="6" width="7.5" customWidth="1"/>
    <col min="7" max="7" width="3.83203125" customWidth="1"/>
    <col min="8" max="8" width="9.5" bestFit="1" customWidth="1"/>
    <col min="9" max="9" width="7.5" customWidth="1"/>
    <col min="10" max="10" width="55" customWidth="1"/>
    <col min="11" max="11" width="7.5" customWidth="1"/>
  </cols>
  <sheetData>
    <row r="1" spans="2:11" ht="14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1" ht="14">
      <c r="B2" s="8"/>
      <c r="C2" s="9"/>
      <c r="D2" s="10"/>
      <c r="E2" s="11"/>
      <c r="F2" s="11"/>
    </row>
    <row r="3" spans="2:11" ht="14">
      <c r="J3" s="13"/>
      <c r="K3" s="13"/>
    </row>
    <row r="4" spans="2:11" ht="14">
      <c r="J4" s="14"/>
    </row>
    <row r="5" spans="2:11" ht="15.75" customHeight="1">
      <c r="J5" s="15"/>
    </row>
    <row r="6" spans="2:11" ht="15.75" customHeight="1">
      <c r="J6" s="13"/>
    </row>
    <row r="7" spans="2:11" ht="14">
      <c r="J7" s="13"/>
    </row>
    <row r="8" spans="2:11" ht="14">
      <c r="J8" s="14"/>
    </row>
    <row r="9" spans="2:11" ht="14">
      <c r="J9" s="15"/>
    </row>
    <row r="10" spans="2:11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4" t="s">
        <v>20</v>
      </c>
      <c r="I10" s="45">
        <f>Maxes!$F$13</f>
        <v>500</v>
      </c>
      <c r="J10" s="13"/>
    </row>
    <row r="11" spans="2:11" ht="42">
      <c r="B11" s="8"/>
      <c r="C11" s="58" t="s">
        <v>83</v>
      </c>
      <c r="D11" s="47"/>
      <c r="E11" s="48">
        <v>1</v>
      </c>
      <c r="F11" s="48">
        <v>10</v>
      </c>
      <c r="G11" s="14"/>
      <c r="H11" s="44" t="s">
        <v>5</v>
      </c>
      <c r="I11" s="45">
        <f>Maxes!$F$15</f>
        <v>2.5</v>
      </c>
      <c r="J11" s="13"/>
    </row>
    <row r="12" spans="2:11" ht="14">
      <c r="B12" s="8"/>
      <c r="C12" s="49"/>
      <c r="D12" s="47" t="s">
        <v>84</v>
      </c>
      <c r="E12" s="48">
        <v>3</v>
      </c>
      <c r="F12" s="48">
        <v>5</v>
      </c>
      <c r="G12" s="15"/>
      <c r="H12" s="15"/>
      <c r="I12" s="15"/>
      <c r="J12" s="14"/>
    </row>
    <row r="13" spans="2:11" ht="14">
      <c r="B13" s="16"/>
      <c r="C13" s="17"/>
      <c r="D13" s="18"/>
      <c r="E13" s="6"/>
      <c r="F13" s="6"/>
      <c r="G13" s="13"/>
      <c r="H13" s="13"/>
      <c r="I13" s="13"/>
      <c r="J13" s="15"/>
    </row>
    <row r="14" spans="2:11" ht="14">
      <c r="B14" s="1" t="s">
        <v>36</v>
      </c>
      <c r="C14" s="46" t="s">
        <v>17</v>
      </c>
      <c r="D14" s="47" t="s">
        <v>14</v>
      </c>
      <c r="E14" s="48"/>
      <c r="F14" s="48"/>
      <c r="G14" s="13"/>
      <c r="H14" s="19"/>
      <c r="I14" s="13"/>
      <c r="J14" s="13"/>
    </row>
    <row r="15" spans="2:11" ht="42">
      <c r="B15" s="8"/>
      <c r="C15" s="58" t="s">
        <v>85</v>
      </c>
      <c r="D15" s="47"/>
      <c r="E15" s="48">
        <v>1</v>
      </c>
      <c r="F15" s="48">
        <v>8</v>
      </c>
      <c r="G15" s="14"/>
      <c r="H15" s="14"/>
      <c r="I15" s="14"/>
      <c r="J15" s="13"/>
    </row>
    <row r="16" spans="2:11" ht="16.5" customHeight="1">
      <c r="B16" s="8"/>
      <c r="C16" s="49"/>
      <c r="D16" s="47" t="s">
        <v>84</v>
      </c>
      <c r="E16" s="48">
        <v>3</v>
      </c>
      <c r="F16" s="48">
        <v>4</v>
      </c>
      <c r="G16" s="15"/>
      <c r="H16" s="15"/>
      <c r="I16" s="15"/>
      <c r="J16" s="14"/>
    </row>
    <row r="17" spans="2:10" ht="16.5" customHeight="1">
      <c r="B17" s="16"/>
      <c r="C17" s="17"/>
      <c r="D17" s="18"/>
      <c r="E17" s="6"/>
      <c r="F17" s="6"/>
      <c r="G17" s="13"/>
      <c r="H17" s="13"/>
      <c r="I17" s="13"/>
      <c r="J17" s="15"/>
    </row>
    <row r="18" spans="2:10" ht="15.75" customHeight="1">
      <c r="B18" s="1" t="s">
        <v>40</v>
      </c>
      <c r="C18" s="46" t="s">
        <v>17</v>
      </c>
      <c r="D18" s="47" t="s">
        <v>14</v>
      </c>
      <c r="E18" s="48"/>
      <c r="F18" s="48"/>
      <c r="G18" s="13"/>
      <c r="H18" s="19"/>
      <c r="I18" s="13"/>
    </row>
    <row r="19" spans="2:10" ht="42">
      <c r="B19" s="8"/>
      <c r="C19" s="58" t="s">
        <v>87</v>
      </c>
      <c r="D19" s="47"/>
      <c r="E19" s="48">
        <v>1</v>
      </c>
      <c r="F19" s="48">
        <v>5</v>
      </c>
      <c r="G19" s="14"/>
      <c r="H19" s="14"/>
      <c r="I19" s="14"/>
    </row>
    <row r="20" spans="2:10" ht="14">
      <c r="B20" s="8"/>
      <c r="C20" s="49"/>
      <c r="D20" s="47" t="s">
        <v>84</v>
      </c>
      <c r="E20" s="48">
        <v>3</v>
      </c>
      <c r="F20" s="48">
        <v>2</v>
      </c>
      <c r="G20" s="15"/>
      <c r="H20" s="15"/>
      <c r="I20" s="15"/>
    </row>
    <row r="21" spans="2:10" ht="14">
      <c r="B21" s="16"/>
      <c r="C21" s="17"/>
      <c r="D21" s="18"/>
      <c r="E21" s="6"/>
      <c r="F21" s="6"/>
      <c r="G21" s="13"/>
      <c r="H21" s="13"/>
      <c r="I21" s="13"/>
    </row>
    <row r="22" spans="2:10" ht="14">
      <c r="B22" s="7" t="s">
        <v>47</v>
      </c>
      <c r="C22" s="46" t="s">
        <v>17</v>
      </c>
      <c r="D22" s="47" t="s">
        <v>14</v>
      </c>
      <c r="E22" s="48"/>
      <c r="F22" s="48"/>
      <c r="G22" s="13"/>
      <c r="H22" s="19"/>
      <c r="I22" s="13"/>
    </row>
    <row r="23" spans="2:10" ht="42">
      <c r="B23" s="8"/>
      <c r="C23" s="58" t="s">
        <v>88</v>
      </c>
      <c r="D23" s="47"/>
      <c r="E23" s="48">
        <v>1</v>
      </c>
      <c r="F23" s="48">
        <v>3</v>
      </c>
      <c r="G23" s="14"/>
      <c r="H23" s="14"/>
      <c r="I23" s="14"/>
    </row>
    <row r="24" spans="2:10" ht="15.75" customHeight="1">
      <c r="B24" s="8"/>
      <c r="C24" s="49"/>
      <c r="D24" s="47" t="s">
        <v>84</v>
      </c>
      <c r="E24" s="48">
        <v>3</v>
      </c>
      <c r="F24" s="48">
        <v>1</v>
      </c>
      <c r="G24" s="15"/>
      <c r="H24" s="15"/>
      <c r="I24" s="15"/>
    </row>
    <row r="25" spans="2:10" ht="15" customHeight="1">
      <c r="B25" s="16"/>
      <c r="C25" s="17"/>
      <c r="D25" s="18"/>
      <c r="E25" s="6"/>
      <c r="F25" s="6"/>
    </row>
    <row r="26" spans="2:10" ht="15" customHeight="1">
      <c r="B26" s="13"/>
      <c r="C26" s="91" t="s">
        <v>140</v>
      </c>
      <c r="D26" s="18"/>
      <c r="E26" s="6"/>
      <c r="F26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workbookViewId="0">
      <pane ySplit="1" topLeftCell="A2" activePane="bottomLeft" state="frozen"/>
      <selection pane="bottomLeft" activeCell="J23" sqref="J23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2.5" customWidth="1"/>
    <col min="4" max="4" width="10.83203125" customWidth="1"/>
    <col min="5" max="7" width="7.5" customWidth="1"/>
    <col min="8" max="8" width="9.5" bestFit="1" customWidth="1"/>
    <col min="9" max="9" width="7.5" customWidth="1"/>
    <col min="10" max="10" width="55" customWidth="1"/>
    <col min="11" max="11" width="7.5" customWidth="1"/>
  </cols>
  <sheetData>
    <row r="1" spans="2:11" ht="14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1" ht="14">
      <c r="B2" s="8"/>
      <c r="C2" s="9"/>
      <c r="D2" s="10"/>
      <c r="E2" s="11"/>
      <c r="F2" s="11"/>
    </row>
    <row r="3" spans="2:11" ht="14">
      <c r="J3" s="13"/>
      <c r="K3" s="13"/>
    </row>
    <row r="4" spans="2:11" ht="14">
      <c r="J4" s="14"/>
    </row>
    <row r="5" spans="2:11" ht="15.75" customHeight="1">
      <c r="J5" s="15"/>
    </row>
    <row r="6" spans="2:11" ht="15.75" customHeight="1">
      <c r="J6" s="13"/>
    </row>
    <row r="7" spans="2:11" ht="15.75" customHeight="1">
      <c r="J7" s="13"/>
    </row>
    <row r="8" spans="2:11" ht="14">
      <c r="J8" s="13"/>
    </row>
    <row r="9" spans="2:11" ht="14">
      <c r="J9" s="14"/>
    </row>
    <row r="10" spans="2:11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4" t="s">
        <v>20</v>
      </c>
      <c r="I10" s="45">
        <f>Maxes!$F$13</f>
        <v>500</v>
      </c>
      <c r="J10" s="15"/>
    </row>
    <row r="11" spans="2:11" ht="14">
      <c r="B11" s="8"/>
      <c r="C11" s="49">
        <v>0.8</v>
      </c>
      <c r="D11" s="47">
        <f>FLOOR($I$10*C11,$I$11)</f>
        <v>400</v>
      </c>
      <c r="E11" s="48">
        <v>4</v>
      </c>
      <c r="F11" s="48">
        <v>5</v>
      </c>
      <c r="G11" s="14"/>
      <c r="H11" s="44" t="s">
        <v>5</v>
      </c>
      <c r="I11" s="45">
        <f>Maxes!$F$15</f>
        <v>2.5</v>
      </c>
      <c r="J11" s="15"/>
    </row>
    <row r="12" spans="2:11" ht="14">
      <c r="B12" s="8"/>
      <c r="C12" s="49">
        <v>0.6</v>
      </c>
      <c r="D12" s="47">
        <f>FLOOR($I$10*C12,$I$11)</f>
        <v>300</v>
      </c>
      <c r="E12" s="48">
        <v>6</v>
      </c>
      <c r="F12" s="48">
        <v>3</v>
      </c>
      <c r="G12" s="15" t="s">
        <v>25</v>
      </c>
      <c r="H12" s="15"/>
      <c r="I12" s="15"/>
      <c r="J12" s="13"/>
    </row>
    <row r="13" spans="2:11" ht="14">
      <c r="B13" s="16"/>
      <c r="C13" s="85" t="s">
        <v>32</v>
      </c>
      <c r="D13" s="77"/>
      <c r="E13" s="78">
        <v>3</v>
      </c>
      <c r="F13" s="78">
        <v>10</v>
      </c>
      <c r="G13" s="13"/>
      <c r="H13" s="13"/>
      <c r="I13" s="13"/>
      <c r="J13" s="13"/>
    </row>
    <row r="14" spans="2:11" ht="14">
      <c r="B14" s="16"/>
      <c r="C14" s="17"/>
      <c r="D14" s="18"/>
      <c r="E14" s="6"/>
      <c r="F14" s="6"/>
      <c r="G14" s="13"/>
      <c r="H14" s="13"/>
      <c r="I14" s="13"/>
      <c r="J14" s="14"/>
    </row>
    <row r="15" spans="2:11" ht="14">
      <c r="B15" s="1" t="s">
        <v>36</v>
      </c>
      <c r="C15" s="46" t="s">
        <v>17</v>
      </c>
      <c r="D15" s="47" t="s">
        <v>14</v>
      </c>
      <c r="E15" s="48"/>
      <c r="F15" s="48"/>
      <c r="G15" s="13"/>
      <c r="H15" s="19"/>
      <c r="I15" s="13"/>
      <c r="J15" s="15"/>
    </row>
    <row r="16" spans="2:11" ht="14">
      <c r="B16" s="8"/>
      <c r="C16" s="49">
        <v>0.9</v>
      </c>
      <c r="D16" s="47">
        <f>FLOOR($I$10*C16,$I$11)</f>
        <v>450</v>
      </c>
      <c r="E16" s="48">
        <v>2</v>
      </c>
      <c r="F16" s="48">
        <v>1</v>
      </c>
      <c r="G16" s="14"/>
      <c r="H16" s="14"/>
      <c r="I16" s="14"/>
      <c r="J16" s="13"/>
    </row>
    <row r="17" spans="2:10" ht="15.75" customHeight="1">
      <c r="B17" s="8"/>
      <c r="C17" s="49">
        <v>0.85</v>
      </c>
      <c r="D17" s="47">
        <f>FLOOR($I$10*C17,$I$11)</f>
        <v>425</v>
      </c>
      <c r="E17" s="48">
        <v>3</v>
      </c>
      <c r="F17" s="48">
        <v>3</v>
      </c>
      <c r="G17" s="15"/>
      <c r="H17" s="15"/>
      <c r="I17" s="15"/>
      <c r="J17" s="13"/>
    </row>
    <row r="18" spans="2:10" ht="16.5" customHeight="1">
      <c r="B18" s="8"/>
      <c r="C18" s="49">
        <v>0.65</v>
      </c>
      <c r="D18" s="47">
        <f>FLOOR($I$10*C18,$I$11)</f>
        <v>325</v>
      </c>
      <c r="E18" s="48">
        <v>6</v>
      </c>
      <c r="F18" s="48">
        <v>3</v>
      </c>
      <c r="G18" s="15" t="s">
        <v>25</v>
      </c>
      <c r="H18" s="15"/>
      <c r="I18" s="15"/>
      <c r="J18" s="14"/>
    </row>
    <row r="19" spans="2:10" ht="16.5" customHeight="1">
      <c r="B19" s="16"/>
      <c r="C19" s="85" t="s">
        <v>32</v>
      </c>
      <c r="D19" s="77"/>
      <c r="E19" s="78">
        <v>4</v>
      </c>
      <c r="F19" s="78">
        <v>10</v>
      </c>
      <c r="G19" s="13"/>
      <c r="H19" s="13"/>
      <c r="I19" s="13"/>
      <c r="J19" s="15"/>
    </row>
    <row r="20" spans="2:10" ht="15.75" customHeight="1">
      <c r="B20" s="23"/>
      <c r="C20" s="20"/>
      <c r="D20" s="21"/>
      <c r="E20" s="12"/>
      <c r="F20" s="12"/>
      <c r="G20" s="13"/>
      <c r="H20" s="19"/>
      <c r="I20" s="13"/>
    </row>
    <row r="21" spans="2:10" ht="14">
      <c r="B21" s="1" t="s">
        <v>40</v>
      </c>
      <c r="C21" s="46" t="s">
        <v>17</v>
      </c>
      <c r="D21" s="47" t="s">
        <v>14</v>
      </c>
      <c r="E21" s="48"/>
      <c r="F21" s="48"/>
      <c r="G21" s="14"/>
      <c r="H21" s="14"/>
      <c r="I21" s="14"/>
    </row>
    <row r="22" spans="2:10" ht="14">
      <c r="B22" s="8"/>
      <c r="C22" s="49">
        <v>0.7</v>
      </c>
      <c r="D22" s="47">
        <f>FLOOR($I$10*C22,$I$11)</f>
        <v>350</v>
      </c>
      <c r="E22" s="48">
        <v>6</v>
      </c>
      <c r="F22" s="48">
        <v>3</v>
      </c>
      <c r="G22" s="15" t="s">
        <v>25</v>
      </c>
      <c r="H22" s="15"/>
      <c r="I22" s="15"/>
    </row>
    <row r="23" spans="2:10" ht="14">
      <c r="B23" s="16"/>
      <c r="C23" s="85" t="s">
        <v>32</v>
      </c>
      <c r="D23" s="77"/>
      <c r="E23" s="78">
        <v>3</v>
      </c>
      <c r="F23" s="78">
        <v>8</v>
      </c>
      <c r="G23" s="13"/>
      <c r="H23" s="13"/>
      <c r="I23" s="13"/>
    </row>
    <row r="24" spans="2:10" ht="14">
      <c r="B24" s="7"/>
      <c r="C24" s="20"/>
      <c r="D24" s="21"/>
      <c r="E24" s="12"/>
      <c r="F24" s="12"/>
      <c r="G24" s="13"/>
      <c r="H24" s="19"/>
      <c r="I24" s="13"/>
    </row>
    <row r="25" spans="2:10" ht="16.5" customHeight="1">
      <c r="B25" s="1" t="s">
        <v>47</v>
      </c>
      <c r="C25" s="46" t="s">
        <v>17</v>
      </c>
      <c r="D25" s="47" t="s">
        <v>14</v>
      </c>
      <c r="E25" s="48"/>
      <c r="F25" s="48"/>
      <c r="G25" s="14"/>
      <c r="H25" s="14"/>
      <c r="I25" s="14"/>
    </row>
    <row r="26" spans="2:10" ht="15.75" customHeight="1">
      <c r="B26" s="8"/>
      <c r="C26" s="49"/>
      <c r="D26" s="47" t="s">
        <v>52</v>
      </c>
      <c r="E26" s="48">
        <v>1</v>
      </c>
      <c r="F26" s="48">
        <v>1</v>
      </c>
      <c r="G26" s="15"/>
      <c r="H26" s="15"/>
      <c r="I26" s="1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workbookViewId="0">
      <pane ySplit="1" topLeftCell="A2" activePane="bottomLeft" state="frozen"/>
      <selection pane="bottomLeft" activeCell="D20" sqref="D20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6.33203125" bestFit="1" customWidth="1"/>
    <col min="4" max="4" width="10.83203125" customWidth="1"/>
    <col min="5" max="7" width="7.5" customWidth="1"/>
    <col min="8" max="8" width="9.5" bestFit="1" customWidth="1"/>
    <col min="9" max="9" width="7.5" customWidth="1"/>
    <col min="10" max="10" width="55" customWidth="1"/>
    <col min="11" max="11" width="7.5" customWidth="1"/>
  </cols>
  <sheetData>
    <row r="1" spans="2:11" ht="14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1" ht="14">
      <c r="B2" s="8"/>
      <c r="C2" s="9"/>
      <c r="D2" s="10"/>
      <c r="E2" s="11"/>
      <c r="F2" s="11"/>
    </row>
    <row r="3" spans="2:11" ht="14">
      <c r="J3" s="13"/>
      <c r="K3" s="13"/>
    </row>
    <row r="4" spans="2:11" ht="14">
      <c r="J4" s="14"/>
    </row>
    <row r="5" spans="2:11" ht="15.75" customHeight="1">
      <c r="J5" s="15"/>
    </row>
    <row r="6" spans="2:11" ht="15.75" customHeight="1">
      <c r="J6" s="13"/>
    </row>
    <row r="7" spans="2:11" ht="15.75" customHeight="1">
      <c r="J7" s="13"/>
    </row>
    <row r="8" spans="2:11" ht="15.75" customHeight="1">
      <c r="J8" s="13"/>
    </row>
    <row r="9" spans="2:11" ht="15.75" customHeight="1">
      <c r="J9" s="13"/>
    </row>
    <row r="10" spans="2:11" ht="15.75" customHeight="1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4" t="s">
        <v>20</v>
      </c>
      <c r="I10" s="45">
        <f>Maxes!$F$13</f>
        <v>500</v>
      </c>
      <c r="J10" s="13"/>
    </row>
    <row r="11" spans="2:11" ht="15.75" customHeight="1">
      <c r="B11" s="8"/>
      <c r="C11" s="49">
        <v>0.8</v>
      </c>
      <c r="D11" s="47">
        <f>FLOOR($I$10*C11,$I$11)</f>
        <v>400</v>
      </c>
      <c r="E11" s="48">
        <v>4</v>
      </c>
      <c r="F11" s="48">
        <v>5</v>
      </c>
      <c r="G11" s="14"/>
      <c r="H11" s="44" t="s">
        <v>5</v>
      </c>
      <c r="I11" s="45">
        <f>Maxes!$F$15</f>
        <v>2.5</v>
      </c>
      <c r="J11" s="13"/>
    </row>
    <row r="12" spans="2:11" ht="14">
      <c r="B12" s="8"/>
      <c r="C12" s="49">
        <v>0.6</v>
      </c>
      <c r="D12" s="47">
        <f>FLOOR($I$10*C12,$I$11)</f>
        <v>300</v>
      </c>
      <c r="E12" s="48">
        <v>6</v>
      </c>
      <c r="F12" s="48">
        <v>3</v>
      </c>
      <c r="G12" s="15" t="s">
        <v>25</v>
      </c>
      <c r="H12" s="15"/>
      <c r="I12" s="15"/>
      <c r="J12" s="13"/>
    </row>
    <row r="13" spans="2:11" ht="14">
      <c r="B13" s="16"/>
      <c r="C13" s="85" t="s">
        <v>22</v>
      </c>
      <c r="D13" s="77" t="s">
        <v>14</v>
      </c>
      <c r="E13" s="78"/>
      <c r="F13" s="78"/>
      <c r="G13" s="13"/>
      <c r="H13" s="13"/>
      <c r="I13" s="13"/>
      <c r="J13" s="14"/>
    </row>
    <row r="14" spans="2:11" ht="14">
      <c r="B14" s="16"/>
      <c r="C14" s="86" t="s">
        <v>77</v>
      </c>
      <c r="D14" s="77"/>
      <c r="E14" s="78">
        <v>3</v>
      </c>
      <c r="F14" s="78">
        <v>8</v>
      </c>
      <c r="G14" s="13"/>
      <c r="H14" s="13"/>
      <c r="I14" s="13"/>
      <c r="J14" s="15"/>
    </row>
    <row r="15" spans="2:11" ht="14">
      <c r="B15" s="16"/>
      <c r="C15" s="75" t="s">
        <v>124</v>
      </c>
      <c r="D15" s="47"/>
      <c r="E15" s="48">
        <v>3</v>
      </c>
      <c r="F15" s="48">
        <v>10</v>
      </c>
      <c r="G15" s="13"/>
      <c r="H15" s="13"/>
      <c r="I15" s="13"/>
      <c r="J15" s="15"/>
    </row>
    <row r="16" spans="2:11" ht="14">
      <c r="B16" s="16"/>
      <c r="C16" s="75" t="s">
        <v>125</v>
      </c>
      <c r="D16" s="47"/>
      <c r="E16" s="48">
        <v>3</v>
      </c>
      <c r="F16" s="48">
        <v>10</v>
      </c>
      <c r="G16" s="13"/>
      <c r="H16" s="13"/>
      <c r="I16" s="13"/>
      <c r="J16" s="13"/>
    </row>
    <row r="17" spans="2:10" ht="14">
      <c r="B17" s="16"/>
      <c r="C17" s="75" t="s">
        <v>126</v>
      </c>
      <c r="D17" s="47"/>
      <c r="E17" s="48">
        <v>3</v>
      </c>
      <c r="F17" s="48">
        <v>10</v>
      </c>
      <c r="G17" s="13"/>
      <c r="H17" s="13"/>
      <c r="I17" s="13"/>
      <c r="J17" s="13"/>
    </row>
    <row r="18" spans="2:10" ht="14">
      <c r="B18" s="16"/>
      <c r="C18" s="17"/>
      <c r="D18" s="18"/>
      <c r="E18" s="6"/>
      <c r="F18" s="6"/>
      <c r="G18" s="13"/>
      <c r="H18" s="13"/>
      <c r="I18" s="13"/>
      <c r="J18" s="14"/>
    </row>
    <row r="19" spans="2:10" ht="14">
      <c r="B19" s="1" t="s">
        <v>36</v>
      </c>
      <c r="C19" s="46" t="s">
        <v>17</v>
      </c>
      <c r="D19" s="47" t="s">
        <v>14</v>
      </c>
      <c r="E19" s="48"/>
      <c r="F19" s="48"/>
      <c r="G19" s="13"/>
      <c r="H19" s="19"/>
      <c r="I19" s="13"/>
      <c r="J19" s="15"/>
    </row>
    <row r="20" spans="2:10" ht="14">
      <c r="B20" s="8"/>
      <c r="C20" s="49">
        <v>0.9</v>
      </c>
      <c r="D20" s="47">
        <f>FLOOR($I$10*C20,$I$11)</f>
        <v>450</v>
      </c>
      <c r="E20" s="48">
        <v>2</v>
      </c>
      <c r="F20" s="48">
        <v>1</v>
      </c>
      <c r="G20" s="14"/>
      <c r="H20" s="14"/>
      <c r="I20" s="14"/>
      <c r="J20" s="13"/>
    </row>
    <row r="21" spans="2:10" ht="15.75" customHeight="1">
      <c r="B21" s="8"/>
      <c r="C21" s="49">
        <v>0.85</v>
      </c>
      <c r="D21" s="47">
        <f>FLOOR($I$10*C21,$I$11)</f>
        <v>425</v>
      </c>
      <c r="E21" s="48">
        <v>3</v>
      </c>
      <c r="F21" s="48">
        <v>3</v>
      </c>
      <c r="G21" s="15"/>
      <c r="H21" s="15"/>
      <c r="I21" s="15"/>
      <c r="J21" s="13"/>
    </row>
    <row r="22" spans="2:10" ht="16.5" customHeight="1">
      <c r="B22" s="8"/>
      <c r="C22" s="49">
        <v>0.65</v>
      </c>
      <c r="D22" s="47">
        <f>FLOOR($I$10*C22,$I$11)</f>
        <v>325</v>
      </c>
      <c r="E22" s="48">
        <v>6</v>
      </c>
      <c r="F22" s="48">
        <v>3</v>
      </c>
      <c r="G22" s="15" t="s">
        <v>25</v>
      </c>
      <c r="H22" s="15"/>
      <c r="I22" s="15"/>
      <c r="J22" s="14"/>
    </row>
    <row r="23" spans="2:10" ht="15.75" customHeight="1">
      <c r="B23" s="16"/>
      <c r="C23" s="85" t="s">
        <v>22</v>
      </c>
      <c r="D23" s="77" t="s">
        <v>14</v>
      </c>
      <c r="E23" s="78"/>
      <c r="F23" s="78"/>
      <c r="G23" s="13"/>
      <c r="H23" s="13"/>
      <c r="I23" s="13"/>
    </row>
    <row r="24" spans="2:10" ht="14">
      <c r="B24" s="23"/>
      <c r="C24" s="86" t="s">
        <v>77</v>
      </c>
      <c r="D24" s="77"/>
      <c r="E24" s="78">
        <v>3</v>
      </c>
      <c r="F24" s="78">
        <v>6</v>
      </c>
      <c r="G24" s="13"/>
      <c r="H24" s="19"/>
      <c r="I24" s="13"/>
    </row>
    <row r="25" spans="2:10" ht="14">
      <c r="C25" s="75" t="s">
        <v>124</v>
      </c>
      <c r="D25" s="47"/>
      <c r="E25" s="48">
        <v>4</v>
      </c>
      <c r="F25" s="48">
        <v>10</v>
      </c>
      <c r="G25" s="14"/>
      <c r="H25" s="14"/>
      <c r="I25" s="14"/>
    </row>
    <row r="26" spans="2:10" ht="14">
      <c r="C26" s="75" t="s">
        <v>125</v>
      </c>
      <c r="D26" s="47"/>
      <c r="E26" s="48">
        <v>4</v>
      </c>
      <c r="F26" s="48">
        <v>10</v>
      </c>
      <c r="G26" s="15"/>
      <c r="H26" s="15"/>
      <c r="I26" s="15"/>
    </row>
    <row r="27" spans="2:10" ht="14">
      <c r="C27" s="75" t="s">
        <v>126</v>
      </c>
      <c r="D27" s="47"/>
      <c r="E27" s="48">
        <v>4</v>
      </c>
      <c r="F27" s="48">
        <v>10</v>
      </c>
      <c r="G27" s="13"/>
      <c r="H27" s="13"/>
      <c r="I27" s="13"/>
    </row>
    <row r="28" spans="2:10" ht="16.5" customHeight="1">
      <c r="C28" s="20"/>
      <c r="D28" s="21"/>
      <c r="E28" s="12"/>
      <c r="F28" s="12"/>
      <c r="G28" s="13"/>
      <c r="H28" s="19"/>
      <c r="I28" s="13"/>
    </row>
    <row r="29" spans="2:10" ht="15.75" customHeight="1">
      <c r="B29" s="1" t="s">
        <v>40</v>
      </c>
      <c r="C29" s="46" t="s">
        <v>17</v>
      </c>
      <c r="D29" s="47" t="s">
        <v>14</v>
      </c>
      <c r="E29" s="48"/>
      <c r="F29" s="48"/>
      <c r="G29" s="14"/>
      <c r="H29" s="14"/>
      <c r="I29" s="14"/>
    </row>
    <row r="30" spans="2:10" ht="15.75" customHeight="1">
      <c r="B30" s="16"/>
      <c r="C30" s="49">
        <v>0.7</v>
      </c>
      <c r="D30" s="47">
        <f>FLOOR($I$10*C30,$I$11)</f>
        <v>350</v>
      </c>
      <c r="E30" s="48">
        <v>6</v>
      </c>
      <c r="F30" s="48">
        <v>3</v>
      </c>
      <c r="G30" s="15" t="s">
        <v>25</v>
      </c>
    </row>
    <row r="31" spans="2:10" ht="15.75" customHeight="1">
      <c r="B31" s="7"/>
      <c r="C31" s="85" t="s">
        <v>22</v>
      </c>
      <c r="D31" s="77" t="s">
        <v>14</v>
      </c>
      <c r="E31" s="78"/>
      <c r="F31" s="78"/>
    </row>
    <row r="32" spans="2:10" ht="15.75" customHeight="1">
      <c r="C32" s="86" t="s">
        <v>77</v>
      </c>
      <c r="D32" s="77"/>
      <c r="E32" s="78">
        <v>3</v>
      </c>
      <c r="F32" s="78">
        <v>4</v>
      </c>
    </row>
    <row r="33" spans="2:6" ht="15.75" customHeight="1">
      <c r="B33" s="23"/>
      <c r="C33" s="75" t="s">
        <v>124</v>
      </c>
      <c r="D33" s="47"/>
      <c r="E33" s="48">
        <v>3</v>
      </c>
      <c r="F33" s="48">
        <v>8</v>
      </c>
    </row>
    <row r="34" spans="2:6" ht="15.75" customHeight="1">
      <c r="B34" s="16"/>
      <c r="C34" s="75" t="s">
        <v>125</v>
      </c>
      <c r="D34" s="47"/>
      <c r="E34" s="48">
        <v>3</v>
      </c>
      <c r="F34" s="48">
        <v>8</v>
      </c>
    </row>
    <row r="35" spans="2:6" ht="15.75" customHeight="1">
      <c r="B35" s="13"/>
      <c r="C35" s="75" t="s">
        <v>126</v>
      </c>
      <c r="D35" s="47"/>
      <c r="E35" s="48">
        <v>3</v>
      </c>
      <c r="F35" s="48">
        <v>8</v>
      </c>
    </row>
    <row r="36" spans="2:6" ht="15.75" customHeight="1">
      <c r="B36" s="16"/>
      <c r="C36" s="24"/>
      <c r="D36" s="18"/>
      <c r="E36" s="12"/>
      <c r="F36" s="12"/>
    </row>
    <row r="37" spans="2:6" ht="15.75" customHeight="1">
      <c r="B37" s="1" t="s">
        <v>47</v>
      </c>
      <c r="C37" s="46" t="s">
        <v>17</v>
      </c>
      <c r="D37" s="47" t="s">
        <v>14</v>
      </c>
      <c r="E37" s="48"/>
      <c r="F37" s="48"/>
    </row>
    <row r="38" spans="2:6" ht="15.75" customHeight="1">
      <c r="B38" s="16"/>
      <c r="C38" s="49"/>
      <c r="D38" s="47" t="s">
        <v>52</v>
      </c>
      <c r="E38" s="48">
        <v>1</v>
      </c>
      <c r="F38" s="48">
        <v>1</v>
      </c>
    </row>
    <row r="39" spans="2:6" ht="15.75" customHeight="1">
      <c r="B39" s="16"/>
      <c r="C39" s="24"/>
      <c r="D39" s="18"/>
      <c r="E39" s="12"/>
      <c r="F39" s="12"/>
    </row>
    <row r="40" spans="2:6" ht="15.75" customHeight="1">
      <c r="B40" s="16"/>
      <c r="C40" s="24"/>
      <c r="D40" s="18"/>
      <c r="E40" s="12"/>
      <c r="F40" s="12"/>
    </row>
    <row r="41" spans="2:6" ht="15.75" customHeight="1">
      <c r="B41" s="16"/>
      <c r="C41" s="24"/>
      <c r="D41" s="18"/>
      <c r="E41" s="12"/>
      <c r="F41" s="12"/>
    </row>
    <row r="42" spans="2:6" ht="15.75" customHeight="1">
      <c r="B42" s="16"/>
      <c r="C42" s="24"/>
      <c r="D42" s="18"/>
      <c r="E42" s="12"/>
      <c r="F42" s="12"/>
    </row>
    <row r="43" spans="2:6" ht="15.75" customHeight="1">
      <c r="B43" s="16"/>
      <c r="C43" s="24"/>
      <c r="D43" s="18"/>
      <c r="E43" s="12"/>
      <c r="F43" s="12"/>
    </row>
    <row r="44" spans="2:6" ht="15.75" customHeight="1">
      <c r="B44" s="16"/>
      <c r="C44" s="24"/>
      <c r="D44" s="18"/>
      <c r="E44" s="12"/>
      <c r="F44" s="12"/>
    </row>
    <row r="45" spans="2:6" ht="15.75" customHeight="1">
      <c r="B45" s="16"/>
      <c r="C45" s="24"/>
      <c r="D45" s="18"/>
      <c r="E45" s="12"/>
      <c r="F45" s="12"/>
    </row>
    <row r="46" spans="2:6" ht="15.75" customHeight="1">
      <c r="B46" s="16"/>
      <c r="C46" s="24"/>
      <c r="D46" s="18"/>
      <c r="E46" s="12"/>
      <c r="F46" s="12"/>
    </row>
    <row r="47" spans="2:6" ht="15.75" customHeight="1">
      <c r="B47" s="16"/>
      <c r="C47" s="24"/>
      <c r="D47" s="18"/>
      <c r="E47" s="12"/>
      <c r="F47" s="12"/>
    </row>
    <row r="48" spans="2:6" ht="15.75" customHeight="1">
      <c r="B48" s="16"/>
      <c r="C48" s="24"/>
      <c r="D48" s="18"/>
      <c r="E48" s="12"/>
      <c r="F48" s="12"/>
    </row>
    <row r="49" spans="2:6" ht="15.75" customHeight="1">
      <c r="B49" s="16"/>
      <c r="C49" s="24"/>
      <c r="D49" s="18"/>
      <c r="E49" s="12"/>
      <c r="F49" s="12"/>
    </row>
    <row r="50" spans="2:6" ht="15.75" customHeight="1">
      <c r="B50" s="16"/>
      <c r="C50" s="24"/>
      <c r="D50" s="18"/>
      <c r="E50" s="12"/>
      <c r="F50" s="12"/>
    </row>
    <row r="51" spans="2:6" ht="15.75" customHeight="1">
      <c r="B51" s="16"/>
      <c r="C51" s="24"/>
      <c r="D51" s="18"/>
      <c r="E51" s="12"/>
      <c r="F51" s="12"/>
    </row>
    <row r="52" spans="2:6" ht="15.75" customHeight="1">
      <c r="B52" s="16"/>
      <c r="C52" s="24"/>
      <c r="D52" s="18"/>
      <c r="E52" s="12"/>
      <c r="F52" s="12"/>
    </row>
    <row r="53" spans="2:6" ht="15.75" customHeight="1">
      <c r="B53" s="16"/>
      <c r="C53" s="24"/>
      <c r="D53" s="18"/>
      <c r="E53" s="12"/>
      <c r="F53" s="12"/>
    </row>
    <row r="54" spans="2:6" ht="15.75" customHeight="1">
      <c r="B54" s="16"/>
      <c r="C54" s="24"/>
      <c r="D54" s="18"/>
      <c r="E54" s="12"/>
      <c r="F54" s="12"/>
    </row>
    <row r="55" spans="2:6" ht="15.75" customHeight="1">
      <c r="B55" s="16"/>
      <c r="C55" s="24"/>
      <c r="D55" s="18"/>
      <c r="E55" s="12"/>
      <c r="F55" s="12"/>
    </row>
    <row r="56" spans="2:6" ht="15.75" customHeight="1">
      <c r="B56" s="16"/>
      <c r="C56" s="24"/>
      <c r="D56" s="18"/>
      <c r="E56" s="12"/>
      <c r="F56" s="12"/>
    </row>
    <row r="57" spans="2:6" ht="15.75" customHeight="1">
      <c r="B57" s="16"/>
      <c r="C57" s="24"/>
      <c r="D57" s="18"/>
      <c r="E57" s="12"/>
      <c r="F57" s="12"/>
    </row>
    <row r="58" spans="2:6" ht="15.75" customHeight="1">
      <c r="B58" s="16"/>
      <c r="C58" s="24"/>
      <c r="D58" s="18"/>
      <c r="E58" s="12"/>
      <c r="F58" s="12"/>
    </row>
    <row r="59" spans="2:6" ht="15.75" customHeight="1">
      <c r="B59" s="16"/>
      <c r="C59" s="24"/>
      <c r="D59" s="18"/>
      <c r="E59" s="12"/>
      <c r="F59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workbookViewId="0">
      <pane ySplit="1" topLeftCell="A2" activePane="bottomLeft" state="frozen"/>
      <selection pane="bottomLeft" activeCell="H15" sqref="H15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30.83203125" customWidth="1"/>
    <col min="4" max="4" width="12.6640625" bestFit="1" customWidth="1"/>
    <col min="5" max="6" width="8.33203125" customWidth="1"/>
    <col min="7" max="7" width="3.83203125" customWidth="1"/>
    <col min="8" max="8" width="22.5" customWidth="1"/>
    <col min="9" max="11" width="8.33203125" customWidth="1"/>
    <col min="12" max="12" width="3.83203125" customWidth="1"/>
    <col min="13" max="13" width="9.5" bestFit="1" customWidth="1"/>
    <col min="14" max="14" width="7.5" customWidth="1"/>
    <col min="15" max="15" width="55" customWidth="1"/>
    <col min="16" max="16" width="7.5" customWidth="1"/>
  </cols>
  <sheetData>
    <row r="1" spans="2:16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 ht="14">
      <c r="B2" s="8"/>
      <c r="C2" s="9"/>
      <c r="D2" s="10"/>
      <c r="E2" s="11"/>
      <c r="F2" s="11"/>
      <c r="H2" s="9"/>
      <c r="I2" s="10"/>
      <c r="J2" s="11"/>
      <c r="K2" s="11"/>
    </row>
    <row r="3" spans="2:16" ht="14">
      <c r="O3" s="13"/>
      <c r="P3" s="13"/>
    </row>
    <row r="4" spans="2:16" ht="14">
      <c r="O4" s="14"/>
    </row>
    <row r="5" spans="2:16" ht="15.75" customHeight="1">
      <c r="O5" s="15"/>
    </row>
    <row r="6" spans="2:16" ht="15.75" customHeight="1">
      <c r="O6" s="13"/>
    </row>
    <row r="7" spans="2:16" ht="14">
      <c r="O7" s="13"/>
    </row>
    <row r="8" spans="2:16" ht="14">
      <c r="O8" s="14"/>
    </row>
    <row r="9" spans="2:16" ht="14">
      <c r="O9" s="15"/>
    </row>
    <row r="10" spans="2:16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6" t="s">
        <v>22</v>
      </c>
      <c r="I10" s="47" t="s">
        <v>14</v>
      </c>
      <c r="J10" s="48"/>
      <c r="K10" s="48"/>
      <c r="L10" s="13"/>
      <c r="M10" s="44" t="s">
        <v>20</v>
      </c>
      <c r="N10" s="45">
        <f>Maxes!$F$13</f>
        <v>500</v>
      </c>
      <c r="O10" s="13"/>
    </row>
    <row r="11" spans="2:16" ht="14">
      <c r="B11" s="8"/>
      <c r="C11" s="50" t="s">
        <v>23</v>
      </c>
      <c r="D11" s="47"/>
      <c r="E11" s="48">
        <v>1</v>
      </c>
      <c r="F11" s="48">
        <v>5</v>
      </c>
      <c r="G11" s="14"/>
      <c r="H11" s="58"/>
      <c r="I11" s="47"/>
      <c r="J11" s="48">
        <v>2</v>
      </c>
      <c r="K11" s="48">
        <v>6</v>
      </c>
      <c r="L11" s="14"/>
      <c r="M11" s="44" t="s">
        <v>5</v>
      </c>
      <c r="N11" s="45">
        <f>Maxes!$F$15</f>
        <v>2.5</v>
      </c>
      <c r="O11" s="13"/>
    </row>
    <row r="12" spans="2:16" ht="14">
      <c r="B12" s="8"/>
      <c r="C12" s="49"/>
      <c r="D12" s="47" t="s">
        <v>54</v>
      </c>
      <c r="E12" s="48">
        <v>2</v>
      </c>
      <c r="F12" s="48">
        <v>3</v>
      </c>
      <c r="G12" s="15"/>
      <c r="H12" s="50" t="s">
        <v>56</v>
      </c>
      <c r="I12" s="47"/>
      <c r="J12" s="48"/>
      <c r="K12" s="48"/>
      <c r="L12" s="15"/>
      <c r="M12" s="15"/>
      <c r="N12" s="15"/>
      <c r="O12" s="14"/>
    </row>
    <row r="13" spans="2:16" ht="14">
      <c r="B13" s="16"/>
      <c r="C13" s="17"/>
      <c r="D13" s="18"/>
      <c r="E13" s="6"/>
      <c r="F13" s="6"/>
      <c r="G13" s="13"/>
      <c r="H13" s="13"/>
      <c r="I13" s="13"/>
      <c r="J13" s="13"/>
      <c r="K13" s="13"/>
      <c r="L13" s="13"/>
      <c r="M13" s="13"/>
      <c r="N13" s="13"/>
      <c r="O13" s="15"/>
    </row>
    <row r="14" spans="2:16" ht="14">
      <c r="B14" s="1" t="s">
        <v>36</v>
      </c>
      <c r="C14" s="46" t="s">
        <v>17</v>
      </c>
      <c r="D14" s="47" t="s">
        <v>14</v>
      </c>
      <c r="E14" s="48"/>
      <c r="F14" s="48"/>
      <c r="G14" s="13"/>
      <c r="H14" s="46" t="s">
        <v>22</v>
      </c>
      <c r="I14" s="47" t="s">
        <v>14</v>
      </c>
      <c r="J14" s="48"/>
      <c r="K14" s="48"/>
      <c r="L14" s="13"/>
      <c r="M14" s="19"/>
      <c r="N14" s="13"/>
      <c r="O14" s="13"/>
    </row>
    <row r="15" spans="2:16" ht="15.75" customHeight="1">
      <c r="B15" s="8"/>
      <c r="C15" s="50" t="s">
        <v>60</v>
      </c>
      <c r="D15" s="47"/>
      <c r="E15" s="48">
        <v>1</v>
      </c>
      <c r="F15" s="48">
        <v>5</v>
      </c>
      <c r="G15" s="14"/>
      <c r="H15" s="58"/>
      <c r="I15" s="47"/>
      <c r="J15" s="48">
        <v>3</v>
      </c>
      <c r="K15" s="48">
        <v>6</v>
      </c>
      <c r="L15" s="14"/>
      <c r="M15" s="14"/>
      <c r="N15" s="14"/>
      <c r="O15" s="13"/>
    </row>
    <row r="16" spans="2:16" ht="16.5" customHeight="1">
      <c r="B16" s="8"/>
      <c r="C16" s="49"/>
      <c r="D16" s="47" t="s">
        <v>54</v>
      </c>
      <c r="E16" s="48">
        <v>3</v>
      </c>
      <c r="F16" s="48">
        <v>3</v>
      </c>
      <c r="G16" s="15"/>
      <c r="H16" s="50" t="s">
        <v>61</v>
      </c>
      <c r="I16" s="47"/>
      <c r="J16" s="48"/>
      <c r="K16" s="48"/>
      <c r="L16" s="15"/>
      <c r="M16" s="15"/>
      <c r="N16" s="15"/>
      <c r="O16" s="14"/>
    </row>
    <row r="17" spans="2:15" ht="16.5" customHeight="1">
      <c r="B17" s="16"/>
      <c r="C17" s="17"/>
      <c r="D17" s="18"/>
      <c r="E17" s="6"/>
      <c r="F17" s="6"/>
      <c r="G17" s="13"/>
      <c r="H17" s="13"/>
      <c r="I17" s="13"/>
      <c r="J17" s="13"/>
      <c r="K17" s="13"/>
      <c r="L17" s="13"/>
      <c r="M17" s="13"/>
      <c r="N17" s="13"/>
      <c r="O17" s="15"/>
    </row>
    <row r="18" spans="2:15" ht="15.75" customHeight="1">
      <c r="B18" s="1" t="s">
        <v>40</v>
      </c>
      <c r="C18" s="46" t="s">
        <v>17</v>
      </c>
      <c r="D18" s="47" t="s">
        <v>14</v>
      </c>
      <c r="E18" s="48"/>
      <c r="F18" s="48"/>
      <c r="G18" s="13"/>
      <c r="H18" s="46" t="s">
        <v>22</v>
      </c>
      <c r="I18" s="47" t="s">
        <v>14</v>
      </c>
      <c r="J18" s="48"/>
      <c r="K18" s="48"/>
      <c r="L18" s="13"/>
      <c r="M18" s="19"/>
      <c r="N18" s="13"/>
    </row>
    <row r="19" spans="2:15" ht="14">
      <c r="B19" s="8"/>
      <c r="C19" s="50" t="s">
        <v>60</v>
      </c>
      <c r="D19" s="47"/>
      <c r="E19" s="48">
        <v>1</v>
      </c>
      <c r="F19" s="48">
        <v>5</v>
      </c>
      <c r="G19" s="14"/>
      <c r="H19" s="58"/>
      <c r="I19" s="47"/>
      <c r="J19" s="48">
        <v>5</v>
      </c>
      <c r="K19" s="48">
        <v>5</v>
      </c>
      <c r="L19" s="14"/>
      <c r="M19" s="14"/>
      <c r="N19" s="14"/>
    </row>
    <row r="20" spans="2:15" ht="14">
      <c r="B20" s="8"/>
      <c r="C20" s="49"/>
      <c r="D20" s="47" t="s">
        <v>54</v>
      </c>
      <c r="E20" s="48">
        <v>4</v>
      </c>
      <c r="F20" s="48">
        <v>3</v>
      </c>
      <c r="G20" s="15"/>
      <c r="H20" s="50" t="s">
        <v>61</v>
      </c>
      <c r="I20" s="47"/>
      <c r="J20" s="48"/>
      <c r="K20" s="48"/>
      <c r="L20" s="15"/>
      <c r="M20" s="15"/>
      <c r="N20" s="15"/>
    </row>
    <row r="21" spans="2:15" ht="14">
      <c r="B21" s="16"/>
      <c r="C21" s="17"/>
      <c r="D21" s="18"/>
      <c r="E21" s="6"/>
      <c r="F21" s="6"/>
      <c r="G21" s="13"/>
      <c r="H21" s="13"/>
      <c r="I21" s="13"/>
      <c r="J21" s="13"/>
      <c r="K21" s="13"/>
      <c r="L21" s="13"/>
      <c r="M21" s="13"/>
      <c r="N21" s="13"/>
    </row>
    <row r="22" spans="2:15" ht="14">
      <c r="B22" s="7" t="s">
        <v>47</v>
      </c>
      <c r="C22" s="46" t="s">
        <v>17</v>
      </c>
      <c r="D22" s="47" t="s">
        <v>14</v>
      </c>
      <c r="E22" s="48"/>
      <c r="F22" s="48"/>
      <c r="G22" s="13"/>
      <c r="H22" s="46" t="s">
        <v>17</v>
      </c>
      <c r="I22" s="47" t="s">
        <v>14</v>
      </c>
      <c r="J22" s="48"/>
      <c r="K22" s="48"/>
      <c r="L22" s="13"/>
      <c r="M22" s="19"/>
      <c r="N22" s="13"/>
    </row>
    <row r="23" spans="2:15" ht="16.5" customHeight="1">
      <c r="B23" s="8"/>
      <c r="C23" s="50" t="s">
        <v>64</v>
      </c>
      <c r="D23" s="47"/>
      <c r="E23" s="48">
        <v>4</v>
      </c>
      <c r="F23" s="48">
        <v>3</v>
      </c>
      <c r="G23" s="14"/>
      <c r="H23" s="50" t="s">
        <v>49</v>
      </c>
      <c r="I23" s="47"/>
      <c r="J23" s="48">
        <v>1</v>
      </c>
      <c r="K23" s="48">
        <v>1</v>
      </c>
      <c r="L23" s="14"/>
      <c r="M23" s="14"/>
      <c r="N23" s="14"/>
    </row>
    <row r="24" spans="2:15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showGridLines="0" workbookViewId="0">
      <pane ySplit="1" topLeftCell="A2" activePane="bottomLeft" state="frozen"/>
      <selection pane="bottomLeft" activeCell="B23" sqref="B23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30.83203125" customWidth="1"/>
    <col min="4" max="4" width="10.5" customWidth="1"/>
    <col min="5" max="6" width="8.33203125" customWidth="1"/>
    <col min="7" max="7" width="3.83203125" customWidth="1"/>
    <col min="8" max="8" width="25.83203125" customWidth="1"/>
    <col min="9" max="11" width="8.33203125" customWidth="1"/>
    <col min="12" max="12" width="3.83203125" customWidth="1"/>
    <col min="13" max="13" width="9.5" bestFit="1" customWidth="1"/>
    <col min="14" max="14" width="7.5" customWidth="1"/>
    <col min="15" max="15" width="55" customWidth="1"/>
    <col min="16" max="16" width="7.5" customWidth="1"/>
  </cols>
  <sheetData>
    <row r="1" spans="2:16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 ht="14">
      <c r="B2" s="8"/>
      <c r="C2" s="9"/>
      <c r="D2" s="10"/>
      <c r="E2" s="11"/>
      <c r="F2" s="11"/>
      <c r="H2" s="9"/>
      <c r="I2" s="10"/>
      <c r="J2" s="11"/>
      <c r="K2" s="11"/>
    </row>
    <row r="3" spans="2:16" ht="14">
      <c r="O3" s="13"/>
      <c r="P3" s="13"/>
    </row>
    <row r="4" spans="2:16" ht="14">
      <c r="O4" s="14"/>
    </row>
    <row r="5" spans="2:16" ht="15.75" customHeight="1">
      <c r="O5" s="15"/>
    </row>
    <row r="6" spans="2:16" ht="15.75" customHeight="1">
      <c r="O6" s="13"/>
    </row>
    <row r="7" spans="2:16" ht="15.75" customHeight="1">
      <c r="O7" s="13"/>
    </row>
    <row r="8" spans="2:16" ht="14">
      <c r="O8" s="13"/>
    </row>
    <row r="9" spans="2:16" ht="14">
      <c r="O9" s="14"/>
    </row>
    <row r="10" spans="2:16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6" t="s">
        <v>22</v>
      </c>
      <c r="I10" s="47" t="s">
        <v>14</v>
      </c>
      <c r="J10" s="48"/>
      <c r="K10" s="48"/>
      <c r="L10" s="13"/>
      <c r="M10" s="44" t="s">
        <v>20</v>
      </c>
      <c r="N10" s="45">
        <f>Maxes!$F$13</f>
        <v>500</v>
      </c>
      <c r="O10" s="15"/>
    </row>
    <row r="11" spans="2:16" ht="15" customHeight="1">
      <c r="B11" s="8"/>
      <c r="C11" s="76">
        <v>0.75</v>
      </c>
      <c r="D11" s="47">
        <f>FLOOR($N$10*C11,$N$11)</f>
        <v>375</v>
      </c>
      <c r="E11" s="48">
        <v>8</v>
      </c>
      <c r="F11" s="48">
        <v>3</v>
      </c>
      <c r="G11" s="14"/>
      <c r="H11" s="58" t="s">
        <v>29</v>
      </c>
      <c r="I11" s="47"/>
      <c r="J11" s="48">
        <v>3</v>
      </c>
      <c r="K11" s="48">
        <v>6</v>
      </c>
      <c r="L11" s="14"/>
      <c r="M11" s="44" t="s">
        <v>5</v>
      </c>
      <c r="N11" s="45">
        <f>Maxes!$F$15</f>
        <v>2.5</v>
      </c>
      <c r="O11" s="13"/>
    </row>
    <row r="12" spans="2:16" ht="14">
      <c r="B12" s="8"/>
      <c r="C12" s="82" t="s">
        <v>35</v>
      </c>
      <c r="D12" s="77"/>
      <c r="E12" s="78">
        <v>3</v>
      </c>
      <c r="F12" s="78">
        <v>8</v>
      </c>
      <c r="G12" s="13"/>
      <c r="H12" s="13"/>
      <c r="I12" s="13"/>
      <c r="J12" s="13"/>
      <c r="K12" s="13"/>
      <c r="L12" s="15"/>
      <c r="M12" s="15"/>
      <c r="N12" s="15"/>
      <c r="O12" s="13"/>
    </row>
    <row r="13" spans="2:16" ht="14">
      <c r="B13" s="16"/>
      <c r="C13" s="82" t="s">
        <v>28</v>
      </c>
      <c r="D13" s="77"/>
      <c r="E13" s="78">
        <v>4</v>
      </c>
      <c r="F13" s="78">
        <v>8</v>
      </c>
      <c r="G13" s="13"/>
      <c r="H13" s="13"/>
      <c r="I13" s="13"/>
      <c r="J13" s="13"/>
      <c r="K13" s="13"/>
      <c r="L13" s="13"/>
      <c r="M13" s="13"/>
      <c r="N13" s="13"/>
      <c r="O13" s="14"/>
    </row>
    <row r="14" spans="2:16" ht="14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5"/>
    </row>
    <row r="15" spans="2:16" ht="14">
      <c r="B15" s="1" t="s">
        <v>36</v>
      </c>
      <c r="C15" s="46" t="s">
        <v>17</v>
      </c>
      <c r="D15" s="47" t="s">
        <v>14</v>
      </c>
      <c r="E15" s="48"/>
      <c r="F15" s="48"/>
      <c r="G15" s="13"/>
      <c r="H15" s="46" t="s">
        <v>22</v>
      </c>
      <c r="I15" s="47" t="s">
        <v>14</v>
      </c>
      <c r="J15" s="48"/>
      <c r="K15" s="48"/>
      <c r="L15" s="13"/>
      <c r="M15" s="19"/>
      <c r="N15" s="13"/>
      <c r="O15" s="13"/>
    </row>
    <row r="16" spans="2:16" ht="15.75" customHeight="1">
      <c r="B16" s="8"/>
      <c r="C16" s="76">
        <v>0.8</v>
      </c>
      <c r="D16" s="47">
        <f>FLOOR($N$10*C16,$N$11)</f>
        <v>400</v>
      </c>
      <c r="E16" s="48">
        <v>6</v>
      </c>
      <c r="F16" s="48">
        <v>3</v>
      </c>
      <c r="G16" s="14"/>
      <c r="H16" s="58" t="s">
        <v>37</v>
      </c>
      <c r="I16" s="47"/>
      <c r="J16" s="48">
        <v>4</v>
      </c>
      <c r="K16" s="48">
        <v>6</v>
      </c>
      <c r="L16" s="14"/>
      <c r="M16" s="14"/>
      <c r="N16" s="14"/>
      <c r="O16" s="13"/>
    </row>
    <row r="17" spans="2:15" ht="16.5" customHeight="1">
      <c r="B17" s="8"/>
      <c r="C17" s="82" t="s">
        <v>35</v>
      </c>
      <c r="D17" s="77"/>
      <c r="E17" s="78">
        <v>4</v>
      </c>
      <c r="F17" s="78">
        <v>8</v>
      </c>
      <c r="G17" s="13"/>
      <c r="H17" s="13"/>
      <c r="I17" s="13"/>
      <c r="J17" s="13"/>
      <c r="K17" s="13"/>
      <c r="L17" s="15"/>
      <c r="M17" s="15"/>
      <c r="N17" s="15"/>
      <c r="O17" s="14"/>
    </row>
    <row r="18" spans="2:15" ht="16.5" customHeight="1">
      <c r="B18" s="16"/>
      <c r="C18" s="82" t="s">
        <v>28</v>
      </c>
      <c r="D18" s="77"/>
      <c r="E18" s="78">
        <v>4</v>
      </c>
      <c r="F18" s="78">
        <v>10</v>
      </c>
      <c r="G18" s="13"/>
      <c r="H18" s="13"/>
      <c r="I18" s="13"/>
      <c r="J18" s="13"/>
      <c r="K18" s="13"/>
      <c r="L18" s="13"/>
      <c r="M18" s="13"/>
      <c r="N18" s="13"/>
      <c r="O18" s="15"/>
    </row>
    <row r="19" spans="2:15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9"/>
      <c r="N19" s="13"/>
    </row>
    <row r="20" spans="2:15" ht="14">
      <c r="B20" s="1" t="s">
        <v>40</v>
      </c>
      <c r="C20" s="46" t="s">
        <v>17</v>
      </c>
      <c r="D20" s="47" t="s">
        <v>14</v>
      </c>
      <c r="E20" s="48"/>
      <c r="F20" s="48"/>
      <c r="G20" s="13"/>
      <c r="H20" s="46" t="s">
        <v>22</v>
      </c>
      <c r="I20" s="47" t="s">
        <v>14</v>
      </c>
      <c r="J20" s="48"/>
      <c r="K20" s="48"/>
      <c r="L20" s="14"/>
      <c r="M20" s="14"/>
      <c r="N20" s="14"/>
    </row>
    <row r="21" spans="2:15" ht="15" customHeight="1">
      <c r="B21" s="8"/>
      <c r="C21" s="76">
        <v>0.85</v>
      </c>
      <c r="D21" s="47">
        <f>FLOOR($N$10*C21,$N$11)</f>
        <v>425</v>
      </c>
      <c r="E21" s="48">
        <v>4</v>
      </c>
      <c r="F21" s="48">
        <v>3</v>
      </c>
      <c r="G21" s="14"/>
      <c r="H21" s="58" t="s">
        <v>37</v>
      </c>
      <c r="I21" s="47"/>
      <c r="J21" s="48">
        <v>5</v>
      </c>
      <c r="K21" s="48">
        <v>6</v>
      </c>
      <c r="L21" s="15"/>
      <c r="M21" s="15"/>
      <c r="N21" s="15"/>
    </row>
    <row r="22" spans="2:15" ht="14">
      <c r="B22" s="16"/>
      <c r="C22" s="82" t="s">
        <v>35</v>
      </c>
      <c r="D22" s="77"/>
      <c r="E22" s="78">
        <v>5</v>
      </c>
      <c r="F22" s="78">
        <v>8</v>
      </c>
      <c r="G22" s="13"/>
      <c r="H22" s="13"/>
      <c r="I22" s="13"/>
      <c r="J22" s="13"/>
      <c r="K22" s="13"/>
      <c r="L22" s="13"/>
      <c r="M22" s="13"/>
      <c r="N22" s="13"/>
    </row>
    <row r="23" spans="2:15" ht="14">
      <c r="C23" s="82" t="s">
        <v>28</v>
      </c>
      <c r="D23" s="77"/>
      <c r="E23" s="78">
        <v>4</v>
      </c>
      <c r="F23" s="78">
        <v>12</v>
      </c>
      <c r="G23" s="13"/>
      <c r="H23" s="13"/>
      <c r="I23" s="13"/>
      <c r="J23" s="13"/>
      <c r="K23" s="13"/>
      <c r="L23" s="13"/>
      <c r="M23" s="19"/>
      <c r="N23" s="13"/>
    </row>
    <row r="24" spans="2:15" ht="16.5" customHeight="1">
      <c r="B24" s="8"/>
      <c r="C24" s="22"/>
      <c r="D24" s="18"/>
      <c r="E24" s="6"/>
      <c r="F24" s="6"/>
      <c r="G24" s="14"/>
      <c r="H24" s="22"/>
      <c r="I24" s="21"/>
      <c r="J24" s="6"/>
      <c r="K24" s="6"/>
      <c r="L24" s="14"/>
      <c r="M24" s="14"/>
      <c r="N24" s="14"/>
    </row>
    <row r="25" spans="2:15" ht="15.75" customHeight="1">
      <c r="B25" s="7" t="s">
        <v>47</v>
      </c>
      <c r="C25" s="46" t="s">
        <v>17</v>
      </c>
      <c r="D25" s="47" t="s">
        <v>14</v>
      </c>
      <c r="E25" s="48"/>
      <c r="F25" s="48"/>
      <c r="G25" s="13"/>
      <c r="H25" s="46" t="s">
        <v>17</v>
      </c>
      <c r="I25" s="47" t="s">
        <v>14</v>
      </c>
      <c r="J25" s="48"/>
      <c r="K25" s="48"/>
      <c r="L25" s="15"/>
      <c r="M25" s="15"/>
      <c r="N25" s="15"/>
    </row>
    <row r="26" spans="2:15" ht="15" customHeight="1">
      <c r="B26" s="16"/>
      <c r="C26" s="76">
        <v>0.65</v>
      </c>
      <c r="D26" s="47">
        <f>FLOOR($N$10*C26,$N$11)</f>
        <v>325</v>
      </c>
      <c r="E26" s="48">
        <v>4</v>
      </c>
      <c r="F26" s="48">
        <v>3</v>
      </c>
      <c r="G26" s="14"/>
      <c r="H26" s="50" t="s">
        <v>49</v>
      </c>
      <c r="I26" s="47"/>
      <c r="J26" s="48">
        <v>1</v>
      </c>
      <c r="K26" s="48">
        <v>1</v>
      </c>
    </row>
    <row r="27" spans="2:15" ht="15" customHeight="1">
      <c r="B27" s="13"/>
      <c r="C27" s="82" t="s">
        <v>35</v>
      </c>
      <c r="D27" s="77"/>
      <c r="E27" s="78">
        <v>2</v>
      </c>
      <c r="F27" s="78">
        <v>8</v>
      </c>
      <c r="G27" s="13"/>
      <c r="H27" s="13"/>
      <c r="I27" s="13"/>
      <c r="J27" s="13"/>
      <c r="K27" s="13"/>
    </row>
    <row r="28" spans="2:15" ht="15" customHeight="1">
      <c r="B28" s="16"/>
      <c r="C28" s="82" t="s">
        <v>28</v>
      </c>
      <c r="D28" s="77"/>
      <c r="E28" s="78">
        <v>2</v>
      </c>
      <c r="F28" s="78">
        <v>8</v>
      </c>
      <c r="G28" s="13"/>
      <c r="H28" s="13"/>
      <c r="I28" s="13"/>
      <c r="J28" s="13"/>
      <c r="K28" s="13"/>
    </row>
    <row r="29" spans="2:15" ht="15" customHeight="1">
      <c r="B29" s="23"/>
      <c r="C29" s="20"/>
      <c r="D29" s="21"/>
      <c r="E29" s="12"/>
      <c r="F29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showGridLines="0" workbookViewId="0">
      <pane ySplit="1" topLeftCell="A2" activePane="bottomLeft" state="frozen"/>
      <selection pane="bottomLeft" activeCell="I32" sqref="I32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4.5" customWidth="1"/>
    <col min="4" max="4" width="10.5" customWidth="1"/>
    <col min="5" max="6" width="8.33203125" customWidth="1"/>
    <col min="7" max="7" width="3.83203125" customWidth="1"/>
    <col min="8" max="8" width="42.5" bestFit="1" customWidth="1"/>
    <col min="9" max="11" width="8.33203125" customWidth="1"/>
    <col min="12" max="12" width="3.83203125" customWidth="1"/>
    <col min="13" max="13" width="9.5" bestFit="1" customWidth="1"/>
    <col min="14" max="14" width="7.5" customWidth="1"/>
    <col min="15" max="15" width="55" customWidth="1"/>
    <col min="16" max="16" width="7.5" customWidth="1"/>
  </cols>
  <sheetData>
    <row r="1" spans="2:16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 ht="14">
      <c r="B2" s="8"/>
      <c r="C2" s="9"/>
      <c r="D2" s="10"/>
      <c r="E2" s="11"/>
      <c r="F2" s="11"/>
      <c r="H2" s="9"/>
      <c r="I2" s="10"/>
      <c r="J2" s="11"/>
      <c r="K2" s="11"/>
    </row>
    <row r="3" spans="2:16" ht="14">
      <c r="O3" s="13"/>
      <c r="P3" s="13"/>
    </row>
    <row r="4" spans="2:16" ht="14">
      <c r="O4" s="14"/>
    </row>
    <row r="5" spans="2:16" ht="15.75" customHeight="1">
      <c r="O5" s="15"/>
    </row>
    <row r="6" spans="2:16" ht="15.75" customHeight="1">
      <c r="O6" s="13"/>
    </row>
    <row r="7" spans="2:16" ht="15.75" customHeight="1">
      <c r="O7" s="13"/>
    </row>
    <row r="8" spans="2:16" ht="14">
      <c r="O8" s="13"/>
    </row>
    <row r="9" spans="2:16" ht="14">
      <c r="O9" s="14"/>
    </row>
    <row r="10" spans="2:16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6" t="s">
        <v>22</v>
      </c>
      <c r="I10" s="47" t="s">
        <v>14</v>
      </c>
      <c r="J10" s="48"/>
      <c r="K10" s="48"/>
      <c r="L10" s="13"/>
      <c r="M10" s="44" t="s">
        <v>20</v>
      </c>
      <c r="N10" s="45">
        <f>Maxes!$F$13</f>
        <v>500</v>
      </c>
      <c r="O10" s="15"/>
    </row>
    <row r="11" spans="2:16" ht="14">
      <c r="B11" s="8"/>
      <c r="C11" s="76">
        <v>0.75</v>
      </c>
      <c r="D11" s="47">
        <f>FLOOR($N$10*C11,$N$11)</f>
        <v>375</v>
      </c>
      <c r="E11" s="48">
        <v>8</v>
      </c>
      <c r="F11" s="48">
        <v>3</v>
      </c>
      <c r="G11" s="14"/>
      <c r="H11" s="58"/>
      <c r="I11" s="47" t="s">
        <v>53</v>
      </c>
      <c r="J11" s="48">
        <v>2</v>
      </c>
      <c r="K11" s="48">
        <v>6</v>
      </c>
      <c r="L11" s="14"/>
      <c r="M11" s="44" t="s">
        <v>5</v>
      </c>
      <c r="N11" s="45">
        <f>Maxes!$F$15</f>
        <v>2.5</v>
      </c>
      <c r="O11" s="13"/>
    </row>
    <row r="12" spans="2:16" ht="14">
      <c r="B12" s="8"/>
      <c r="C12" s="82" t="s">
        <v>35</v>
      </c>
      <c r="D12" s="77"/>
      <c r="E12" s="78">
        <v>3</v>
      </c>
      <c r="F12" s="78">
        <v>8</v>
      </c>
      <c r="G12" s="13"/>
      <c r="H12" s="82" t="s">
        <v>55</v>
      </c>
      <c r="I12" s="77" t="s">
        <v>14</v>
      </c>
      <c r="J12" s="78"/>
      <c r="K12" s="78"/>
      <c r="L12" s="15"/>
      <c r="M12" s="15"/>
      <c r="N12" s="15"/>
      <c r="O12" s="13"/>
    </row>
    <row r="13" spans="2:16" ht="14">
      <c r="B13" s="16"/>
      <c r="C13" s="82" t="s">
        <v>28</v>
      </c>
      <c r="D13" s="77"/>
      <c r="E13" s="78">
        <v>4</v>
      </c>
      <c r="F13" s="78">
        <v>8</v>
      </c>
      <c r="G13" s="13"/>
      <c r="H13" s="87">
        <v>0.85</v>
      </c>
      <c r="I13" s="77">
        <f>FLOOR($N$10*H13,$N$11)</f>
        <v>425</v>
      </c>
      <c r="J13" s="78">
        <v>5</v>
      </c>
      <c r="K13" s="78">
        <v>5</v>
      </c>
      <c r="L13" s="13"/>
      <c r="M13" s="13"/>
      <c r="N13" s="13"/>
      <c r="O13" s="14"/>
    </row>
    <row r="14" spans="2:16" ht="14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5"/>
    </row>
    <row r="15" spans="2:16" ht="14">
      <c r="B15" s="1" t="s">
        <v>36</v>
      </c>
      <c r="C15" s="46" t="s">
        <v>17</v>
      </c>
      <c r="D15" s="47" t="s">
        <v>14</v>
      </c>
      <c r="E15" s="48"/>
      <c r="F15" s="48"/>
      <c r="G15" s="13"/>
      <c r="H15" s="46" t="s">
        <v>22</v>
      </c>
      <c r="I15" s="47" t="s">
        <v>14</v>
      </c>
      <c r="J15" s="48"/>
      <c r="K15" s="48"/>
      <c r="L15" s="13"/>
      <c r="M15" s="19"/>
      <c r="N15" s="13"/>
      <c r="O15" s="13"/>
    </row>
    <row r="16" spans="2:16" ht="15.75" customHeight="1">
      <c r="B16" s="8"/>
      <c r="C16" s="76">
        <v>0.8</v>
      </c>
      <c r="D16" s="47">
        <f>FLOOR($N$10*C16,$N$11)</f>
        <v>400</v>
      </c>
      <c r="E16" s="48">
        <v>6</v>
      </c>
      <c r="F16" s="48">
        <v>3</v>
      </c>
      <c r="G16" s="14"/>
      <c r="H16" s="58" t="s">
        <v>37</v>
      </c>
      <c r="I16" s="47"/>
      <c r="J16" s="48">
        <v>3</v>
      </c>
      <c r="K16" s="48">
        <v>6</v>
      </c>
      <c r="L16" s="14"/>
      <c r="M16" s="14"/>
      <c r="N16" s="14"/>
      <c r="O16" s="13"/>
    </row>
    <row r="17" spans="2:15" ht="16.5" customHeight="1">
      <c r="B17" s="8"/>
      <c r="C17" s="82" t="s">
        <v>35</v>
      </c>
      <c r="D17" s="77"/>
      <c r="E17" s="78">
        <v>4</v>
      </c>
      <c r="F17" s="78">
        <v>8</v>
      </c>
      <c r="G17" s="13"/>
      <c r="H17" s="82" t="s">
        <v>55</v>
      </c>
      <c r="I17" s="77" t="s">
        <v>14</v>
      </c>
      <c r="J17" s="78"/>
      <c r="K17" s="78"/>
      <c r="L17" s="15"/>
      <c r="M17" s="15"/>
      <c r="N17" s="15"/>
      <c r="O17" s="14"/>
    </row>
    <row r="18" spans="2:15" ht="16.5" customHeight="1">
      <c r="B18" s="16"/>
      <c r="C18" s="82" t="s">
        <v>28</v>
      </c>
      <c r="D18" s="77"/>
      <c r="E18" s="78">
        <v>4</v>
      </c>
      <c r="F18" s="78">
        <v>10</v>
      </c>
      <c r="G18" s="13"/>
      <c r="H18" s="87">
        <v>0.9</v>
      </c>
      <c r="I18" s="77">
        <f>FLOOR($N$10*H18,$N$11)</f>
        <v>450</v>
      </c>
      <c r="J18" s="78">
        <v>4</v>
      </c>
      <c r="K18" s="78">
        <v>3</v>
      </c>
      <c r="L18" s="13"/>
      <c r="M18" s="13"/>
      <c r="N18" s="13"/>
      <c r="O18" s="15"/>
    </row>
    <row r="19" spans="2:15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9"/>
      <c r="N19" s="13"/>
    </row>
    <row r="20" spans="2:15" ht="14">
      <c r="B20" s="1" t="s">
        <v>40</v>
      </c>
      <c r="C20" s="46" t="s">
        <v>17</v>
      </c>
      <c r="D20" s="47" t="s">
        <v>14</v>
      </c>
      <c r="E20" s="48"/>
      <c r="F20" s="48"/>
      <c r="G20" s="13"/>
      <c r="H20" s="46" t="s">
        <v>22</v>
      </c>
      <c r="I20" s="47" t="s">
        <v>14</v>
      </c>
      <c r="J20" s="48"/>
      <c r="K20" s="48"/>
      <c r="L20" s="14"/>
      <c r="M20" s="14"/>
      <c r="N20" s="14"/>
    </row>
    <row r="21" spans="2:15" ht="14">
      <c r="B21" s="8"/>
      <c r="C21" s="76">
        <v>0.85</v>
      </c>
      <c r="D21" s="47">
        <f>FLOOR($N$10*C21,$N$11)</f>
        <v>425</v>
      </c>
      <c r="E21" s="48">
        <v>4</v>
      </c>
      <c r="F21" s="48">
        <v>3</v>
      </c>
      <c r="G21" s="14"/>
      <c r="H21" s="58" t="s">
        <v>37</v>
      </c>
      <c r="I21" s="47"/>
      <c r="J21" s="48">
        <v>5</v>
      </c>
      <c r="K21" s="48">
        <v>5</v>
      </c>
      <c r="L21" s="15"/>
      <c r="M21" s="15"/>
      <c r="N21" s="15"/>
    </row>
    <row r="22" spans="2:15" ht="14">
      <c r="B22" s="16"/>
      <c r="C22" s="82" t="s">
        <v>35</v>
      </c>
      <c r="D22" s="77"/>
      <c r="E22" s="78">
        <v>5</v>
      </c>
      <c r="F22" s="78">
        <v>8</v>
      </c>
      <c r="G22" s="13"/>
      <c r="H22" s="82" t="s">
        <v>55</v>
      </c>
      <c r="I22" s="77" t="s">
        <v>14</v>
      </c>
      <c r="J22" s="78"/>
      <c r="K22" s="78"/>
      <c r="L22" s="13"/>
      <c r="M22" s="13"/>
      <c r="N22" s="13"/>
    </row>
    <row r="23" spans="2:15" ht="14">
      <c r="C23" s="82" t="s">
        <v>28</v>
      </c>
      <c r="D23" s="77"/>
      <c r="E23" s="78">
        <v>4</v>
      </c>
      <c r="F23" s="78">
        <v>12</v>
      </c>
      <c r="G23" s="13"/>
      <c r="H23" s="87">
        <v>0.95</v>
      </c>
      <c r="I23" s="77">
        <f>FLOOR($N$10*H23,$N$11)</f>
        <v>475</v>
      </c>
      <c r="J23" s="78">
        <v>3</v>
      </c>
      <c r="K23" s="78">
        <v>2</v>
      </c>
      <c r="L23" s="13"/>
      <c r="M23" s="19"/>
      <c r="N23" s="13"/>
    </row>
    <row r="24" spans="2:15" ht="16.5" customHeight="1">
      <c r="B24" s="8"/>
      <c r="C24" s="22"/>
      <c r="D24" s="18"/>
      <c r="E24" s="6"/>
      <c r="F24" s="6"/>
      <c r="G24" s="14"/>
      <c r="H24" s="22"/>
      <c r="I24" s="21"/>
      <c r="J24" s="6"/>
      <c r="K24" s="6"/>
      <c r="L24" s="14"/>
      <c r="M24" s="14"/>
      <c r="N24" s="14"/>
    </row>
    <row r="25" spans="2:15" ht="15.75" customHeight="1">
      <c r="B25" s="7" t="s">
        <v>47</v>
      </c>
      <c r="C25" s="46" t="s">
        <v>17</v>
      </c>
      <c r="D25" s="47" t="s">
        <v>14</v>
      </c>
      <c r="E25" s="48"/>
      <c r="F25" s="48"/>
      <c r="G25" s="13"/>
      <c r="H25" s="46" t="s">
        <v>17</v>
      </c>
      <c r="I25" s="47" t="s">
        <v>14</v>
      </c>
      <c r="J25" s="48"/>
      <c r="K25" s="48"/>
      <c r="L25" s="15"/>
      <c r="M25" s="15"/>
      <c r="N25" s="15"/>
    </row>
    <row r="26" spans="2:15" ht="15" customHeight="1">
      <c r="B26" s="16"/>
      <c r="C26" s="76">
        <v>0.65</v>
      </c>
      <c r="D26" s="47">
        <f>FLOOR($N$10*C26,$N$11)</f>
        <v>325</v>
      </c>
      <c r="E26" s="48">
        <v>4</v>
      </c>
      <c r="F26" s="48">
        <v>3</v>
      </c>
      <c r="G26" s="14"/>
      <c r="H26" s="50" t="s">
        <v>49</v>
      </c>
      <c r="I26" s="47"/>
      <c r="J26" s="48">
        <v>1</v>
      </c>
      <c r="K26" s="48">
        <v>1</v>
      </c>
    </row>
    <row r="27" spans="2:15" ht="15" customHeight="1">
      <c r="B27" s="13"/>
      <c r="C27" s="82" t="s">
        <v>35</v>
      </c>
      <c r="D27" s="77"/>
      <c r="E27" s="78">
        <v>2</v>
      </c>
      <c r="F27" s="78">
        <v>8</v>
      </c>
      <c r="G27" s="13"/>
      <c r="H27" s="13"/>
      <c r="I27" s="13"/>
      <c r="J27" s="13"/>
      <c r="K27" s="13"/>
    </row>
    <row r="28" spans="2:15" ht="15" customHeight="1">
      <c r="B28" s="16"/>
      <c r="C28" s="82" t="s">
        <v>28</v>
      </c>
      <c r="D28" s="77"/>
      <c r="E28" s="78">
        <v>2</v>
      </c>
      <c r="F28" s="78">
        <v>8</v>
      </c>
      <c r="G28" s="13"/>
      <c r="H28" s="13"/>
      <c r="I28" s="13"/>
      <c r="J28" s="13"/>
      <c r="K28" s="13"/>
    </row>
    <row r="29" spans="2:15" ht="15" customHeight="1">
      <c r="B29" s="23"/>
      <c r="C29" s="20"/>
      <c r="D29" s="21"/>
      <c r="E29" s="12"/>
      <c r="F29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showGridLines="0" workbookViewId="0">
      <pane ySplit="1" topLeftCell="A2" activePane="bottomLeft" state="frozen"/>
      <selection pane="bottomLeft" activeCell="M20" sqref="M20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2.5" customWidth="1"/>
    <col min="4" max="4" width="10.5" customWidth="1"/>
    <col min="5" max="6" width="8.33203125" customWidth="1"/>
    <col min="7" max="7" width="3.83203125" customWidth="1"/>
    <col min="8" max="8" width="22.5" customWidth="1"/>
    <col min="9" max="11" width="8.33203125" customWidth="1"/>
    <col min="12" max="12" width="3.83203125" customWidth="1"/>
    <col min="13" max="13" width="22.5" customWidth="1"/>
    <col min="14" max="16" width="8.33203125" customWidth="1"/>
    <col min="17" max="17" width="3.83203125" customWidth="1"/>
    <col min="18" max="18" width="9.5" bestFit="1" customWidth="1"/>
    <col min="19" max="19" width="7.5" customWidth="1"/>
    <col min="20" max="20" width="55" customWidth="1"/>
    <col min="21" max="21" width="7.5" customWidth="1"/>
  </cols>
  <sheetData>
    <row r="1" spans="2:2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 ht="14">
      <c r="B2" s="8"/>
      <c r="C2" s="9"/>
      <c r="D2" s="10"/>
      <c r="E2" s="11"/>
      <c r="F2" s="11"/>
      <c r="H2" s="9"/>
      <c r="I2" s="10"/>
      <c r="J2" s="11"/>
      <c r="K2" s="11"/>
    </row>
    <row r="3" spans="2:21" ht="14">
      <c r="T3" s="13"/>
      <c r="U3" s="13"/>
    </row>
    <row r="4" spans="2:21" ht="14">
      <c r="T4" s="14"/>
    </row>
    <row r="5" spans="2:21" ht="15.75" customHeight="1">
      <c r="T5" s="13"/>
    </row>
    <row r="6" spans="2:21" ht="14">
      <c r="T6" s="13"/>
    </row>
    <row r="7" spans="2:21" ht="14">
      <c r="T7" s="14"/>
    </row>
    <row r="8" spans="2:21" ht="14">
      <c r="T8" s="13"/>
    </row>
    <row r="9" spans="2:21" ht="14">
      <c r="T9" s="14"/>
    </row>
    <row r="10" spans="2:21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6" t="s">
        <v>17</v>
      </c>
      <c r="I10" s="47" t="s">
        <v>14</v>
      </c>
      <c r="J10" s="48"/>
      <c r="K10" s="48"/>
      <c r="L10" s="13"/>
      <c r="M10" s="46" t="s">
        <v>17</v>
      </c>
      <c r="N10" s="47" t="s">
        <v>14</v>
      </c>
      <c r="O10" s="48"/>
      <c r="P10" s="48"/>
      <c r="Q10" s="13"/>
      <c r="R10" s="44" t="s">
        <v>20</v>
      </c>
      <c r="S10" s="45">
        <f>Maxes!$F$13</f>
        <v>500</v>
      </c>
      <c r="T10" s="15"/>
    </row>
    <row r="11" spans="2:21" ht="14">
      <c r="B11" s="8"/>
      <c r="C11" s="76">
        <v>0.6</v>
      </c>
      <c r="D11" s="47">
        <f>FLOOR($S$10*C11,$S$11)</f>
        <v>300</v>
      </c>
      <c r="E11" s="48">
        <v>15</v>
      </c>
      <c r="F11" s="48">
        <v>1</v>
      </c>
      <c r="G11" s="14"/>
      <c r="H11" s="76">
        <v>0.7</v>
      </c>
      <c r="I11" s="47">
        <f>FLOOR($S$10*H11,$S$11)</f>
        <v>350</v>
      </c>
      <c r="J11" s="48">
        <v>10</v>
      </c>
      <c r="K11" s="48">
        <v>1</v>
      </c>
      <c r="L11" s="14"/>
      <c r="M11" s="76">
        <v>0.8</v>
      </c>
      <c r="N11" s="47">
        <f>FLOOR($S$10*M11,$S$11)</f>
        <v>400</v>
      </c>
      <c r="O11" s="48">
        <v>5</v>
      </c>
      <c r="P11" s="48">
        <v>1</v>
      </c>
      <c r="Q11" s="14"/>
      <c r="R11" s="44" t="s">
        <v>5</v>
      </c>
      <c r="S11" s="45">
        <f>Maxes!$F$15</f>
        <v>2.5</v>
      </c>
    </row>
    <row r="12" spans="2:21" ht="14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2:21" ht="16.5" customHeight="1">
      <c r="B13" s="1" t="s">
        <v>36</v>
      </c>
      <c r="C13" s="46" t="s">
        <v>17</v>
      </c>
      <c r="D13" s="47" t="s">
        <v>14</v>
      </c>
      <c r="E13" s="48"/>
      <c r="F13" s="48"/>
      <c r="G13" s="13"/>
      <c r="H13" s="46" t="s">
        <v>17</v>
      </c>
      <c r="I13" s="47" t="s">
        <v>14</v>
      </c>
      <c r="J13" s="48"/>
      <c r="K13" s="48"/>
      <c r="L13" s="13"/>
      <c r="M13" s="46" t="s">
        <v>17</v>
      </c>
      <c r="N13" s="47" t="s">
        <v>14</v>
      </c>
      <c r="O13" s="48"/>
      <c r="P13" s="48"/>
      <c r="Q13" s="13"/>
      <c r="R13" s="19"/>
      <c r="S13" s="13"/>
    </row>
    <row r="14" spans="2:21" ht="15.75" customHeight="1">
      <c r="B14" s="8"/>
      <c r="C14" s="76">
        <v>0.65</v>
      </c>
      <c r="D14" s="47">
        <f>FLOOR($S$10*C14,$S$11)</f>
        <v>325</v>
      </c>
      <c r="E14" s="48">
        <v>15</v>
      </c>
      <c r="F14" s="48">
        <v>1</v>
      </c>
      <c r="G14" s="14"/>
      <c r="H14" s="76">
        <v>0.75</v>
      </c>
      <c r="I14" s="47">
        <f>FLOOR($S$10*H14,$S$11)</f>
        <v>375</v>
      </c>
      <c r="J14" s="48">
        <v>10</v>
      </c>
      <c r="K14" s="48">
        <v>1</v>
      </c>
      <c r="L14" s="14"/>
      <c r="M14" s="76">
        <v>0.85</v>
      </c>
      <c r="N14" s="47">
        <f>FLOOR($S$10*M14,$S$11)</f>
        <v>425</v>
      </c>
      <c r="O14" s="48">
        <v>5</v>
      </c>
      <c r="P14" s="48">
        <v>1</v>
      </c>
      <c r="Q14" s="14"/>
      <c r="R14" s="14"/>
      <c r="S14" s="14"/>
    </row>
    <row r="15" spans="2:21" ht="15.75" customHeight="1">
      <c r="C15" s="20"/>
      <c r="D15" s="21"/>
      <c r="E15" s="12"/>
      <c r="F15" s="12"/>
      <c r="G15" s="13"/>
      <c r="H15" s="20"/>
      <c r="I15" s="21"/>
      <c r="J15" s="12"/>
      <c r="K15" s="12"/>
      <c r="L15" s="13"/>
      <c r="M15" s="13"/>
      <c r="N15" s="13"/>
      <c r="O15" s="13"/>
      <c r="P15" s="13"/>
      <c r="Q15" s="13"/>
      <c r="R15" s="19"/>
      <c r="S15" s="13"/>
    </row>
    <row r="16" spans="2:21" ht="15.75" customHeight="1">
      <c r="B16" s="1" t="s">
        <v>40</v>
      </c>
      <c r="C16" s="46" t="s">
        <v>17</v>
      </c>
      <c r="D16" s="47" t="s">
        <v>14</v>
      </c>
      <c r="E16" s="48"/>
      <c r="F16" s="48"/>
      <c r="G16" s="13"/>
      <c r="H16" s="46" t="s">
        <v>17</v>
      </c>
      <c r="I16" s="47" t="s">
        <v>14</v>
      </c>
      <c r="J16" s="48"/>
      <c r="K16" s="48"/>
      <c r="L16" s="13"/>
      <c r="M16" s="46" t="s">
        <v>17</v>
      </c>
      <c r="N16" s="47" t="s">
        <v>14</v>
      </c>
      <c r="O16" s="48"/>
      <c r="P16" s="48"/>
      <c r="Q16" s="14"/>
      <c r="R16" s="14"/>
      <c r="S16" s="14"/>
    </row>
    <row r="17" spans="2:19" ht="15.75" customHeight="1">
      <c r="B17" s="8"/>
      <c r="C17" s="76">
        <v>0.55000000000000004</v>
      </c>
      <c r="D17" s="47">
        <f>FLOOR($S$10*C17,$S$11)</f>
        <v>275</v>
      </c>
      <c r="E17" s="48">
        <v>15</v>
      </c>
      <c r="F17" s="48">
        <v>1</v>
      </c>
      <c r="G17" s="14"/>
      <c r="H17" s="76">
        <v>0.65</v>
      </c>
      <c r="I17" s="47">
        <f>FLOOR($S$10*H17,$S$11)</f>
        <v>325</v>
      </c>
      <c r="J17" s="48">
        <v>10</v>
      </c>
      <c r="K17" s="48">
        <v>1</v>
      </c>
      <c r="L17" s="14"/>
      <c r="M17" s="76">
        <v>0.9</v>
      </c>
      <c r="N17" s="47">
        <f>FLOOR($S$10*M17,$S$11)</f>
        <v>450</v>
      </c>
      <c r="O17" s="48">
        <v>1</v>
      </c>
      <c r="P17" s="48">
        <v>1</v>
      </c>
      <c r="Q17" s="15"/>
      <c r="R17" s="15"/>
      <c r="S17" s="15"/>
    </row>
    <row r="18" spans="2:19" ht="15.75" customHeight="1">
      <c r="B18" s="23"/>
      <c r="C18" s="20"/>
      <c r="D18" s="21"/>
      <c r="E18" s="12"/>
      <c r="F18" s="12"/>
      <c r="M18" s="76">
        <v>0.95</v>
      </c>
      <c r="N18" s="47">
        <f>FLOOR($S$10*M18,$S$11)</f>
        <v>475</v>
      </c>
      <c r="O18" s="48">
        <v>1</v>
      </c>
      <c r="P18" s="48">
        <v>1</v>
      </c>
    </row>
    <row r="19" spans="2:19" ht="15.75" customHeight="1">
      <c r="B19" s="16"/>
      <c r="C19" s="22"/>
      <c r="D19" s="18"/>
      <c r="E19" s="6"/>
      <c r="F19" s="6"/>
      <c r="M19" s="58" t="s">
        <v>62</v>
      </c>
      <c r="N19" s="47" t="s">
        <v>50</v>
      </c>
      <c r="O19" s="48">
        <v>1</v>
      </c>
      <c r="P19" s="48">
        <v>1</v>
      </c>
    </row>
    <row r="20" spans="2:19" ht="15.75" customHeight="1">
      <c r="B20" s="13"/>
      <c r="C20" s="27"/>
      <c r="D20" s="18"/>
      <c r="E20" s="6"/>
      <c r="F20" s="6"/>
      <c r="M20" s="8" t="s">
        <v>127</v>
      </c>
    </row>
    <row r="21" spans="2:19" ht="15.75" customHeight="1">
      <c r="B21" s="16"/>
      <c r="C21" s="24"/>
      <c r="D21" s="18"/>
      <c r="E21" s="12"/>
      <c r="F21" s="12"/>
    </row>
    <row r="22" spans="2:19" ht="15.75" customHeight="1">
      <c r="B22" s="16"/>
      <c r="C22" s="24"/>
      <c r="D22" s="18"/>
      <c r="E22" s="12"/>
      <c r="F22" s="12"/>
    </row>
    <row r="23" spans="2:19" ht="15.75" customHeight="1">
      <c r="B23" s="16"/>
      <c r="C23" s="24"/>
      <c r="D23" s="18"/>
      <c r="E23" s="12"/>
      <c r="F23" s="12"/>
    </row>
    <row r="24" spans="2:19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showGridLines="0" workbookViewId="0">
      <pane ySplit="1" topLeftCell="A2" activePane="bottomLeft" state="frozen"/>
      <selection pane="bottomLeft" activeCell="N22" sqref="N22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2.5" customWidth="1"/>
    <col min="4" max="4" width="10.5" customWidth="1"/>
    <col min="5" max="6" width="8.33203125" customWidth="1"/>
    <col min="7" max="7" width="3.83203125" customWidth="1"/>
    <col min="8" max="8" width="31.83203125" customWidth="1"/>
    <col min="9" max="12" width="8.33203125" customWidth="1"/>
    <col min="13" max="13" width="22.5" customWidth="1"/>
    <col min="14" max="16" width="8.33203125" customWidth="1"/>
    <col min="17" max="17" width="3.83203125" customWidth="1"/>
    <col min="18" max="18" width="9.5" bestFit="1" customWidth="1"/>
    <col min="19" max="19" width="7.5" customWidth="1"/>
    <col min="20" max="20" width="55" customWidth="1"/>
    <col min="21" max="21" width="7.5" customWidth="1"/>
  </cols>
  <sheetData>
    <row r="1" spans="2:2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 ht="14">
      <c r="B2" s="8"/>
      <c r="C2" s="9"/>
      <c r="D2" s="10"/>
      <c r="E2" s="11"/>
      <c r="F2" s="11"/>
      <c r="H2" s="9"/>
      <c r="I2" s="10"/>
      <c r="J2" s="11"/>
      <c r="K2" s="11"/>
    </row>
    <row r="3" spans="2:21" ht="14">
      <c r="T3" s="13"/>
      <c r="U3" s="13"/>
    </row>
    <row r="4" spans="2:21" ht="14">
      <c r="T4" s="14"/>
    </row>
    <row r="5" spans="2:21" ht="15.75" customHeight="1">
      <c r="T5" s="13"/>
    </row>
    <row r="6" spans="2:21" ht="14">
      <c r="T6" s="13"/>
    </row>
    <row r="7" spans="2:21" ht="14">
      <c r="T7" s="14"/>
    </row>
    <row r="8" spans="2:21" ht="14">
      <c r="T8" s="13"/>
    </row>
    <row r="9" spans="2:21" ht="14">
      <c r="T9" s="14"/>
    </row>
    <row r="10" spans="2:21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6" t="s">
        <v>27</v>
      </c>
      <c r="I10" s="47" t="s">
        <v>14</v>
      </c>
      <c r="J10" s="48"/>
      <c r="K10" s="48"/>
      <c r="L10" s="13"/>
      <c r="M10" s="46" t="s">
        <v>28</v>
      </c>
      <c r="N10" s="47"/>
      <c r="O10" s="48">
        <v>3</v>
      </c>
      <c r="P10" s="48">
        <v>8</v>
      </c>
      <c r="Q10" s="13"/>
      <c r="R10" s="44" t="s">
        <v>20</v>
      </c>
      <c r="S10" s="45">
        <f>Maxes!$F$13</f>
        <v>500</v>
      </c>
      <c r="T10" s="15"/>
    </row>
    <row r="11" spans="2:21" ht="14">
      <c r="B11" s="8"/>
      <c r="C11" s="76">
        <v>0.8</v>
      </c>
      <c r="D11" s="47">
        <f>FLOOR($S$10*C11,$S$11)</f>
        <v>400</v>
      </c>
      <c r="E11" s="48">
        <v>4</v>
      </c>
      <c r="F11" s="48">
        <v>4</v>
      </c>
      <c r="G11" s="14"/>
      <c r="H11" s="76">
        <v>0.6</v>
      </c>
      <c r="I11" s="47">
        <f>FLOOR($S$10*H11,$S$11)</f>
        <v>300</v>
      </c>
      <c r="J11" s="48">
        <v>10</v>
      </c>
      <c r="K11" s="48">
        <v>1</v>
      </c>
      <c r="L11" s="14" t="s">
        <v>25</v>
      </c>
      <c r="M11" s="46" t="s">
        <v>31</v>
      </c>
      <c r="N11" s="47"/>
      <c r="O11" s="48">
        <v>3</v>
      </c>
      <c r="P11" s="48">
        <v>10</v>
      </c>
      <c r="Q11" s="14"/>
      <c r="R11" s="44" t="s">
        <v>5</v>
      </c>
      <c r="S11" s="45">
        <f>Maxes!$F$15</f>
        <v>2.5</v>
      </c>
    </row>
    <row r="12" spans="2:21" ht="14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2:21" ht="16.5" customHeight="1">
      <c r="B13" s="1" t="s">
        <v>36</v>
      </c>
      <c r="C13" s="46" t="s">
        <v>17</v>
      </c>
      <c r="D13" s="47" t="s">
        <v>14</v>
      </c>
      <c r="E13" s="48"/>
      <c r="F13" s="48"/>
      <c r="G13" s="13"/>
      <c r="H13" s="46" t="s">
        <v>27</v>
      </c>
      <c r="I13" s="47" t="s">
        <v>14</v>
      </c>
      <c r="J13" s="48"/>
      <c r="K13" s="48"/>
      <c r="L13" s="13"/>
      <c r="M13" s="46" t="s">
        <v>28</v>
      </c>
      <c r="N13" s="47"/>
      <c r="O13" s="48">
        <v>4</v>
      </c>
      <c r="P13" s="48">
        <v>8</v>
      </c>
      <c r="Q13" s="13"/>
      <c r="R13" s="19"/>
      <c r="S13" s="13"/>
    </row>
    <row r="14" spans="2:21" ht="15.75" customHeight="1">
      <c r="B14" s="8"/>
      <c r="C14" s="76">
        <v>0.85</v>
      </c>
      <c r="D14" s="47">
        <f>FLOOR($S$10*C14,$S$11)</f>
        <v>425</v>
      </c>
      <c r="E14" s="48">
        <v>3</v>
      </c>
      <c r="F14" s="48">
        <v>3</v>
      </c>
      <c r="G14" s="14"/>
      <c r="H14" s="76">
        <v>0.6</v>
      </c>
      <c r="I14" s="47">
        <f>FLOOR($S$10*H14,$S$11)</f>
        <v>300</v>
      </c>
      <c r="J14" s="48">
        <v>15</v>
      </c>
      <c r="K14" s="48">
        <v>1</v>
      </c>
      <c r="L14" s="14" t="s">
        <v>25</v>
      </c>
      <c r="M14" s="46" t="s">
        <v>31</v>
      </c>
      <c r="N14" s="47"/>
      <c r="O14" s="48">
        <v>4</v>
      </c>
      <c r="P14" s="48">
        <v>10</v>
      </c>
      <c r="Q14" s="14"/>
      <c r="R14" s="14"/>
      <c r="S14" s="14"/>
    </row>
    <row r="15" spans="2:21" ht="15.75" customHeight="1">
      <c r="C15" s="20"/>
      <c r="D15" s="21"/>
      <c r="E15" s="12"/>
      <c r="F15" s="12"/>
      <c r="G15" s="13"/>
      <c r="H15" s="20"/>
      <c r="I15" s="21"/>
      <c r="J15" s="12"/>
      <c r="K15" s="12"/>
      <c r="L15" s="13"/>
      <c r="M15" s="13"/>
      <c r="N15" s="13"/>
      <c r="O15" s="13"/>
      <c r="P15" s="13"/>
      <c r="Q15" s="13"/>
      <c r="R15" s="19"/>
      <c r="S15" s="13"/>
    </row>
    <row r="16" spans="2:21" ht="15.75" customHeight="1">
      <c r="B16" s="1" t="s">
        <v>40</v>
      </c>
      <c r="C16" s="46" t="s">
        <v>17</v>
      </c>
      <c r="D16" s="47" t="s">
        <v>14</v>
      </c>
      <c r="E16" s="48"/>
      <c r="F16" s="48"/>
      <c r="G16" s="13"/>
      <c r="H16" s="46" t="s">
        <v>27</v>
      </c>
      <c r="I16" s="47" t="s">
        <v>14</v>
      </c>
      <c r="J16" s="48"/>
      <c r="K16" s="48"/>
      <c r="L16" s="13"/>
      <c r="M16" s="46" t="s">
        <v>28</v>
      </c>
      <c r="N16" s="47"/>
      <c r="O16" s="48">
        <v>4</v>
      </c>
      <c r="P16" s="48">
        <v>10</v>
      </c>
      <c r="Q16" s="14"/>
      <c r="R16" s="14"/>
      <c r="S16" s="14"/>
    </row>
    <row r="17" spans="2:19" ht="15.75" customHeight="1">
      <c r="B17" s="8"/>
      <c r="C17" s="76">
        <v>0.9</v>
      </c>
      <c r="D17" s="47">
        <f>FLOOR($S$10*C17,$S$11)</f>
        <v>450</v>
      </c>
      <c r="E17" s="48">
        <v>2</v>
      </c>
      <c r="F17" s="48">
        <v>1</v>
      </c>
      <c r="G17" s="14"/>
      <c r="H17" s="76">
        <v>0.6</v>
      </c>
      <c r="I17" s="47">
        <f>FLOOR($S$10*H17,$S$11)</f>
        <v>300</v>
      </c>
      <c r="J17" s="48">
        <v>10</v>
      </c>
      <c r="K17" s="48">
        <v>1</v>
      </c>
      <c r="L17" s="14" t="s">
        <v>25</v>
      </c>
      <c r="M17" s="46" t="s">
        <v>31</v>
      </c>
      <c r="N17" s="47"/>
      <c r="O17" s="48">
        <v>4</v>
      </c>
      <c r="P17" s="48">
        <v>12</v>
      </c>
      <c r="Q17" s="15"/>
      <c r="R17" s="15"/>
      <c r="S17" s="15"/>
    </row>
    <row r="18" spans="2:19" ht="15.75" customHeight="1">
      <c r="B18" s="23"/>
      <c r="C18" s="20"/>
      <c r="D18" s="21"/>
      <c r="E18" s="12"/>
      <c r="F18" s="12"/>
    </row>
    <row r="19" spans="2:19" ht="15.75" customHeight="1">
      <c r="B19" s="1" t="s">
        <v>47</v>
      </c>
      <c r="C19" s="46" t="s">
        <v>17</v>
      </c>
      <c r="D19" s="47" t="s">
        <v>14</v>
      </c>
      <c r="E19" s="48"/>
      <c r="F19" s="48"/>
      <c r="G19" s="13"/>
      <c r="H19" s="46" t="s">
        <v>27</v>
      </c>
      <c r="I19" s="47" t="s">
        <v>14</v>
      </c>
      <c r="J19" s="48"/>
      <c r="K19" s="48"/>
      <c r="L19" s="13"/>
      <c r="M19" s="46" t="s">
        <v>28</v>
      </c>
      <c r="N19" s="47"/>
      <c r="O19" s="48">
        <v>5</v>
      </c>
      <c r="P19" s="48">
        <v>10</v>
      </c>
    </row>
    <row r="20" spans="2:19" ht="15.75" customHeight="1">
      <c r="B20" s="8"/>
      <c r="C20" s="76"/>
      <c r="D20" s="47" t="s">
        <v>50</v>
      </c>
      <c r="E20" s="48">
        <v>1</v>
      </c>
      <c r="F20" s="48">
        <v>1</v>
      </c>
      <c r="G20" s="14"/>
      <c r="H20" s="76">
        <v>0.6</v>
      </c>
      <c r="I20" s="47">
        <f>FLOOR($S$10*H20,$S$11)</f>
        <v>300</v>
      </c>
      <c r="J20" s="48">
        <v>20</v>
      </c>
      <c r="K20" s="48">
        <v>1</v>
      </c>
      <c r="L20" s="14" t="s">
        <v>25</v>
      </c>
      <c r="M20" s="46" t="s">
        <v>31</v>
      </c>
      <c r="N20" s="47"/>
      <c r="O20" s="48">
        <v>5</v>
      </c>
      <c r="P20" s="48">
        <v>12</v>
      </c>
    </row>
    <row r="21" spans="2:19" ht="15.75" customHeight="1">
      <c r="B21" s="16"/>
      <c r="C21" s="24"/>
      <c r="D21" s="18"/>
      <c r="E21" s="12"/>
      <c r="F21" s="12"/>
      <c r="H21" s="8" t="s">
        <v>51</v>
      </c>
    </row>
    <row r="22" spans="2:19" ht="15.75" customHeight="1">
      <c r="B22" s="16"/>
      <c r="C22" s="24"/>
      <c r="D22" s="18"/>
      <c r="E22" s="12"/>
      <c r="F22" s="12"/>
    </row>
    <row r="23" spans="2:19" ht="15.75" customHeight="1">
      <c r="B23" s="16"/>
      <c r="C23" s="24"/>
      <c r="D23" s="18"/>
      <c r="E23" s="12"/>
      <c r="F23" s="12"/>
    </row>
    <row r="24" spans="2:19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showGridLines="0" workbookViewId="0">
      <pane ySplit="1" topLeftCell="A2" activePane="bottomLeft" state="frozen"/>
      <selection pane="bottomLeft" activeCell="N30" sqref="N30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2.5" customWidth="1"/>
    <col min="4" max="4" width="10.5" customWidth="1"/>
    <col min="5" max="6" width="8.33203125" customWidth="1"/>
    <col min="7" max="7" width="3.83203125" customWidth="1"/>
    <col min="8" max="8" width="31.33203125" customWidth="1"/>
    <col min="9" max="12" width="8.33203125" customWidth="1"/>
    <col min="13" max="13" width="26.5" bestFit="1" customWidth="1"/>
    <col min="14" max="16" width="8.33203125" customWidth="1"/>
    <col min="17" max="17" width="3.83203125" customWidth="1"/>
    <col min="18" max="18" width="9.5" bestFit="1" customWidth="1"/>
    <col min="19" max="19" width="7.5" customWidth="1"/>
    <col min="20" max="20" width="55" customWidth="1"/>
    <col min="21" max="21" width="7.5" customWidth="1"/>
  </cols>
  <sheetData>
    <row r="1" spans="2:2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 ht="14">
      <c r="B2" s="8"/>
      <c r="C2" s="9"/>
      <c r="D2" s="10"/>
      <c r="E2" s="11"/>
      <c r="F2" s="11"/>
      <c r="H2" s="9"/>
      <c r="I2" s="10"/>
      <c r="J2" s="11"/>
      <c r="K2" s="11"/>
    </row>
    <row r="3" spans="2:21" ht="14">
      <c r="T3" s="13"/>
      <c r="U3" s="13"/>
    </row>
    <row r="4" spans="2:21" ht="14">
      <c r="T4" s="14"/>
    </row>
    <row r="5" spans="2:21" ht="15.75" customHeight="1">
      <c r="T5" s="13"/>
    </row>
    <row r="6" spans="2:21" ht="15.75" customHeight="1">
      <c r="T6" s="13"/>
    </row>
    <row r="7" spans="2:21" ht="15.75" customHeight="1">
      <c r="T7" s="13"/>
    </row>
    <row r="8" spans="2:21" ht="14">
      <c r="T8" s="13"/>
    </row>
    <row r="9" spans="2:21" ht="14">
      <c r="T9" s="14"/>
    </row>
    <row r="10" spans="2:21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6" t="s">
        <v>27</v>
      </c>
      <c r="I10" s="47" t="s">
        <v>14</v>
      </c>
      <c r="J10" s="48"/>
      <c r="K10" s="48"/>
      <c r="L10" s="13"/>
      <c r="M10" s="46" t="s">
        <v>22</v>
      </c>
      <c r="N10" s="47" t="s">
        <v>14</v>
      </c>
      <c r="O10" s="48"/>
      <c r="P10" s="48"/>
      <c r="Q10" s="13"/>
      <c r="R10" s="44" t="s">
        <v>20</v>
      </c>
      <c r="S10" s="45">
        <f>Maxes!$F$13</f>
        <v>500</v>
      </c>
      <c r="T10" s="13"/>
    </row>
    <row r="11" spans="2:21" ht="14">
      <c r="B11" s="8"/>
      <c r="C11" s="76">
        <v>0.8</v>
      </c>
      <c r="D11" s="47">
        <f>FLOOR($S$10*C11,$S$11)</f>
        <v>400</v>
      </c>
      <c r="E11" s="48">
        <v>5</v>
      </c>
      <c r="F11" s="48">
        <v>4</v>
      </c>
      <c r="G11" s="14"/>
      <c r="H11" s="76">
        <v>0.6</v>
      </c>
      <c r="I11" s="47">
        <f>FLOOR($S$10*H11,$S$11)</f>
        <v>300</v>
      </c>
      <c r="J11" s="48">
        <v>15</v>
      </c>
      <c r="K11" s="48">
        <v>1</v>
      </c>
      <c r="L11" s="14" t="s">
        <v>25</v>
      </c>
      <c r="M11" s="76"/>
      <c r="N11" s="47"/>
      <c r="O11" s="48">
        <v>2</v>
      </c>
      <c r="P11" s="48">
        <v>6</v>
      </c>
      <c r="Q11" s="14"/>
      <c r="R11" s="44" t="s">
        <v>5</v>
      </c>
      <c r="S11" s="45">
        <f>Maxes!$F$15</f>
        <v>2.5</v>
      </c>
      <c r="T11" s="13"/>
    </row>
    <row r="12" spans="2:21" ht="14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82" t="s">
        <v>28</v>
      </c>
      <c r="N12" s="77"/>
      <c r="O12" s="78">
        <v>3</v>
      </c>
      <c r="P12" s="78">
        <v>8</v>
      </c>
      <c r="Q12" s="13"/>
      <c r="R12" s="13"/>
      <c r="S12" s="13"/>
      <c r="T12" s="13"/>
    </row>
    <row r="13" spans="2:21" ht="14">
      <c r="B13" s="16"/>
      <c r="C13" s="17"/>
      <c r="D13" s="18"/>
      <c r="E13" s="6"/>
      <c r="F13" s="6"/>
      <c r="G13" s="13"/>
      <c r="H13" s="13"/>
      <c r="I13" s="13"/>
      <c r="J13" s="13"/>
      <c r="K13" s="13"/>
      <c r="L13" s="13"/>
      <c r="M13" s="82" t="s">
        <v>31</v>
      </c>
      <c r="N13" s="77"/>
      <c r="O13" s="78">
        <v>3</v>
      </c>
      <c r="P13" s="78">
        <v>10</v>
      </c>
      <c r="Q13" s="13"/>
      <c r="R13" s="13"/>
      <c r="S13" s="13"/>
      <c r="T13" s="14"/>
    </row>
    <row r="14" spans="2:21" ht="14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5"/>
    </row>
    <row r="15" spans="2:21" ht="14">
      <c r="B15" s="1" t="s">
        <v>36</v>
      </c>
      <c r="C15" s="46" t="s">
        <v>17</v>
      </c>
      <c r="D15" s="47" t="s">
        <v>14</v>
      </c>
      <c r="E15" s="48"/>
      <c r="F15" s="48"/>
      <c r="G15" s="13"/>
      <c r="H15" s="46" t="s">
        <v>27</v>
      </c>
      <c r="I15" s="47" t="s">
        <v>14</v>
      </c>
      <c r="J15" s="48"/>
      <c r="K15" s="48"/>
      <c r="L15" s="13"/>
      <c r="M15" s="46" t="s">
        <v>22</v>
      </c>
      <c r="N15" s="47" t="s">
        <v>14</v>
      </c>
      <c r="O15" s="48"/>
      <c r="P15" s="48"/>
      <c r="Q15" s="13"/>
      <c r="R15" s="19"/>
      <c r="S15" s="13"/>
    </row>
    <row r="16" spans="2:21" ht="14">
      <c r="B16" s="8"/>
      <c r="C16" s="76">
        <v>0.85</v>
      </c>
      <c r="D16" s="47">
        <f>FLOOR($S$10*C16,$S$11)</f>
        <v>425</v>
      </c>
      <c r="E16" s="48">
        <v>4</v>
      </c>
      <c r="F16" s="48">
        <v>3</v>
      </c>
      <c r="G16" s="14"/>
      <c r="H16" s="76">
        <v>0.6</v>
      </c>
      <c r="I16" s="47">
        <f>FLOOR($S$10*H16,$S$11)</f>
        <v>300</v>
      </c>
      <c r="J16" s="48">
        <v>20</v>
      </c>
      <c r="K16" s="48">
        <v>1</v>
      </c>
      <c r="L16" s="14" t="s">
        <v>25</v>
      </c>
      <c r="M16" s="76"/>
      <c r="N16" s="47"/>
      <c r="O16" s="48">
        <v>3</v>
      </c>
      <c r="P16" s="48">
        <v>6</v>
      </c>
      <c r="Q16" s="14"/>
      <c r="R16" s="14"/>
      <c r="S16" s="14"/>
    </row>
    <row r="17" spans="2:19" ht="16.5" customHeight="1">
      <c r="C17" s="20"/>
      <c r="D17" s="21"/>
      <c r="E17" s="12"/>
      <c r="F17" s="12"/>
      <c r="G17" s="13"/>
      <c r="H17" s="20"/>
      <c r="I17" s="21"/>
      <c r="J17" s="12"/>
      <c r="K17" s="12"/>
      <c r="L17" s="13"/>
      <c r="M17" s="82" t="s">
        <v>28</v>
      </c>
      <c r="N17" s="77"/>
      <c r="O17" s="78">
        <v>4</v>
      </c>
      <c r="P17" s="78">
        <v>8</v>
      </c>
      <c r="Q17" s="13"/>
      <c r="R17" s="19"/>
      <c r="S17" s="13"/>
    </row>
    <row r="18" spans="2:19" ht="15.75" customHeight="1">
      <c r="C18" s="20"/>
      <c r="D18" s="21"/>
      <c r="E18" s="12"/>
      <c r="F18" s="12"/>
      <c r="G18" s="13"/>
      <c r="H18" s="20"/>
      <c r="I18" s="21"/>
      <c r="J18" s="12"/>
      <c r="K18" s="12"/>
      <c r="L18" s="13"/>
      <c r="M18" s="82" t="s">
        <v>31</v>
      </c>
      <c r="N18" s="77"/>
      <c r="O18" s="78">
        <v>4</v>
      </c>
      <c r="P18" s="78">
        <v>10</v>
      </c>
      <c r="Q18" s="13"/>
      <c r="R18" s="19"/>
      <c r="S18" s="13"/>
    </row>
    <row r="19" spans="2:19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3"/>
      <c r="N19" s="13"/>
      <c r="O19" s="13"/>
      <c r="P19" s="13"/>
      <c r="Q19" s="13"/>
      <c r="R19" s="19"/>
      <c r="S19" s="13"/>
    </row>
    <row r="20" spans="2:19" ht="15.75" customHeight="1">
      <c r="B20" s="1" t="s">
        <v>40</v>
      </c>
      <c r="C20" s="46" t="s">
        <v>17</v>
      </c>
      <c r="D20" s="47" t="s">
        <v>14</v>
      </c>
      <c r="E20" s="48"/>
      <c r="F20" s="48"/>
      <c r="G20" s="13"/>
      <c r="H20" s="46" t="s">
        <v>27</v>
      </c>
      <c r="I20" s="47" t="s">
        <v>14</v>
      </c>
      <c r="J20" s="48"/>
      <c r="K20" s="48"/>
      <c r="L20" s="13"/>
      <c r="M20" s="63" t="s">
        <v>28</v>
      </c>
      <c r="N20" s="64"/>
      <c r="O20" s="65">
        <v>4</v>
      </c>
      <c r="P20" s="65">
        <v>10</v>
      </c>
      <c r="Q20" s="14"/>
      <c r="R20" s="14"/>
      <c r="S20" s="14"/>
    </row>
    <row r="21" spans="2:19" ht="15.75" customHeight="1">
      <c r="B21" s="8"/>
      <c r="C21" s="76">
        <v>0.9</v>
      </c>
      <c r="D21" s="47">
        <f>FLOOR($S$10*C21,$S$11)</f>
        <v>450</v>
      </c>
      <c r="E21" s="48">
        <v>3</v>
      </c>
      <c r="F21" s="48">
        <v>1</v>
      </c>
      <c r="G21" s="14"/>
      <c r="H21" s="76">
        <v>0.6</v>
      </c>
      <c r="I21" s="47">
        <f>FLOOR($S$10*H21,$S$11)</f>
        <v>300</v>
      </c>
      <c r="J21" s="48">
        <v>10</v>
      </c>
      <c r="K21" s="48">
        <v>1</v>
      </c>
      <c r="L21" s="14" t="s">
        <v>25</v>
      </c>
      <c r="M21" s="63" t="s">
        <v>31</v>
      </c>
      <c r="N21" s="64"/>
      <c r="O21" s="65">
        <v>4</v>
      </c>
      <c r="P21" s="65">
        <v>12</v>
      </c>
      <c r="Q21" s="15"/>
      <c r="R21" s="15"/>
      <c r="S21" s="15"/>
    </row>
    <row r="22" spans="2:19" ht="15.75" customHeight="1">
      <c r="B22" s="23"/>
      <c r="C22" s="20"/>
      <c r="D22" s="21"/>
      <c r="E22" s="12"/>
      <c r="F22" s="12"/>
    </row>
    <row r="23" spans="2:19" ht="15.75" customHeight="1">
      <c r="B23" s="1" t="s">
        <v>47</v>
      </c>
      <c r="C23" s="46" t="s">
        <v>17</v>
      </c>
      <c r="D23" s="47" t="s">
        <v>14</v>
      </c>
      <c r="E23" s="48"/>
      <c r="F23" s="48"/>
      <c r="G23" s="13"/>
      <c r="H23" s="46" t="s">
        <v>27</v>
      </c>
      <c r="I23" s="47" t="s">
        <v>14</v>
      </c>
      <c r="J23" s="48"/>
      <c r="K23" s="48"/>
      <c r="L23" s="13"/>
      <c r="M23" s="46" t="s">
        <v>22</v>
      </c>
      <c r="N23" s="47" t="s">
        <v>14</v>
      </c>
      <c r="O23" s="48"/>
      <c r="P23" s="48"/>
    </row>
    <row r="24" spans="2:19" ht="15.75" customHeight="1">
      <c r="B24" s="8"/>
      <c r="C24" s="76"/>
      <c r="D24" s="47" t="s">
        <v>50</v>
      </c>
      <c r="E24" s="48">
        <v>1</v>
      </c>
      <c r="F24" s="48">
        <v>1</v>
      </c>
      <c r="G24" s="14"/>
      <c r="H24" s="76">
        <v>0.6</v>
      </c>
      <c r="I24" s="47">
        <f>FLOOR($S$10*H24,$S$11)</f>
        <v>300</v>
      </c>
      <c r="J24" s="48">
        <v>25</v>
      </c>
      <c r="K24" s="48">
        <v>1</v>
      </c>
      <c r="L24" s="14" t="s">
        <v>25</v>
      </c>
      <c r="M24" s="76"/>
      <c r="N24" s="47"/>
      <c r="O24" s="48">
        <v>4</v>
      </c>
      <c r="P24" s="48">
        <v>6</v>
      </c>
    </row>
    <row r="25" spans="2:19" ht="15.75" customHeight="1">
      <c r="B25" s="16"/>
      <c r="C25" s="24"/>
      <c r="D25" s="18"/>
      <c r="E25" s="12"/>
      <c r="F25" s="12"/>
      <c r="H25" s="8" t="s">
        <v>51</v>
      </c>
      <c r="M25" s="82" t="s">
        <v>28</v>
      </c>
      <c r="N25" s="77"/>
      <c r="O25" s="78">
        <v>5</v>
      </c>
      <c r="P25" s="78">
        <v>10</v>
      </c>
    </row>
    <row r="26" spans="2:19" ht="15.75" customHeight="1">
      <c r="B26" s="16"/>
      <c r="C26" s="24"/>
      <c r="D26" s="18"/>
      <c r="E26" s="12"/>
      <c r="F26" s="12"/>
      <c r="M26" s="82" t="s">
        <v>31</v>
      </c>
      <c r="N26" s="77"/>
      <c r="O26" s="78">
        <v>5</v>
      </c>
      <c r="P26" s="78">
        <v>12</v>
      </c>
    </row>
    <row r="27" spans="2:19" ht="15.75" customHeight="1">
      <c r="B27" s="16"/>
      <c r="C27" s="24"/>
      <c r="D27" s="18"/>
      <c r="E27" s="12"/>
      <c r="F27" s="12"/>
    </row>
    <row r="28" spans="2:19" ht="15.75" customHeight="1">
      <c r="B28" s="16"/>
      <c r="C28" s="24"/>
      <c r="D28" s="18"/>
      <c r="E28" s="12"/>
      <c r="F28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showGridLines="0" workbookViewId="0">
      <pane ySplit="1" topLeftCell="A2" activePane="bottomLeft" state="frozen"/>
      <selection pane="bottomLeft" activeCell="F26" sqref="F26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2.5" customWidth="1"/>
    <col min="4" max="4" width="10.5" customWidth="1"/>
    <col min="5" max="6" width="8.33203125" customWidth="1"/>
    <col min="7" max="7" width="3.83203125" customWidth="1"/>
    <col min="8" max="8" width="30.83203125" customWidth="1"/>
    <col min="9" max="11" width="8.33203125" customWidth="1"/>
    <col min="12" max="12" width="12.6640625" customWidth="1"/>
    <col min="13" max="13" width="26.5" bestFit="1" customWidth="1"/>
    <col min="14" max="16" width="8.33203125" customWidth="1"/>
    <col min="17" max="17" width="3.83203125" customWidth="1"/>
    <col min="18" max="18" width="9.5" bestFit="1" customWidth="1"/>
    <col min="19" max="19" width="7.5" customWidth="1"/>
    <col min="20" max="20" width="55" customWidth="1"/>
    <col min="21" max="21" width="7.5" customWidth="1"/>
  </cols>
  <sheetData>
    <row r="1" spans="2:21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 ht="14">
      <c r="B2" s="8"/>
      <c r="C2" s="9"/>
      <c r="D2" s="10"/>
      <c r="E2" s="11"/>
      <c r="F2" s="11"/>
      <c r="H2" s="9"/>
      <c r="I2" s="10"/>
      <c r="J2" s="11"/>
      <c r="K2" s="11"/>
    </row>
    <row r="3" spans="2:21" ht="14">
      <c r="T3" s="13"/>
      <c r="U3" s="13"/>
    </row>
    <row r="4" spans="2:21" ht="14">
      <c r="T4" s="14"/>
    </row>
    <row r="5" spans="2:21" ht="15.75" customHeight="1">
      <c r="T5" s="13"/>
    </row>
    <row r="6" spans="2:21" ht="15.75" customHeight="1">
      <c r="T6" s="13"/>
    </row>
    <row r="7" spans="2:21" ht="15.75" customHeight="1">
      <c r="T7" s="13"/>
    </row>
    <row r="8" spans="2:21" ht="14">
      <c r="T8" s="13"/>
    </row>
    <row r="9" spans="2:21" ht="14">
      <c r="T9" s="14"/>
    </row>
    <row r="10" spans="2:21" ht="14">
      <c r="B10" s="8" t="s">
        <v>13</v>
      </c>
      <c r="C10" s="46" t="s">
        <v>17</v>
      </c>
      <c r="D10" s="47" t="s">
        <v>14</v>
      </c>
      <c r="E10" s="48"/>
      <c r="F10" s="48"/>
      <c r="G10" s="13"/>
      <c r="H10" s="46" t="s">
        <v>27</v>
      </c>
      <c r="I10" s="47" t="s">
        <v>14</v>
      </c>
      <c r="J10" s="48"/>
      <c r="K10" s="48"/>
      <c r="L10" s="13"/>
      <c r="M10" s="46" t="s">
        <v>22</v>
      </c>
      <c r="N10" s="47" t="s">
        <v>14</v>
      </c>
      <c r="O10" s="48"/>
      <c r="P10" s="48"/>
      <c r="Q10" s="13"/>
      <c r="R10" s="44" t="s">
        <v>20</v>
      </c>
      <c r="S10" s="45">
        <f>Maxes!$F$13</f>
        <v>500</v>
      </c>
      <c r="T10" s="13"/>
    </row>
    <row r="11" spans="2:21" ht="14">
      <c r="B11" s="8"/>
      <c r="C11" s="76">
        <v>0.8</v>
      </c>
      <c r="D11" s="47">
        <f>FLOOR($S$10*C11,$S$11)</f>
        <v>400</v>
      </c>
      <c r="E11" s="48">
        <v>6</v>
      </c>
      <c r="F11" s="48">
        <v>4</v>
      </c>
      <c r="G11" s="14"/>
      <c r="H11" s="76">
        <v>0.6</v>
      </c>
      <c r="I11" s="47">
        <f>FLOOR($S$10*H11,$S$11)</f>
        <v>300</v>
      </c>
      <c r="J11" s="48">
        <v>20</v>
      </c>
      <c r="K11" s="48">
        <v>1</v>
      </c>
      <c r="L11" s="14" t="s">
        <v>25</v>
      </c>
      <c r="M11" s="76"/>
      <c r="N11" s="47"/>
      <c r="O11" s="48">
        <v>3</v>
      </c>
      <c r="P11" s="48">
        <v>6</v>
      </c>
      <c r="Q11" s="14"/>
      <c r="R11" s="44" t="s">
        <v>5</v>
      </c>
      <c r="S11" s="45">
        <f>Maxes!$F$15</f>
        <v>2.5</v>
      </c>
      <c r="T11" s="13"/>
    </row>
    <row r="12" spans="2:21" ht="14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82" t="s">
        <v>28</v>
      </c>
      <c r="N12" s="77"/>
      <c r="O12" s="78">
        <v>3</v>
      </c>
      <c r="P12" s="78">
        <v>8</v>
      </c>
      <c r="Q12" s="13"/>
      <c r="R12" s="13"/>
      <c r="S12" s="13"/>
      <c r="T12" s="13"/>
    </row>
    <row r="13" spans="2:21" ht="14">
      <c r="B13" s="16"/>
      <c r="C13" s="17"/>
      <c r="D13" s="18"/>
      <c r="E13" s="6"/>
      <c r="F13" s="6"/>
      <c r="G13" s="13"/>
      <c r="H13" s="13"/>
      <c r="I13" s="13"/>
      <c r="J13" s="13"/>
      <c r="K13" s="13"/>
      <c r="L13" s="13"/>
      <c r="M13" s="82" t="s">
        <v>31</v>
      </c>
      <c r="N13" s="77"/>
      <c r="O13" s="78">
        <v>3</v>
      </c>
      <c r="P13" s="78">
        <v>10</v>
      </c>
      <c r="Q13" s="13"/>
      <c r="R13" s="13"/>
      <c r="S13" s="13"/>
      <c r="T13" s="14"/>
    </row>
    <row r="14" spans="2:21" ht="14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5"/>
    </row>
    <row r="15" spans="2:21" ht="14">
      <c r="B15" s="1" t="s">
        <v>36</v>
      </c>
      <c r="C15" s="46" t="s">
        <v>17</v>
      </c>
      <c r="D15" s="47" t="s">
        <v>14</v>
      </c>
      <c r="E15" s="48"/>
      <c r="F15" s="48"/>
      <c r="G15" s="13"/>
      <c r="H15" s="46" t="s">
        <v>27</v>
      </c>
      <c r="I15" s="47" t="s">
        <v>14</v>
      </c>
      <c r="J15" s="48"/>
      <c r="K15" s="48"/>
      <c r="L15" s="13"/>
      <c r="M15" s="46" t="s">
        <v>22</v>
      </c>
      <c r="N15" s="47" t="s">
        <v>14</v>
      </c>
      <c r="O15" s="48"/>
      <c r="P15" s="48"/>
      <c r="Q15" s="13"/>
      <c r="R15" s="19"/>
      <c r="S15" s="13"/>
    </row>
    <row r="16" spans="2:21" ht="14">
      <c r="B16" s="8"/>
      <c r="C16" s="76">
        <v>0.85</v>
      </c>
      <c r="D16" s="47">
        <f>FLOOR($S$10*C16,$S$11)</f>
        <v>425</v>
      </c>
      <c r="E16" s="48">
        <v>5</v>
      </c>
      <c r="F16" s="48">
        <v>3</v>
      </c>
      <c r="G16" s="14"/>
      <c r="H16" s="76">
        <v>0.6</v>
      </c>
      <c r="I16" s="47">
        <f>FLOOR($S$10*H16,$S$11)</f>
        <v>300</v>
      </c>
      <c r="J16" s="48">
        <v>25</v>
      </c>
      <c r="K16" s="48">
        <v>1</v>
      </c>
      <c r="L16" s="14" t="s">
        <v>25</v>
      </c>
      <c r="M16" s="76"/>
      <c r="N16" s="47"/>
      <c r="O16" s="48">
        <v>4</v>
      </c>
      <c r="P16" s="48">
        <v>6</v>
      </c>
      <c r="Q16" s="14"/>
      <c r="R16" s="14"/>
      <c r="S16" s="14"/>
    </row>
    <row r="17" spans="2:19" ht="16.5" customHeight="1">
      <c r="C17" s="20"/>
      <c r="D17" s="21"/>
      <c r="E17" s="12"/>
      <c r="F17" s="12"/>
      <c r="G17" s="13"/>
      <c r="H17" s="20"/>
      <c r="I17" s="21"/>
      <c r="J17" s="12"/>
      <c r="K17" s="12"/>
      <c r="L17" s="13"/>
      <c r="M17" s="82" t="s">
        <v>28</v>
      </c>
      <c r="N17" s="77"/>
      <c r="O17" s="78">
        <v>4</v>
      </c>
      <c r="P17" s="78">
        <v>8</v>
      </c>
      <c r="Q17" s="13"/>
      <c r="R17" s="19"/>
      <c r="S17" s="13"/>
    </row>
    <row r="18" spans="2:19" ht="15.75" customHeight="1">
      <c r="C18" s="20"/>
      <c r="D18" s="21"/>
      <c r="E18" s="12"/>
      <c r="F18" s="12"/>
      <c r="G18" s="13"/>
      <c r="H18" s="20"/>
      <c r="I18" s="21"/>
      <c r="J18" s="12"/>
      <c r="K18" s="12"/>
      <c r="L18" s="13"/>
      <c r="M18" s="82" t="s">
        <v>31</v>
      </c>
      <c r="N18" s="77"/>
      <c r="O18" s="78">
        <v>4</v>
      </c>
      <c r="P18" s="78">
        <v>10</v>
      </c>
      <c r="Q18" s="13"/>
      <c r="R18" s="19"/>
      <c r="S18" s="13"/>
    </row>
    <row r="19" spans="2:19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3"/>
      <c r="N19" s="13"/>
      <c r="O19" s="13"/>
      <c r="P19" s="13"/>
      <c r="Q19" s="13"/>
      <c r="R19" s="19"/>
      <c r="S19" s="13"/>
    </row>
    <row r="20" spans="2:19" ht="15.75" customHeight="1">
      <c r="B20" s="1" t="s">
        <v>40</v>
      </c>
      <c r="C20" s="46" t="s">
        <v>17</v>
      </c>
      <c r="D20" s="47" t="s">
        <v>14</v>
      </c>
      <c r="E20" s="48"/>
      <c r="F20" s="48"/>
      <c r="G20" s="13"/>
      <c r="H20" s="46" t="s">
        <v>27</v>
      </c>
      <c r="I20" s="47" t="s">
        <v>14</v>
      </c>
      <c r="J20" s="48"/>
      <c r="K20" s="48"/>
      <c r="L20" s="13"/>
      <c r="M20" s="63" t="s">
        <v>28</v>
      </c>
      <c r="N20" s="64"/>
      <c r="O20" s="65">
        <v>4</v>
      </c>
      <c r="P20" s="65">
        <v>10</v>
      </c>
      <c r="Q20" s="14"/>
      <c r="R20" s="14"/>
      <c r="S20" s="14"/>
    </row>
    <row r="21" spans="2:19" ht="15.75" customHeight="1">
      <c r="B21" s="8"/>
      <c r="C21" s="76">
        <v>0.9</v>
      </c>
      <c r="D21" s="47">
        <f>FLOOR($S$10*C21,$S$11)</f>
        <v>450</v>
      </c>
      <c r="E21" s="48">
        <v>4</v>
      </c>
      <c r="F21" s="48">
        <v>1</v>
      </c>
      <c r="G21" s="14"/>
      <c r="H21" s="76">
        <v>0.6</v>
      </c>
      <c r="I21" s="47">
        <f>FLOOR($S$10*H21,$S$11)</f>
        <v>300</v>
      </c>
      <c r="J21" s="48">
        <v>15</v>
      </c>
      <c r="K21" s="48">
        <v>1</v>
      </c>
      <c r="L21" s="14" t="s">
        <v>25</v>
      </c>
      <c r="M21" s="63" t="s">
        <v>31</v>
      </c>
      <c r="N21" s="64"/>
      <c r="O21" s="65">
        <v>4</v>
      </c>
      <c r="P21" s="65">
        <v>12</v>
      </c>
      <c r="Q21" s="15"/>
      <c r="R21" s="15"/>
      <c r="S21" s="15"/>
    </row>
    <row r="22" spans="2:19" ht="15.75" customHeight="1">
      <c r="B22" s="23"/>
      <c r="C22" s="20"/>
      <c r="D22" s="21"/>
      <c r="E22" s="12"/>
      <c r="F22" s="12"/>
    </row>
    <row r="23" spans="2:19" ht="15.75" customHeight="1">
      <c r="B23" s="1" t="s">
        <v>47</v>
      </c>
      <c r="C23" s="46" t="s">
        <v>17</v>
      </c>
      <c r="D23" s="47" t="s">
        <v>14</v>
      </c>
      <c r="E23" s="48"/>
      <c r="F23" s="48"/>
      <c r="G23" s="13"/>
      <c r="H23" s="46" t="s">
        <v>27</v>
      </c>
      <c r="I23" s="47" t="s">
        <v>14</v>
      </c>
      <c r="J23" s="48"/>
      <c r="K23" s="48"/>
      <c r="L23" s="13"/>
      <c r="M23" s="46" t="s">
        <v>22</v>
      </c>
      <c r="N23" s="47" t="s">
        <v>14</v>
      </c>
      <c r="O23" s="48"/>
      <c r="P23" s="48"/>
    </row>
    <row r="24" spans="2:19" ht="15.75" customHeight="1">
      <c r="B24" s="8"/>
      <c r="C24" s="76"/>
      <c r="D24" s="47" t="s">
        <v>50</v>
      </c>
      <c r="E24" s="48">
        <v>1</v>
      </c>
      <c r="F24" s="48">
        <v>1</v>
      </c>
      <c r="G24" s="14"/>
      <c r="H24" s="76">
        <v>0.6</v>
      </c>
      <c r="I24" s="47">
        <f>FLOOR($S$10*H24,$S$11)</f>
        <v>300</v>
      </c>
      <c r="J24" s="48">
        <v>30</v>
      </c>
      <c r="K24" s="48">
        <v>1</v>
      </c>
      <c r="L24" s="14" t="s">
        <v>25</v>
      </c>
      <c r="M24" s="76"/>
      <c r="N24" s="47"/>
      <c r="O24" s="48">
        <v>5</v>
      </c>
      <c r="P24" s="48">
        <v>6</v>
      </c>
    </row>
    <row r="25" spans="2:19" ht="15.75" customHeight="1">
      <c r="B25" s="16"/>
      <c r="C25" s="24"/>
      <c r="D25" s="18"/>
      <c r="E25" s="12"/>
      <c r="F25" s="12"/>
      <c r="H25" s="8" t="s">
        <v>51</v>
      </c>
      <c r="M25" s="82" t="s">
        <v>28</v>
      </c>
      <c r="N25" s="77"/>
      <c r="O25" s="78">
        <v>5</v>
      </c>
      <c r="P25" s="78">
        <v>10</v>
      </c>
    </row>
    <row r="26" spans="2:19" ht="15.75" customHeight="1">
      <c r="B26" s="16"/>
      <c r="C26" s="24"/>
      <c r="D26" s="18"/>
      <c r="E26" s="12"/>
      <c r="F26" s="12"/>
      <c r="M26" s="82" t="s">
        <v>31</v>
      </c>
      <c r="N26" s="77"/>
      <c r="O26" s="78">
        <v>5</v>
      </c>
      <c r="P26" s="78">
        <v>12</v>
      </c>
    </row>
    <row r="27" spans="2:19" ht="15.75" customHeight="1">
      <c r="B27" s="16"/>
      <c r="C27" s="24"/>
      <c r="D27" s="18"/>
      <c r="E27" s="12"/>
      <c r="F27" s="12"/>
    </row>
    <row r="28" spans="2:19" ht="15.75" customHeight="1">
      <c r="B28" s="16"/>
      <c r="C28" s="24"/>
      <c r="D28" s="18"/>
      <c r="E28" s="12"/>
      <c r="F28" s="1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showGridLines="0" tabSelected="1" workbookViewId="0">
      <pane ySplit="1" topLeftCell="A2" activePane="bottomLeft" state="frozen"/>
      <selection pane="bottomLeft" activeCell="H17" sqref="H17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6.1640625" customWidth="1"/>
    <col min="4" max="4" width="10.83203125" customWidth="1"/>
    <col min="5" max="7" width="7.5" customWidth="1"/>
    <col min="8" max="8" width="9.5" bestFit="1" customWidth="1"/>
    <col min="9" max="10" width="7.5" customWidth="1"/>
  </cols>
  <sheetData>
    <row r="1" spans="2:10" ht="14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0" ht="14">
      <c r="B2" s="8"/>
      <c r="C2" s="9"/>
      <c r="D2" s="10"/>
      <c r="E2" s="11"/>
      <c r="F2" s="11"/>
    </row>
    <row r="3" spans="2:10" ht="14">
      <c r="J3" s="13"/>
    </row>
    <row r="5" spans="2:10" ht="15.75" customHeight="1"/>
    <row r="10" spans="2:10" ht="14">
      <c r="B10" s="8" t="s">
        <v>13</v>
      </c>
      <c r="C10" s="46" t="s">
        <v>16</v>
      </c>
      <c r="D10" s="47" t="s">
        <v>14</v>
      </c>
      <c r="E10" s="48"/>
      <c r="F10" s="48"/>
      <c r="H10" s="44" t="s">
        <v>20</v>
      </c>
      <c r="I10" s="45">
        <f>Maxes!$F$11</f>
        <v>300</v>
      </c>
    </row>
    <row r="11" spans="2:10" ht="14">
      <c r="B11" s="8"/>
      <c r="C11" s="49">
        <v>0.8</v>
      </c>
      <c r="D11" s="47">
        <f>FLOOR($I$10*C11,$I$11)</f>
        <v>240</v>
      </c>
      <c r="E11" s="48">
        <v>3</v>
      </c>
      <c r="F11" s="48">
        <v>5</v>
      </c>
      <c r="H11" s="44" t="s">
        <v>5</v>
      </c>
      <c r="I11" s="45">
        <f>Maxes!$F$15</f>
        <v>2.5</v>
      </c>
    </row>
    <row r="12" spans="2:10" ht="14">
      <c r="B12" s="8"/>
      <c r="C12" s="49">
        <v>0.7</v>
      </c>
      <c r="D12" s="47">
        <f>FLOOR($I$10*C12,$I$11)</f>
        <v>210</v>
      </c>
      <c r="E12" s="48">
        <v>3</v>
      </c>
      <c r="F12" s="48" t="s">
        <v>38</v>
      </c>
    </row>
    <row r="13" spans="2:10" ht="14">
      <c r="C13" s="79" t="s">
        <v>42</v>
      </c>
      <c r="D13" s="77"/>
      <c r="E13" s="78">
        <v>3</v>
      </c>
      <c r="F13" s="78">
        <v>8</v>
      </c>
    </row>
    <row r="14" spans="2:10" ht="14">
      <c r="C14" s="79" t="s">
        <v>71</v>
      </c>
      <c r="D14" s="77"/>
      <c r="E14" s="78">
        <v>3</v>
      </c>
      <c r="F14" s="78">
        <v>12</v>
      </c>
    </row>
    <row r="15" spans="2:10" ht="14">
      <c r="C15" s="62" t="s">
        <v>138</v>
      </c>
      <c r="D15" s="77"/>
      <c r="E15" s="78">
        <v>3</v>
      </c>
      <c r="F15" s="78">
        <v>8</v>
      </c>
    </row>
    <row r="16" spans="2:10" ht="14">
      <c r="B16" s="8"/>
      <c r="C16" s="9"/>
      <c r="D16" s="10"/>
      <c r="E16" s="11"/>
      <c r="F16" s="11"/>
    </row>
    <row r="17" spans="2:6" ht="15.75" customHeight="1">
      <c r="B17" s="1" t="s">
        <v>36</v>
      </c>
      <c r="C17" s="46" t="s">
        <v>16</v>
      </c>
      <c r="D17" s="47" t="s">
        <v>14</v>
      </c>
      <c r="E17" s="48"/>
      <c r="F17" s="48"/>
    </row>
    <row r="18" spans="2:6" ht="16.5" customHeight="1">
      <c r="B18" s="8"/>
      <c r="C18" s="49">
        <v>0.85</v>
      </c>
      <c r="D18" s="47">
        <f>FLOOR($I$10*C18,$I$11)</f>
        <v>255</v>
      </c>
      <c r="E18" s="48">
        <v>3</v>
      </c>
      <c r="F18" s="48">
        <v>3</v>
      </c>
    </row>
    <row r="19" spans="2:6" ht="16.5" customHeight="1">
      <c r="B19" s="8"/>
      <c r="C19" s="49">
        <v>0.75</v>
      </c>
      <c r="D19" s="47">
        <f>FLOOR($I$10*C19,$I$11)</f>
        <v>225</v>
      </c>
      <c r="E19" s="48">
        <v>3</v>
      </c>
      <c r="F19" s="48" t="s">
        <v>66</v>
      </c>
    </row>
    <row r="20" spans="2:6" ht="15.75" customHeight="1">
      <c r="C20" s="79" t="s">
        <v>42</v>
      </c>
      <c r="D20" s="77"/>
      <c r="E20" s="78">
        <v>4</v>
      </c>
      <c r="F20" s="78">
        <v>8</v>
      </c>
    </row>
    <row r="21" spans="2:6" ht="14">
      <c r="C21" s="79" t="s">
        <v>71</v>
      </c>
      <c r="D21" s="77"/>
      <c r="E21" s="78">
        <v>4</v>
      </c>
      <c r="F21" s="78">
        <v>12</v>
      </c>
    </row>
    <row r="22" spans="2:6" ht="14">
      <c r="C22" s="62" t="s">
        <v>138</v>
      </c>
      <c r="D22" s="77"/>
      <c r="E22" s="78">
        <v>4</v>
      </c>
      <c r="F22" s="78">
        <v>8</v>
      </c>
    </row>
    <row r="23" spans="2:6" ht="14">
      <c r="B23" s="16"/>
      <c r="C23" s="24"/>
      <c r="D23" s="18"/>
      <c r="E23" s="12"/>
      <c r="F23" s="12"/>
    </row>
    <row r="24" spans="2:6" ht="14">
      <c r="B24" s="1" t="s">
        <v>40</v>
      </c>
      <c r="C24" s="46" t="s">
        <v>16</v>
      </c>
      <c r="D24" s="47" t="s">
        <v>14</v>
      </c>
      <c r="E24" s="48"/>
      <c r="F24" s="48"/>
    </row>
    <row r="25" spans="2:6" ht="14">
      <c r="B25" s="8"/>
      <c r="C25" s="49">
        <v>0.9</v>
      </c>
      <c r="D25" s="47">
        <f>FLOOR($I$10*C25,$I$11)</f>
        <v>270</v>
      </c>
      <c r="E25" s="48">
        <v>3</v>
      </c>
      <c r="F25" s="48">
        <v>1</v>
      </c>
    </row>
    <row r="26" spans="2:6" ht="16.5" customHeight="1">
      <c r="B26" s="8"/>
      <c r="C26" s="49">
        <v>0.8</v>
      </c>
      <c r="D26" s="47">
        <f>FLOOR($I$10*C26,$I$11)</f>
        <v>240</v>
      </c>
      <c r="E26" s="48">
        <v>3</v>
      </c>
      <c r="F26" s="48">
        <v>5</v>
      </c>
    </row>
    <row r="27" spans="2:6" ht="16.5" customHeight="1">
      <c r="B27" s="8"/>
      <c r="C27" s="79" t="s">
        <v>42</v>
      </c>
      <c r="D27" s="77"/>
      <c r="E27" s="78">
        <v>5</v>
      </c>
      <c r="F27" s="78">
        <v>8</v>
      </c>
    </row>
    <row r="28" spans="2:6" ht="16.5" customHeight="1">
      <c r="C28" s="79" t="s">
        <v>71</v>
      </c>
      <c r="D28" s="77"/>
      <c r="E28" s="78">
        <v>5</v>
      </c>
      <c r="F28" s="78">
        <v>12</v>
      </c>
    </row>
    <row r="29" spans="2:6" ht="15.75" customHeight="1">
      <c r="C29" s="62" t="s">
        <v>138</v>
      </c>
      <c r="D29" s="77"/>
      <c r="E29" s="78">
        <v>5</v>
      </c>
      <c r="F29" s="78">
        <v>8</v>
      </c>
    </row>
    <row r="30" spans="2:6" ht="15" customHeight="1">
      <c r="B30" s="8"/>
      <c r="C30" s="9"/>
      <c r="D30" s="10"/>
      <c r="E30" s="11"/>
      <c r="F30" s="11"/>
    </row>
    <row r="31" spans="2:6" ht="15" customHeight="1">
      <c r="B31" s="1" t="s">
        <v>47</v>
      </c>
      <c r="C31" s="46" t="s">
        <v>16</v>
      </c>
      <c r="D31" s="47" t="s">
        <v>14</v>
      </c>
      <c r="E31" s="48"/>
      <c r="F31" s="48"/>
    </row>
    <row r="32" spans="2:6" ht="15" customHeight="1">
      <c r="B32" s="8"/>
      <c r="C32" s="50" t="s">
        <v>50</v>
      </c>
      <c r="D32" s="47"/>
      <c r="E32" s="48">
        <v>1</v>
      </c>
      <c r="F32" s="48">
        <v>1</v>
      </c>
    </row>
    <row r="33" spans="3:6" ht="15" customHeight="1">
      <c r="C33" s="79" t="s">
        <v>42</v>
      </c>
      <c r="D33" s="67"/>
      <c r="E33" s="68">
        <v>2</v>
      </c>
      <c r="F33" s="68">
        <v>8</v>
      </c>
    </row>
    <row r="34" spans="3:6" ht="15" customHeight="1">
      <c r="C34" s="79" t="s">
        <v>71</v>
      </c>
      <c r="D34" s="67"/>
      <c r="E34" s="68">
        <v>2</v>
      </c>
      <c r="F34" s="68">
        <v>12</v>
      </c>
    </row>
    <row r="35" spans="3:6" ht="15" customHeight="1">
      <c r="C35" s="62" t="s">
        <v>138</v>
      </c>
      <c r="D35" s="67"/>
      <c r="E35" s="68">
        <v>2</v>
      </c>
      <c r="F35" s="68">
        <v>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showGridLines="0" workbookViewId="0">
      <pane ySplit="1" topLeftCell="A2" activePane="bottomLeft" state="frozen"/>
      <selection pane="bottomLeft" activeCell="H28" sqref="H28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31.1640625" customWidth="1"/>
    <col min="4" max="4" width="10.83203125" customWidth="1"/>
    <col min="5" max="7" width="7.5" customWidth="1"/>
    <col min="8" max="8" width="9.5" bestFit="1" customWidth="1"/>
    <col min="9" max="9" width="7.5" customWidth="1"/>
    <col min="10" max="10" width="56.6640625" customWidth="1"/>
  </cols>
  <sheetData>
    <row r="1" spans="2:10" ht="14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0" ht="14">
      <c r="B2" s="8"/>
      <c r="C2" s="9"/>
      <c r="D2" s="10"/>
      <c r="E2" s="11"/>
      <c r="F2" s="11"/>
    </row>
    <row r="3" spans="2:10" ht="14">
      <c r="J3" s="13"/>
    </row>
    <row r="5" spans="2:10" ht="15.75" customHeight="1"/>
    <row r="10" spans="2:10" ht="14">
      <c r="B10" s="8" t="s">
        <v>13</v>
      </c>
      <c r="C10" s="46" t="s">
        <v>16</v>
      </c>
      <c r="D10" s="47" t="s">
        <v>14</v>
      </c>
      <c r="E10" s="48"/>
      <c r="F10" s="48"/>
      <c r="H10" s="44" t="s">
        <v>20</v>
      </c>
      <c r="I10" s="45">
        <f>Maxes!$F$11</f>
        <v>300</v>
      </c>
    </row>
    <row r="11" spans="2:10" ht="14">
      <c r="B11" s="8"/>
      <c r="C11" s="49">
        <v>0.8</v>
      </c>
      <c r="D11" s="47">
        <f>FLOOR($I$10*C11,$I$11)</f>
        <v>240</v>
      </c>
      <c r="E11" s="48">
        <v>3</v>
      </c>
      <c r="F11" s="48">
        <v>5</v>
      </c>
      <c r="H11" s="44" t="s">
        <v>5</v>
      </c>
      <c r="I11" s="45">
        <f>Maxes!$F$15</f>
        <v>2.5</v>
      </c>
    </row>
    <row r="12" spans="2:10" ht="14">
      <c r="B12" s="8"/>
      <c r="C12" s="49">
        <v>0.7</v>
      </c>
      <c r="D12" s="47">
        <f>FLOOR($I$10*C12,$I$11)</f>
        <v>210</v>
      </c>
      <c r="E12" s="48">
        <v>3</v>
      </c>
      <c r="F12" s="48" t="s">
        <v>38</v>
      </c>
    </row>
    <row r="13" spans="2:10" ht="14">
      <c r="C13" s="79" t="s">
        <v>65</v>
      </c>
      <c r="D13" s="77" t="s">
        <v>21</v>
      </c>
      <c r="E13" s="78">
        <v>1</v>
      </c>
      <c r="F13" s="78">
        <v>10</v>
      </c>
    </row>
    <row r="14" spans="2:10" ht="14">
      <c r="C14" s="80"/>
      <c r="D14" s="77" t="str">
        <f>D13</f>
        <v>10RM</v>
      </c>
      <c r="E14" s="78"/>
      <c r="F14" s="78">
        <v>4</v>
      </c>
      <c r="G14" s="1" t="s">
        <v>67</v>
      </c>
    </row>
    <row r="15" spans="2:10" ht="14">
      <c r="C15" s="51" t="s">
        <v>42</v>
      </c>
      <c r="D15" s="47"/>
      <c r="E15" s="48">
        <v>3</v>
      </c>
      <c r="F15" s="48">
        <v>8</v>
      </c>
    </row>
    <row r="16" spans="2:10" ht="14">
      <c r="C16" s="51" t="s">
        <v>71</v>
      </c>
      <c r="D16" s="47"/>
      <c r="E16" s="48">
        <v>3</v>
      </c>
      <c r="F16" s="48">
        <v>12</v>
      </c>
    </row>
    <row r="17" spans="2:7" ht="14">
      <c r="C17" s="52" t="s">
        <v>138</v>
      </c>
      <c r="D17" s="47"/>
      <c r="E17" s="48">
        <v>3</v>
      </c>
      <c r="F17" s="48">
        <v>8</v>
      </c>
    </row>
    <row r="18" spans="2:7" ht="14">
      <c r="B18" s="8"/>
      <c r="C18" s="9"/>
      <c r="D18" s="10"/>
      <c r="E18" s="11"/>
      <c r="F18" s="11"/>
    </row>
    <row r="19" spans="2:7" ht="15.75" customHeight="1">
      <c r="B19" s="23" t="s">
        <v>36</v>
      </c>
      <c r="C19" s="46" t="s">
        <v>16</v>
      </c>
      <c r="D19" s="47" t="s">
        <v>14</v>
      </c>
      <c r="E19" s="48"/>
      <c r="F19" s="48"/>
    </row>
    <row r="20" spans="2:7" ht="16.5" customHeight="1">
      <c r="B20" s="16"/>
      <c r="C20" s="49">
        <v>0.85</v>
      </c>
      <c r="D20" s="47">
        <f>FLOOR($I$10*C20,$I$11)</f>
        <v>255</v>
      </c>
      <c r="E20" s="48">
        <v>3</v>
      </c>
      <c r="F20" s="48">
        <v>3</v>
      </c>
    </row>
    <row r="21" spans="2:7" ht="16.5" customHeight="1">
      <c r="B21" s="16"/>
      <c r="C21" s="49">
        <v>0.75</v>
      </c>
      <c r="D21" s="47">
        <f>FLOOR($I$10*C21,$I$11)</f>
        <v>225</v>
      </c>
      <c r="E21" s="48">
        <v>3</v>
      </c>
      <c r="F21" s="48" t="s">
        <v>66</v>
      </c>
    </row>
    <row r="22" spans="2:7" ht="15.75" customHeight="1">
      <c r="B22" s="13"/>
      <c r="C22" s="79" t="s">
        <v>65</v>
      </c>
      <c r="D22" s="77" t="s">
        <v>73</v>
      </c>
      <c r="E22" s="78">
        <v>1</v>
      </c>
      <c r="F22" s="78">
        <v>8</v>
      </c>
    </row>
    <row r="23" spans="2:7" ht="14">
      <c r="B23" s="13"/>
      <c r="C23" s="80"/>
      <c r="D23" s="77" t="str">
        <f>D22</f>
        <v>8RM</v>
      </c>
      <c r="E23" s="78"/>
      <c r="F23" s="78">
        <v>3</v>
      </c>
      <c r="G23" s="1" t="s">
        <v>67</v>
      </c>
    </row>
    <row r="24" spans="2:7" ht="14">
      <c r="B24" s="13"/>
      <c r="C24" s="51" t="s">
        <v>42</v>
      </c>
      <c r="D24" s="47"/>
      <c r="E24" s="48">
        <v>4</v>
      </c>
      <c r="F24" s="48">
        <v>8</v>
      </c>
    </row>
    <row r="25" spans="2:7" ht="14">
      <c r="B25" s="16"/>
      <c r="C25" s="51" t="s">
        <v>71</v>
      </c>
      <c r="D25" s="47"/>
      <c r="E25" s="48">
        <v>4</v>
      </c>
      <c r="F25" s="48">
        <v>12</v>
      </c>
    </row>
    <row r="26" spans="2:7" ht="14">
      <c r="B26" s="23"/>
      <c r="C26" s="52" t="s">
        <v>138</v>
      </c>
      <c r="D26" s="47"/>
      <c r="E26" s="48">
        <v>4</v>
      </c>
      <c r="F26" s="48">
        <v>8</v>
      </c>
    </row>
    <row r="27" spans="2:7" ht="14">
      <c r="B27" s="16"/>
      <c r="C27" s="17"/>
      <c r="D27" s="18"/>
      <c r="E27" s="6"/>
      <c r="F27" s="6"/>
    </row>
    <row r="28" spans="2:7" ht="16.5" customHeight="1">
      <c r="B28" s="23" t="s">
        <v>40</v>
      </c>
      <c r="C28" s="46" t="s">
        <v>16</v>
      </c>
      <c r="D28" s="47" t="s">
        <v>14</v>
      </c>
      <c r="E28" s="48"/>
      <c r="F28" s="48"/>
    </row>
    <row r="29" spans="2:7" ht="16.5" customHeight="1">
      <c r="B29" s="16"/>
      <c r="C29" s="49">
        <v>0.9</v>
      </c>
      <c r="D29" s="47">
        <f>FLOOR($I$10*C29,$I$11)</f>
        <v>270</v>
      </c>
      <c r="E29" s="48">
        <v>3</v>
      </c>
      <c r="F29" s="48">
        <v>1</v>
      </c>
    </row>
    <row r="30" spans="2:7" ht="16.5" customHeight="1">
      <c r="B30" s="16"/>
      <c r="C30" s="49">
        <v>0.8</v>
      </c>
      <c r="D30" s="47">
        <f>FLOOR($I$10*C30,$I$11)</f>
        <v>240</v>
      </c>
      <c r="E30" s="48">
        <v>3</v>
      </c>
      <c r="F30" s="48">
        <v>5</v>
      </c>
    </row>
    <row r="31" spans="2:7" ht="15.75" customHeight="1">
      <c r="B31" s="13"/>
      <c r="C31" s="79" t="s">
        <v>65</v>
      </c>
      <c r="D31" s="77" t="s">
        <v>79</v>
      </c>
      <c r="E31" s="78">
        <v>1</v>
      </c>
      <c r="F31" s="78">
        <v>6</v>
      </c>
    </row>
    <row r="32" spans="2:7" ht="15.75" customHeight="1">
      <c r="B32" s="13"/>
      <c r="C32" s="80"/>
      <c r="D32" s="77" t="str">
        <f>D31</f>
        <v>6RM</v>
      </c>
      <c r="E32" s="78"/>
      <c r="F32" s="78">
        <v>2</v>
      </c>
      <c r="G32" s="1" t="s">
        <v>67</v>
      </c>
    </row>
    <row r="33" spans="2:7" ht="15.75" customHeight="1">
      <c r="B33" s="13"/>
      <c r="C33" s="51" t="s">
        <v>42</v>
      </c>
      <c r="D33" s="47"/>
      <c r="E33" s="48">
        <v>5</v>
      </c>
      <c r="F33" s="48">
        <v>8</v>
      </c>
    </row>
    <row r="34" spans="2:7" ht="15.75" customHeight="1">
      <c r="B34" s="16"/>
      <c r="C34" s="51" t="s">
        <v>71</v>
      </c>
      <c r="D34" s="47"/>
      <c r="E34" s="48">
        <v>5</v>
      </c>
      <c r="F34" s="48">
        <v>12</v>
      </c>
    </row>
    <row r="35" spans="2:7" ht="15.75" customHeight="1">
      <c r="B35" s="23"/>
      <c r="C35" s="52" t="s">
        <v>138</v>
      </c>
      <c r="D35" s="47"/>
      <c r="E35" s="48">
        <v>5</v>
      </c>
      <c r="F35" s="48">
        <v>8</v>
      </c>
    </row>
    <row r="36" spans="2:7" ht="15.75" customHeight="1">
      <c r="B36" s="13"/>
      <c r="C36" s="28"/>
      <c r="D36" s="29"/>
      <c r="E36" s="30"/>
      <c r="F36" s="31"/>
    </row>
    <row r="37" spans="2:7" ht="15.75" customHeight="1">
      <c r="B37" s="32" t="s">
        <v>47</v>
      </c>
      <c r="C37" s="53" t="s">
        <v>16</v>
      </c>
      <c r="D37" s="54" t="s">
        <v>14</v>
      </c>
      <c r="E37" s="55"/>
      <c r="F37" s="55"/>
      <c r="G37" s="39"/>
    </row>
    <row r="38" spans="2:7" ht="15.75" customHeight="1">
      <c r="B38" s="29"/>
      <c r="C38" s="50" t="s">
        <v>50</v>
      </c>
      <c r="D38" s="47"/>
      <c r="E38" s="48">
        <v>1</v>
      </c>
      <c r="F38" s="48">
        <v>1</v>
      </c>
      <c r="G38" s="40"/>
    </row>
    <row r="39" spans="2:7" ht="15.75" customHeight="1">
      <c r="B39" s="29"/>
      <c r="C39" s="79" t="s">
        <v>65</v>
      </c>
      <c r="D39" s="81" t="s">
        <v>98</v>
      </c>
      <c r="E39" s="68">
        <v>1</v>
      </c>
      <c r="F39" s="68">
        <v>3</v>
      </c>
      <c r="G39" s="40"/>
    </row>
    <row r="40" spans="2:7" ht="15" customHeight="1">
      <c r="B40" s="29"/>
      <c r="C40" s="51" t="s">
        <v>42</v>
      </c>
      <c r="D40" s="55"/>
      <c r="E40" s="56">
        <v>2</v>
      </c>
      <c r="F40" s="56">
        <v>8</v>
      </c>
      <c r="G40" s="40"/>
    </row>
    <row r="41" spans="2:7" ht="15" customHeight="1">
      <c r="B41" s="29"/>
      <c r="C41" s="51" t="s">
        <v>71</v>
      </c>
      <c r="D41" s="55"/>
      <c r="E41" s="56">
        <v>2</v>
      </c>
      <c r="F41" s="56">
        <v>12</v>
      </c>
      <c r="G41" s="40"/>
    </row>
    <row r="42" spans="2:7" ht="15" customHeight="1">
      <c r="B42" s="29"/>
      <c r="C42" s="51" t="s">
        <v>72</v>
      </c>
      <c r="D42" s="55"/>
      <c r="E42" s="56">
        <v>2</v>
      </c>
      <c r="F42" s="56">
        <v>8</v>
      </c>
      <c r="G42" s="40"/>
    </row>
    <row r="43" spans="2:7" ht="15" customHeight="1">
      <c r="B43" s="8"/>
      <c r="C43" s="9"/>
      <c r="D43" s="10"/>
      <c r="E43" s="11"/>
      <c r="F43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showGridLines="0" workbookViewId="0">
      <pane ySplit="1" topLeftCell="A2" activePane="bottomLeft" state="frozen"/>
      <selection pane="bottomLeft" activeCell="I11" sqref="I11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27" customWidth="1"/>
    <col min="4" max="4" width="10.83203125" customWidth="1"/>
    <col min="5" max="6" width="7.5" customWidth="1"/>
    <col min="7" max="7" width="4.1640625" customWidth="1"/>
    <col min="8" max="8" width="35.6640625" customWidth="1"/>
    <col min="9" max="9" width="9.1640625" customWidth="1"/>
    <col min="10" max="12" width="7.5" customWidth="1"/>
    <col min="13" max="13" width="9.5" bestFit="1" customWidth="1"/>
    <col min="14" max="15" width="7.5" customWidth="1"/>
  </cols>
  <sheetData>
    <row r="1" spans="2:15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5" ht="14">
      <c r="B2" s="8"/>
      <c r="C2" s="9"/>
      <c r="D2" s="10"/>
      <c r="E2" s="11"/>
      <c r="F2" s="11"/>
      <c r="H2" s="9"/>
      <c r="I2" s="10"/>
      <c r="J2" s="11"/>
      <c r="K2" s="11"/>
    </row>
    <row r="3" spans="2:15" ht="14">
      <c r="O3" s="13"/>
    </row>
    <row r="5" spans="2:15" ht="15.75" customHeight="1"/>
    <row r="10" spans="2:15" ht="14">
      <c r="B10" s="8" t="s">
        <v>13</v>
      </c>
      <c r="C10" s="46" t="s">
        <v>16</v>
      </c>
      <c r="D10" s="47" t="s">
        <v>14</v>
      </c>
      <c r="E10" s="48"/>
      <c r="F10" s="48"/>
      <c r="H10" s="46" t="s">
        <v>24</v>
      </c>
      <c r="I10" s="47" t="s">
        <v>14</v>
      </c>
      <c r="J10" s="48"/>
      <c r="K10" s="48"/>
      <c r="M10" s="44" t="s">
        <v>20</v>
      </c>
      <c r="N10" s="45">
        <f>Maxes!$F$11</f>
        <v>300</v>
      </c>
    </row>
    <row r="11" spans="2:15" ht="14">
      <c r="B11" s="8"/>
      <c r="C11" s="49">
        <v>0.8</v>
      </c>
      <c r="D11" s="47">
        <f>FLOOR($N$10*C11,$N$11)</f>
        <v>240</v>
      </c>
      <c r="E11" s="48">
        <v>4</v>
      </c>
      <c r="F11" s="48">
        <v>5</v>
      </c>
      <c r="H11" s="57"/>
      <c r="I11" s="47" t="s">
        <v>30</v>
      </c>
      <c r="J11" s="48">
        <v>1</v>
      </c>
      <c r="K11" s="48">
        <v>12</v>
      </c>
      <c r="M11" s="44" t="s">
        <v>5</v>
      </c>
      <c r="N11" s="45">
        <f>Maxes!$F$15</f>
        <v>2.5</v>
      </c>
    </row>
    <row r="12" spans="2:15" ht="14">
      <c r="B12" s="8"/>
      <c r="C12" s="49">
        <v>0.85</v>
      </c>
      <c r="D12" s="47">
        <f>FLOOR($N$10*C12,$N$11)</f>
        <v>255</v>
      </c>
      <c r="E12" s="48">
        <v>1</v>
      </c>
      <c r="F12" s="48">
        <v>3</v>
      </c>
      <c r="H12" s="57"/>
      <c r="I12" s="47" t="str">
        <f>I11</f>
        <v>12RM</v>
      </c>
      <c r="J12" s="48">
        <v>3</v>
      </c>
      <c r="K12" s="48" t="s">
        <v>38</v>
      </c>
    </row>
    <row r="13" spans="2:15" ht="14">
      <c r="C13" s="49">
        <v>0.85</v>
      </c>
      <c r="D13" s="47">
        <f>FLOOR($N$10*C13,$N$11)</f>
        <v>255</v>
      </c>
      <c r="E13" s="48">
        <v>1</v>
      </c>
      <c r="F13" s="48" t="s">
        <v>33</v>
      </c>
      <c r="H13" s="62" t="s">
        <v>138</v>
      </c>
      <c r="I13" s="77" t="s">
        <v>57</v>
      </c>
      <c r="J13" s="78">
        <v>2</v>
      </c>
      <c r="K13" s="78" t="s">
        <v>58</v>
      </c>
    </row>
    <row r="14" spans="2:15" ht="14">
      <c r="C14" s="55" t="s">
        <v>59</v>
      </c>
      <c r="D14" s="47"/>
      <c r="E14" s="48"/>
      <c r="F14" s="48"/>
      <c r="H14" s="25"/>
      <c r="I14" s="18"/>
      <c r="J14" s="6"/>
      <c r="K14" s="6"/>
    </row>
    <row r="15" spans="2:15" ht="14">
      <c r="C15" s="79" t="s">
        <v>63</v>
      </c>
      <c r="D15" s="77"/>
      <c r="E15" s="78">
        <v>4</v>
      </c>
      <c r="F15" s="78">
        <v>10</v>
      </c>
      <c r="H15" s="25"/>
      <c r="I15" s="18"/>
      <c r="J15" s="6"/>
      <c r="K15" s="6"/>
    </row>
    <row r="16" spans="2:15" ht="14">
      <c r="B16" s="8"/>
      <c r="C16" s="9"/>
      <c r="D16" s="10"/>
      <c r="E16" s="11"/>
      <c r="F16" s="11"/>
      <c r="H16" s="26"/>
      <c r="I16" s="10"/>
      <c r="J16" s="11"/>
      <c r="K16" s="11"/>
    </row>
    <row r="17" spans="2:11" ht="15.75" customHeight="1">
      <c r="B17" s="1" t="s">
        <v>36</v>
      </c>
      <c r="C17" s="46" t="s">
        <v>16</v>
      </c>
      <c r="D17" s="47" t="s">
        <v>14</v>
      </c>
      <c r="E17" s="48"/>
      <c r="F17" s="48"/>
      <c r="H17" s="46" t="s">
        <v>24</v>
      </c>
      <c r="I17" s="47" t="s">
        <v>14</v>
      </c>
      <c r="J17" s="48"/>
      <c r="K17" s="48"/>
    </row>
    <row r="18" spans="2:11" ht="16.5" customHeight="1">
      <c r="B18" s="8"/>
      <c r="C18" s="49">
        <v>0.8</v>
      </c>
      <c r="D18" s="47">
        <f>FLOOR($N$10*C18,$N$11)</f>
        <v>240</v>
      </c>
      <c r="E18" s="48">
        <v>2</v>
      </c>
      <c r="F18" s="48">
        <v>5</v>
      </c>
      <c r="H18" s="57"/>
      <c r="I18" s="47" t="s">
        <v>21</v>
      </c>
      <c r="J18" s="48">
        <v>1</v>
      </c>
      <c r="K18" s="48">
        <v>10</v>
      </c>
    </row>
    <row r="19" spans="2:11" ht="16.5" customHeight="1">
      <c r="B19" s="8"/>
      <c r="C19" s="49">
        <v>0.85</v>
      </c>
      <c r="D19" s="47">
        <f>FLOOR($N$10*C19,$N$11)</f>
        <v>255</v>
      </c>
      <c r="E19" s="48">
        <v>3</v>
      </c>
      <c r="F19" s="48">
        <v>3</v>
      </c>
      <c r="H19" s="57"/>
      <c r="I19" s="47" t="str">
        <f>I18</f>
        <v>10RM</v>
      </c>
      <c r="J19" s="48">
        <v>4</v>
      </c>
      <c r="K19" s="48" t="s">
        <v>66</v>
      </c>
    </row>
    <row r="20" spans="2:11" ht="15.75" customHeight="1">
      <c r="C20" s="49">
        <v>0.85</v>
      </c>
      <c r="D20" s="47">
        <f>FLOOR($N$10*C20,$N$11)</f>
        <v>255</v>
      </c>
      <c r="E20" s="48">
        <v>1</v>
      </c>
      <c r="F20" s="48" t="s">
        <v>33</v>
      </c>
      <c r="H20" s="62" t="s">
        <v>138</v>
      </c>
      <c r="I20" s="77" t="s">
        <v>57</v>
      </c>
      <c r="J20" s="78">
        <v>2</v>
      </c>
      <c r="K20" s="78" t="s">
        <v>58</v>
      </c>
    </row>
    <row r="21" spans="2:11" ht="14">
      <c r="C21" s="55" t="s">
        <v>59</v>
      </c>
      <c r="D21" s="47"/>
      <c r="E21" s="48"/>
      <c r="F21" s="48"/>
      <c r="H21" s="25"/>
      <c r="I21" s="18"/>
      <c r="J21" s="6"/>
      <c r="K21" s="6"/>
    </row>
    <row r="22" spans="2:11" ht="14">
      <c r="C22" s="79" t="s">
        <v>63</v>
      </c>
      <c r="D22" s="77" t="s">
        <v>70</v>
      </c>
      <c r="E22" s="78">
        <v>3</v>
      </c>
      <c r="F22" s="78">
        <v>10</v>
      </c>
      <c r="H22" s="25"/>
      <c r="I22" s="18"/>
      <c r="J22" s="6"/>
      <c r="K22" s="6"/>
    </row>
    <row r="23" spans="2:11" ht="14">
      <c r="B23" s="16"/>
      <c r="C23" s="24"/>
      <c r="D23" s="18"/>
      <c r="E23" s="12"/>
      <c r="F23" s="12"/>
      <c r="H23" s="27"/>
      <c r="I23" s="18"/>
      <c r="J23" s="12"/>
      <c r="K23" s="12"/>
    </row>
    <row r="24" spans="2:11" ht="14">
      <c r="B24" s="1" t="s">
        <v>40</v>
      </c>
      <c r="C24" s="46" t="s">
        <v>16</v>
      </c>
      <c r="D24" s="47" t="s">
        <v>14</v>
      </c>
      <c r="E24" s="48"/>
      <c r="F24" s="48"/>
      <c r="H24" s="46" t="s">
        <v>24</v>
      </c>
      <c r="I24" s="47" t="s">
        <v>14</v>
      </c>
      <c r="J24" s="48"/>
      <c r="K24" s="48"/>
    </row>
    <row r="25" spans="2:11" ht="14">
      <c r="B25" s="8"/>
      <c r="C25" s="49">
        <v>0.85</v>
      </c>
      <c r="D25" s="47">
        <f>FLOOR($N$10*C25,$N$11)</f>
        <v>255</v>
      </c>
      <c r="E25" s="48">
        <v>3</v>
      </c>
      <c r="F25" s="48">
        <v>3</v>
      </c>
      <c r="H25" s="57"/>
      <c r="I25" s="47" t="s">
        <v>73</v>
      </c>
      <c r="J25" s="48">
        <v>1</v>
      </c>
      <c r="K25" s="48">
        <v>8</v>
      </c>
    </row>
    <row r="26" spans="2:11" ht="16.5" customHeight="1">
      <c r="B26" s="8"/>
      <c r="C26" s="49">
        <v>0.9</v>
      </c>
      <c r="D26" s="47">
        <f>FLOOR($N$10*C26,$N$11)</f>
        <v>270</v>
      </c>
      <c r="E26" s="48">
        <v>2</v>
      </c>
      <c r="F26" s="48">
        <v>1</v>
      </c>
      <c r="H26" s="57"/>
      <c r="I26" s="47" t="str">
        <f>I25</f>
        <v>8RM</v>
      </c>
      <c r="J26" s="48">
        <v>5</v>
      </c>
      <c r="K26" s="48" t="s">
        <v>78</v>
      </c>
    </row>
    <row r="27" spans="2:11" ht="16.5" customHeight="1">
      <c r="B27" s="8"/>
      <c r="C27" s="49">
        <v>0.9</v>
      </c>
      <c r="D27" s="47">
        <f>FLOOR($N$10*C27,$N$11)</f>
        <v>270</v>
      </c>
      <c r="E27" s="48">
        <v>1</v>
      </c>
      <c r="F27" s="48" t="s">
        <v>33</v>
      </c>
      <c r="H27" s="62" t="s">
        <v>138</v>
      </c>
      <c r="I27" s="77" t="s">
        <v>57</v>
      </c>
      <c r="J27" s="78">
        <v>2</v>
      </c>
      <c r="K27" s="78" t="s">
        <v>58</v>
      </c>
    </row>
    <row r="28" spans="2:11" ht="16.5" customHeight="1">
      <c r="C28" s="55" t="s">
        <v>80</v>
      </c>
      <c r="D28" s="47"/>
      <c r="E28" s="48"/>
      <c r="F28" s="48"/>
      <c r="H28" s="28"/>
      <c r="I28" s="18"/>
      <c r="J28" s="6"/>
      <c r="K28" s="6"/>
    </row>
    <row r="29" spans="2:11" ht="15.75" customHeight="1">
      <c r="C29" s="79" t="s">
        <v>63</v>
      </c>
      <c r="D29" s="77" t="s">
        <v>70</v>
      </c>
      <c r="E29" s="78">
        <v>3</v>
      </c>
      <c r="F29" s="78">
        <v>8</v>
      </c>
      <c r="H29" s="28"/>
      <c r="I29" s="18"/>
      <c r="J29" s="6"/>
      <c r="K29" s="6"/>
    </row>
    <row r="30" spans="2:11" ht="15" customHeight="1">
      <c r="B30" s="8"/>
      <c r="C30" s="9"/>
      <c r="D30" s="10"/>
      <c r="E30" s="11"/>
      <c r="F30" s="11"/>
      <c r="H30" s="9"/>
      <c r="I30" s="10"/>
      <c r="J30" s="11"/>
      <c r="K30" s="11"/>
    </row>
    <row r="31" spans="2:11" ht="15" customHeight="1">
      <c r="B31" s="1" t="s">
        <v>47</v>
      </c>
      <c r="C31" s="46" t="s">
        <v>16</v>
      </c>
      <c r="D31" s="47" t="s">
        <v>14</v>
      </c>
      <c r="E31" s="48"/>
      <c r="F31" s="48"/>
      <c r="H31" s="46" t="s">
        <v>1</v>
      </c>
      <c r="I31" s="47" t="s">
        <v>14</v>
      </c>
      <c r="J31" s="48"/>
      <c r="K31" s="48"/>
    </row>
    <row r="32" spans="2:11" ht="15" customHeight="1">
      <c r="B32" s="8"/>
      <c r="C32" s="49">
        <v>0.7</v>
      </c>
      <c r="D32" s="47">
        <f>FLOOR($N$10*C32,$N$11)</f>
        <v>210</v>
      </c>
      <c r="E32" s="48">
        <v>5</v>
      </c>
      <c r="F32" s="48">
        <v>3</v>
      </c>
      <c r="H32" s="57"/>
      <c r="I32" s="47" t="s">
        <v>50</v>
      </c>
      <c r="J32" s="48">
        <v>1</v>
      </c>
      <c r="K32" s="48">
        <v>1</v>
      </c>
    </row>
    <row r="33" spans="3:11" ht="15" customHeight="1">
      <c r="C33" s="79" t="s">
        <v>63</v>
      </c>
      <c r="D33" s="77" t="s">
        <v>82</v>
      </c>
      <c r="E33" s="78">
        <v>3</v>
      </c>
      <c r="F33" s="78">
        <v>8</v>
      </c>
      <c r="H33" s="62" t="s">
        <v>138</v>
      </c>
      <c r="I33" s="77" t="s">
        <v>57</v>
      </c>
      <c r="J33" s="78">
        <v>3</v>
      </c>
      <c r="K33" s="78" t="s">
        <v>58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showGridLines="0" workbookViewId="0">
      <pane ySplit="1" topLeftCell="A2" activePane="bottomLeft" state="frozen"/>
      <selection pane="bottomLeft" activeCell="G28" sqref="G28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35.33203125" customWidth="1"/>
    <col min="4" max="4" width="10.83203125" customWidth="1"/>
    <col min="5" max="6" width="7.5" customWidth="1"/>
    <col min="7" max="7" width="4.1640625" customWidth="1"/>
    <col min="8" max="8" width="35.5" customWidth="1"/>
    <col min="9" max="9" width="9.1640625" customWidth="1"/>
    <col min="10" max="12" width="7.5" customWidth="1"/>
    <col min="13" max="13" width="9.5" bestFit="1" customWidth="1"/>
    <col min="14" max="14" width="7.5" customWidth="1"/>
    <col min="15" max="15" width="53.1640625" customWidth="1"/>
  </cols>
  <sheetData>
    <row r="1" spans="2:15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5" ht="14">
      <c r="B2" s="8"/>
      <c r="C2" s="9"/>
      <c r="D2" s="10"/>
      <c r="E2" s="11"/>
      <c r="F2" s="11"/>
      <c r="H2" s="9"/>
      <c r="I2" s="10"/>
      <c r="J2" s="11"/>
      <c r="K2" s="11"/>
    </row>
    <row r="3" spans="2:15" ht="14">
      <c r="O3" s="13"/>
    </row>
    <row r="5" spans="2:15" ht="15.75" customHeight="1"/>
    <row r="10" spans="2:15" ht="14">
      <c r="B10" s="8" t="s">
        <v>13</v>
      </c>
      <c r="C10" s="46" t="s">
        <v>16</v>
      </c>
      <c r="D10" s="47" t="s">
        <v>14</v>
      </c>
      <c r="E10" s="48"/>
      <c r="F10" s="48"/>
      <c r="H10" s="46" t="s">
        <v>24</v>
      </c>
      <c r="I10" s="47" t="s">
        <v>14</v>
      </c>
      <c r="J10" s="48"/>
      <c r="K10" s="48"/>
      <c r="M10" s="44" t="s">
        <v>20</v>
      </c>
      <c r="N10" s="45">
        <f>Maxes!$F$11</f>
        <v>300</v>
      </c>
    </row>
    <row r="11" spans="2:15" ht="14">
      <c r="B11" s="8"/>
      <c r="C11" s="49">
        <v>0.8</v>
      </c>
      <c r="D11" s="47">
        <f>FLOOR($N$10*C11,$N$11)</f>
        <v>240</v>
      </c>
      <c r="E11" s="48">
        <v>4</v>
      </c>
      <c r="F11" s="48">
        <v>5</v>
      </c>
      <c r="H11" s="57"/>
      <c r="I11" s="47" t="s">
        <v>30</v>
      </c>
      <c r="J11" s="48">
        <v>1</v>
      </c>
      <c r="K11" s="48">
        <v>12</v>
      </c>
      <c r="M11" s="44" t="s">
        <v>5</v>
      </c>
      <c r="N11" s="45">
        <f>Maxes!$F$15</f>
        <v>2.5</v>
      </c>
    </row>
    <row r="12" spans="2:15" ht="14">
      <c r="B12" s="8"/>
      <c r="C12" s="49">
        <v>0.85</v>
      </c>
      <c r="D12" s="47">
        <f>FLOOR($N$10*C12,$N$11)</f>
        <v>255</v>
      </c>
      <c r="E12" s="48">
        <v>2</v>
      </c>
      <c r="F12" s="48">
        <v>3</v>
      </c>
      <c r="H12" s="57"/>
      <c r="I12" s="47" t="str">
        <f>I11</f>
        <v>12RM</v>
      </c>
      <c r="J12" s="48">
        <v>3</v>
      </c>
      <c r="K12" s="48" t="s">
        <v>38</v>
      </c>
    </row>
    <row r="13" spans="2:15" ht="14">
      <c r="C13" s="79" t="s">
        <v>42</v>
      </c>
      <c r="D13" s="77"/>
      <c r="E13" s="78">
        <v>4</v>
      </c>
      <c r="F13" s="78">
        <v>8</v>
      </c>
      <c r="H13" s="62" t="s">
        <v>72</v>
      </c>
      <c r="I13" s="77" t="s">
        <v>44</v>
      </c>
      <c r="J13" s="78">
        <v>2</v>
      </c>
      <c r="K13" s="78" t="s">
        <v>33</v>
      </c>
      <c r="L13" s="8" t="s">
        <v>45</v>
      </c>
    </row>
    <row r="14" spans="2:15" ht="14">
      <c r="C14" s="79" t="s">
        <v>46</v>
      </c>
      <c r="D14" s="77"/>
      <c r="E14" s="78">
        <v>4</v>
      </c>
      <c r="F14" s="78">
        <v>8</v>
      </c>
      <c r="H14" s="79" t="s">
        <v>48</v>
      </c>
      <c r="I14" s="77" t="s">
        <v>44</v>
      </c>
      <c r="J14" s="78">
        <v>2</v>
      </c>
      <c r="K14" s="78" t="s">
        <v>33</v>
      </c>
      <c r="L14" s="8" t="s">
        <v>129</v>
      </c>
    </row>
    <row r="15" spans="2:15" ht="14">
      <c r="C15" s="62" t="s">
        <v>138</v>
      </c>
      <c r="D15" s="77"/>
      <c r="E15" s="78">
        <v>4</v>
      </c>
      <c r="F15" s="78">
        <v>10</v>
      </c>
      <c r="H15" s="79" t="s">
        <v>130</v>
      </c>
      <c r="I15" s="77" t="s">
        <v>44</v>
      </c>
      <c r="J15" s="78">
        <v>2</v>
      </c>
      <c r="K15" s="78" t="s">
        <v>33</v>
      </c>
    </row>
    <row r="16" spans="2:15" ht="14">
      <c r="B16" s="8"/>
      <c r="H16" s="26"/>
      <c r="I16" s="10"/>
      <c r="J16" s="11"/>
      <c r="K16" s="11"/>
    </row>
    <row r="17" spans="2:12" ht="15.75" customHeight="1">
      <c r="B17" s="1" t="s">
        <v>36</v>
      </c>
      <c r="C17" s="46" t="s">
        <v>16</v>
      </c>
      <c r="D17" s="47" t="s">
        <v>14</v>
      </c>
      <c r="E17" s="48"/>
      <c r="F17" s="48"/>
      <c r="H17" s="46" t="s">
        <v>24</v>
      </c>
      <c r="I17" s="47" t="s">
        <v>14</v>
      </c>
      <c r="J17" s="48"/>
      <c r="K17" s="48"/>
    </row>
    <row r="18" spans="2:12" ht="16.5" customHeight="1">
      <c r="B18" s="8"/>
      <c r="C18" s="49">
        <v>0.8</v>
      </c>
      <c r="D18" s="47">
        <f>FLOOR($N$10*C18,$N$11)</f>
        <v>240</v>
      </c>
      <c r="E18" s="48">
        <v>2</v>
      </c>
      <c r="F18" s="48">
        <v>5</v>
      </c>
      <c r="H18" s="57"/>
      <c r="I18" s="47" t="s">
        <v>21</v>
      </c>
      <c r="J18" s="48">
        <v>1</v>
      </c>
      <c r="K18" s="48">
        <v>10</v>
      </c>
    </row>
    <row r="19" spans="2:12" ht="16.5" customHeight="1">
      <c r="B19" s="8"/>
      <c r="C19" s="49">
        <v>0.85</v>
      </c>
      <c r="D19" s="47">
        <f>FLOOR($N$10*C19,$N$11)</f>
        <v>255</v>
      </c>
      <c r="E19" s="48">
        <v>4</v>
      </c>
      <c r="F19" s="48">
        <v>3</v>
      </c>
      <c r="H19" s="57"/>
      <c r="I19" s="47" t="str">
        <f>I18</f>
        <v>10RM</v>
      </c>
      <c r="J19" s="48">
        <v>4</v>
      </c>
      <c r="K19" s="48" t="s">
        <v>66</v>
      </c>
    </row>
    <row r="20" spans="2:12" ht="15.75" customHeight="1">
      <c r="C20" s="79" t="s">
        <v>42</v>
      </c>
      <c r="D20" s="77" t="s">
        <v>70</v>
      </c>
      <c r="E20" s="78">
        <v>3</v>
      </c>
      <c r="F20" s="78">
        <v>8</v>
      </c>
      <c r="H20" s="62" t="s">
        <v>72</v>
      </c>
      <c r="I20" s="77" t="s">
        <v>44</v>
      </c>
      <c r="J20" s="78">
        <v>3</v>
      </c>
      <c r="K20" s="78" t="s">
        <v>33</v>
      </c>
      <c r="L20" s="8" t="s">
        <v>45</v>
      </c>
    </row>
    <row r="21" spans="2:12" ht="14">
      <c r="C21" s="79" t="s">
        <v>46</v>
      </c>
      <c r="D21" s="77" t="s">
        <v>70</v>
      </c>
      <c r="E21" s="78">
        <v>3</v>
      </c>
      <c r="F21" s="78">
        <v>8</v>
      </c>
      <c r="H21" s="79" t="s">
        <v>48</v>
      </c>
      <c r="I21" s="77" t="s">
        <v>44</v>
      </c>
      <c r="J21" s="78">
        <v>3</v>
      </c>
      <c r="K21" s="78" t="s">
        <v>33</v>
      </c>
      <c r="L21" s="8" t="s">
        <v>129</v>
      </c>
    </row>
    <row r="22" spans="2:12" ht="14">
      <c r="C22" s="62" t="s">
        <v>138</v>
      </c>
      <c r="D22" s="77" t="s">
        <v>70</v>
      </c>
      <c r="E22" s="78">
        <v>3</v>
      </c>
      <c r="F22" s="78">
        <v>10</v>
      </c>
      <c r="H22" s="79" t="s">
        <v>130</v>
      </c>
      <c r="I22" s="77" t="s">
        <v>44</v>
      </c>
      <c r="J22" s="78">
        <v>3</v>
      </c>
      <c r="K22" s="78" t="s">
        <v>33</v>
      </c>
    </row>
    <row r="23" spans="2:12" ht="14">
      <c r="B23" s="16"/>
      <c r="C23" s="24"/>
      <c r="D23" s="18"/>
      <c r="E23" s="12"/>
      <c r="F23" s="12"/>
      <c r="H23" s="27"/>
      <c r="I23" s="18"/>
      <c r="J23" s="12"/>
      <c r="K23" s="12"/>
    </row>
    <row r="24" spans="2:12" ht="14">
      <c r="B24" s="1" t="s">
        <v>40</v>
      </c>
      <c r="C24" s="46" t="s">
        <v>16</v>
      </c>
      <c r="D24" s="47" t="s">
        <v>14</v>
      </c>
      <c r="E24" s="48"/>
      <c r="F24" s="48"/>
      <c r="H24" s="46" t="s">
        <v>24</v>
      </c>
      <c r="I24" s="47" t="s">
        <v>14</v>
      </c>
      <c r="J24" s="48"/>
      <c r="K24" s="48"/>
    </row>
    <row r="25" spans="2:12" ht="14">
      <c r="B25" s="8"/>
      <c r="C25" s="49">
        <v>0.85</v>
      </c>
      <c r="D25" s="47">
        <f>FLOOR($N$10*C25,$N$11)</f>
        <v>255</v>
      </c>
      <c r="E25" s="48">
        <v>3</v>
      </c>
      <c r="F25" s="48">
        <v>3</v>
      </c>
      <c r="H25" s="57"/>
      <c r="I25" s="47" t="s">
        <v>73</v>
      </c>
      <c r="J25" s="48">
        <v>1</v>
      </c>
      <c r="K25" s="48">
        <v>8</v>
      </c>
    </row>
    <row r="26" spans="2:12" ht="16.5" customHeight="1">
      <c r="B26" s="8"/>
      <c r="C26" s="49">
        <v>0.9</v>
      </c>
      <c r="D26" s="47">
        <f>FLOOR($N$10*C26,$N$11)</f>
        <v>270</v>
      </c>
      <c r="E26" s="48">
        <v>3</v>
      </c>
      <c r="F26" s="48">
        <v>1</v>
      </c>
      <c r="H26" s="57"/>
      <c r="I26" s="47" t="str">
        <f>I25</f>
        <v>8RM</v>
      </c>
      <c r="J26" s="48">
        <v>5</v>
      </c>
      <c r="K26" s="48" t="s">
        <v>78</v>
      </c>
    </row>
    <row r="27" spans="2:12" ht="16.5" customHeight="1">
      <c r="B27" s="8"/>
      <c r="C27" s="79" t="s">
        <v>42</v>
      </c>
      <c r="D27" s="77" t="s">
        <v>70</v>
      </c>
      <c r="E27" s="78">
        <v>3</v>
      </c>
      <c r="F27" s="78">
        <v>6</v>
      </c>
      <c r="H27" s="62" t="s">
        <v>72</v>
      </c>
      <c r="I27" s="77" t="s">
        <v>44</v>
      </c>
      <c r="J27" s="78">
        <v>4</v>
      </c>
      <c r="K27" s="78" t="s">
        <v>33</v>
      </c>
      <c r="L27" s="8" t="s">
        <v>45</v>
      </c>
    </row>
    <row r="28" spans="2:12" ht="16.5" customHeight="1">
      <c r="C28" s="79" t="s">
        <v>46</v>
      </c>
      <c r="D28" s="77" t="s">
        <v>70</v>
      </c>
      <c r="E28" s="78">
        <v>3</v>
      </c>
      <c r="F28" s="78">
        <v>6</v>
      </c>
      <c r="H28" s="79" t="s">
        <v>48</v>
      </c>
      <c r="I28" s="77" t="s">
        <v>44</v>
      </c>
      <c r="J28" s="78">
        <v>4</v>
      </c>
      <c r="K28" s="78" t="s">
        <v>33</v>
      </c>
      <c r="L28" s="8" t="s">
        <v>129</v>
      </c>
    </row>
    <row r="29" spans="2:12" ht="15.75" customHeight="1">
      <c r="C29" s="62" t="s">
        <v>138</v>
      </c>
      <c r="D29" s="77" t="s">
        <v>70</v>
      </c>
      <c r="E29" s="78">
        <v>3</v>
      </c>
      <c r="F29" s="78">
        <v>8</v>
      </c>
      <c r="H29" s="79" t="s">
        <v>130</v>
      </c>
      <c r="I29" s="77" t="s">
        <v>44</v>
      </c>
      <c r="J29" s="78">
        <v>4</v>
      </c>
      <c r="K29" s="78" t="s">
        <v>33</v>
      </c>
    </row>
    <row r="30" spans="2:12" ht="15.75" customHeight="1">
      <c r="B30" s="8"/>
      <c r="C30" s="9"/>
      <c r="D30" s="10"/>
      <c r="E30" s="11"/>
      <c r="F30" s="11"/>
      <c r="H30" s="9"/>
      <c r="I30" s="10"/>
      <c r="J30" s="11"/>
      <c r="K30" s="11"/>
    </row>
    <row r="31" spans="2:12" ht="15" customHeight="1">
      <c r="B31" s="1" t="s">
        <v>47</v>
      </c>
      <c r="C31" s="46" t="s">
        <v>16</v>
      </c>
      <c r="D31" s="47" t="s">
        <v>14</v>
      </c>
      <c r="E31" s="48"/>
      <c r="F31" s="48"/>
      <c r="H31" s="46" t="s">
        <v>1</v>
      </c>
      <c r="I31" s="47" t="s">
        <v>14</v>
      </c>
      <c r="J31" s="48"/>
      <c r="K31" s="48"/>
    </row>
    <row r="32" spans="2:12" ht="15" customHeight="1">
      <c r="B32" s="8"/>
      <c r="C32" s="49">
        <v>0.7</v>
      </c>
      <c r="D32" s="47">
        <f>FLOOR($N$10*C32,$N$11)</f>
        <v>210</v>
      </c>
      <c r="E32" s="48">
        <v>5</v>
      </c>
      <c r="F32" s="48">
        <v>3</v>
      </c>
      <c r="H32" s="57"/>
      <c r="I32" s="47" t="s">
        <v>50</v>
      </c>
      <c r="J32" s="48">
        <v>1</v>
      </c>
      <c r="K32" s="48">
        <v>1</v>
      </c>
    </row>
    <row r="33" spans="3:12" ht="15" customHeight="1">
      <c r="C33" s="79" t="s">
        <v>42</v>
      </c>
      <c r="D33" s="77" t="s">
        <v>82</v>
      </c>
      <c r="E33" s="78">
        <v>3</v>
      </c>
      <c r="F33" s="78">
        <v>6</v>
      </c>
      <c r="H33" s="62" t="s">
        <v>72</v>
      </c>
      <c r="I33" s="77" t="s">
        <v>133</v>
      </c>
      <c r="J33" s="78">
        <v>3</v>
      </c>
      <c r="K33" s="78" t="s">
        <v>33</v>
      </c>
      <c r="L33" s="8" t="s">
        <v>134</v>
      </c>
    </row>
    <row r="34" spans="3:12" ht="15" customHeight="1">
      <c r="C34" s="79" t="s">
        <v>46</v>
      </c>
      <c r="D34" s="77" t="s">
        <v>82</v>
      </c>
      <c r="E34" s="78">
        <v>3</v>
      </c>
      <c r="F34" s="78">
        <v>6</v>
      </c>
      <c r="H34" s="79" t="s">
        <v>48</v>
      </c>
      <c r="I34" s="77" t="s">
        <v>133</v>
      </c>
      <c r="J34" s="78">
        <v>3</v>
      </c>
      <c r="K34" s="78" t="s">
        <v>33</v>
      </c>
      <c r="L34" s="8" t="s">
        <v>135</v>
      </c>
    </row>
    <row r="35" spans="3:12" ht="15" customHeight="1">
      <c r="C35" s="62" t="s">
        <v>138</v>
      </c>
      <c r="D35" s="77" t="s">
        <v>82</v>
      </c>
      <c r="E35" s="78">
        <v>3</v>
      </c>
      <c r="F35" s="78">
        <v>8</v>
      </c>
      <c r="H35" s="79" t="s">
        <v>130</v>
      </c>
      <c r="I35" s="77" t="s">
        <v>133</v>
      </c>
      <c r="J35" s="78">
        <v>3</v>
      </c>
      <c r="K35" s="78" t="s">
        <v>33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workbookViewId="0">
      <pane ySplit="1" topLeftCell="A2" activePane="bottomLeft" state="frozen"/>
      <selection pane="bottomLeft" activeCell="C18" sqref="C18"/>
    </sheetView>
  </sheetViews>
  <sheetFormatPr baseColWidth="10" defaultColWidth="15.1640625" defaultRowHeight="15" customHeight="1" x14ac:dyDescent="0"/>
  <cols>
    <col min="1" max="1" width="2.5" customWidth="1"/>
    <col min="2" max="2" width="12.1640625" customWidth="1"/>
    <col min="3" max="3" width="35.83203125" customWidth="1"/>
    <col min="4" max="4" width="10.83203125" customWidth="1"/>
    <col min="5" max="6" width="7.5" customWidth="1"/>
    <col min="7" max="7" width="4.1640625" customWidth="1"/>
    <col min="8" max="8" width="26.5" customWidth="1"/>
    <col min="9" max="9" width="9.1640625" customWidth="1"/>
    <col min="10" max="12" width="7.5" customWidth="1"/>
    <col min="13" max="13" width="9.5" bestFit="1" customWidth="1"/>
    <col min="14" max="14" width="7.5" customWidth="1"/>
    <col min="15" max="15" width="53.1640625" customWidth="1"/>
  </cols>
  <sheetData>
    <row r="1" spans="2:15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5" ht="14">
      <c r="B2" s="8"/>
      <c r="C2" s="9"/>
      <c r="D2" s="10"/>
      <c r="E2" s="11"/>
      <c r="F2" s="11"/>
      <c r="H2" s="9"/>
      <c r="I2" s="10"/>
      <c r="J2" s="11"/>
      <c r="K2" s="11"/>
    </row>
    <row r="3" spans="2:15" ht="14">
      <c r="O3" s="13"/>
    </row>
    <row r="5" spans="2:15" ht="15.75" customHeight="1"/>
    <row r="10" spans="2:15" ht="14">
      <c r="B10" s="8" t="s">
        <v>13</v>
      </c>
      <c r="C10" s="46" t="s">
        <v>16</v>
      </c>
      <c r="D10" s="47" t="s">
        <v>14</v>
      </c>
      <c r="E10" s="48"/>
      <c r="F10" s="48"/>
      <c r="H10" s="46" t="s">
        <v>24</v>
      </c>
      <c r="I10" s="47" t="s">
        <v>14</v>
      </c>
      <c r="J10" s="48"/>
      <c r="K10" s="48"/>
      <c r="M10" s="44" t="s">
        <v>20</v>
      </c>
      <c r="N10" s="45">
        <f>Maxes!$F$11</f>
        <v>300</v>
      </c>
    </row>
    <row r="11" spans="2:15" ht="14">
      <c r="B11" s="8"/>
      <c r="C11" s="49">
        <v>0.8</v>
      </c>
      <c r="D11" s="47">
        <f>FLOOR($N$10*C11,$N$11)</f>
        <v>240</v>
      </c>
      <c r="E11" s="48">
        <v>4</v>
      </c>
      <c r="F11" s="48">
        <v>5</v>
      </c>
      <c r="H11" s="57"/>
      <c r="I11" s="47" t="s">
        <v>30</v>
      </c>
      <c r="J11" s="48">
        <v>1</v>
      </c>
      <c r="K11" s="48">
        <v>12</v>
      </c>
      <c r="M11" s="44" t="s">
        <v>5</v>
      </c>
      <c r="N11" s="45">
        <f>Maxes!$F$15</f>
        <v>2.5</v>
      </c>
    </row>
    <row r="12" spans="2:15" ht="14">
      <c r="B12" s="8"/>
      <c r="C12" s="49">
        <v>0.85</v>
      </c>
      <c r="D12" s="47">
        <f>FLOOR($N$10*C12,$N$11)</f>
        <v>255</v>
      </c>
      <c r="E12" s="48">
        <v>2</v>
      </c>
      <c r="F12" s="48">
        <v>3</v>
      </c>
      <c r="H12" s="57"/>
      <c r="I12" s="47" t="str">
        <f>I11</f>
        <v>12RM</v>
      </c>
      <c r="J12" s="48">
        <v>3</v>
      </c>
      <c r="K12" s="48" t="s">
        <v>38</v>
      </c>
    </row>
    <row r="13" spans="2:15" ht="14">
      <c r="C13" s="79" t="s">
        <v>39</v>
      </c>
      <c r="D13" s="77" t="s">
        <v>21</v>
      </c>
      <c r="E13" s="78">
        <v>1</v>
      </c>
      <c r="F13" s="78">
        <v>10</v>
      </c>
      <c r="H13" s="79" t="s">
        <v>41</v>
      </c>
      <c r="I13" s="77"/>
      <c r="J13" s="78">
        <v>2</v>
      </c>
      <c r="K13" s="78" t="s">
        <v>33</v>
      </c>
      <c r="L13" s="8"/>
    </row>
    <row r="14" spans="2:15" ht="14">
      <c r="C14" s="79"/>
      <c r="D14" s="77" t="str">
        <f>D13</f>
        <v>10RM</v>
      </c>
      <c r="E14" s="78">
        <v>3</v>
      </c>
      <c r="F14" s="78">
        <v>8</v>
      </c>
      <c r="H14" s="51" t="s">
        <v>43</v>
      </c>
      <c r="I14" s="47" t="s">
        <v>44</v>
      </c>
      <c r="J14" s="48">
        <v>2</v>
      </c>
      <c r="K14" s="48" t="s">
        <v>33</v>
      </c>
      <c r="L14" s="8" t="s">
        <v>45</v>
      </c>
    </row>
    <row r="15" spans="2:15" ht="14">
      <c r="C15" s="51" t="s">
        <v>42</v>
      </c>
      <c r="D15" s="47"/>
      <c r="E15" s="48">
        <v>4</v>
      </c>
      <c r="F15" s="48">
        <v>8</v>
      </c>
      <c r="H15" s="51" t="s">
        <v>48</v>
      </c>
      <c r="I15" s="47" t="s">
        <v>44</v>
      </c>
      <c r="J15" s="48">
        <v>2</v>
      </c>
      <c r="K15" s="48" t="s">
        <v>33</v>
      </c>
      <c r="L15" s="8" t="s">
        <v>129</v>
      </c>
    </row>
    <row r="16" spans="2:15" ht="14">
      <c r="C16" s="51" t="s">
        <v>46</v>
      </c>
      <c r="D16" s="47"/>
      <c r="E16" s="48">
        <v>4</v>
      </c>
      <c r="F16" s="48">
        <v>8</v>
      </c>
      <c r="H16" s="51" t="s">
        <v>130</v>
      </c>
      <c r="I16" s="47" t="s">
        <v>44</v>
      </c>
      <c r="J16" s="48">
        <v>2</v>
      </c>
      <c r="K16" s="48" t="s">
        <v>33</v>
      </c>
    </row>
    <row r="17" spans="2:12" ht="14">
      <c r="C17" s="52" t="s">
        <v>138</v>
      </c>
      <c r="D17" s="47"/>
      <c r="E17" s="48">
        <v>4</v>
      </c>
      <c r="F17" s="48">
        <v>10</v>
      </c>
    </row>
    <row r="18" spans="2:12" ht="14">
      <c r="B18" s="8"/>
      <c r="H18" s="26"/>
      <c r="I18" s="10"/>
      <c r="J18" s="11"/>
      <c r="K18" s="11"/>
    </row>
    <row r="19" spans="2:12" ht="14">
      <c r="B19" s="1" t="s">
        <v>36</v>
      </c>
      <c r="C19" s="46" t="s">
        <v>16</v>
      </c>
      <c r="D19" s="47" t="s">
        <v>14</v>
      </c>
      <c r="E19" s="48"/>
      <c r="F19" s="48"/>
      <c r="H19" s="46" t="s">
        <v>24</v>
      </c>
      <c r="I19" s="47" t="s">
        <v>14</v>
      </c>
      <c r="J19" s="48"/>
      <c r="K19" s="48"/>
    </row>
    <row r="20" spans="2:12" ht="14">
      <c r="B20" s="8"/>
      <c r="C20" s="49">
        <v>0.8</v>
      </c>
      <c r="D20" s="47">
        <f>FLOOR($N$10*C20,$N$11)</f>
        <v>240</v>
      </c>
      <c r="E20" s="48">
        <v>2</v>
      </c>
      <c r="F20" s="48">
        <v>5</v>
      </c>
      <c r="H20" s="57"/>
      <c r="I20" s="47" t="s">
        <v>21</v>
      </c>
      <c r="J20" s="48">
        <v>1</v>
      </c>
      <c r="K20" s="48">
        <v>10</v>
      </c>
    </row>
    <row r="21" spans="2:12" ht="15.75" customHeight="1">
      <c r="B21" s="8"/>
      <c r="C21" s="49">
        <v>0.85</v>
      </c>
      <c r="D21" s="47">
        <f>FLOOR($N$10*C21,$N$11)</f>
        <v>255</v>
      </c>
      <c r="E21" s="48">
        <v>4</v>
      </c>
      <c r="F21" s="48">
        <v>3</v>
      </c>
      <c r="H21" s="57"/>
      <c r="I21" s="47" t="str">
        <f>I20</f>
        <v>10RM</v>
      </c>
      <c r="J21" s="48">
        <v>4</v>
      </c>
      <c r="K21" s="48" t="s">
        <v>66</v>
      </c>
    </row>
    <row r="22" spans="2:12" ht="16.5" customHeight="1">
      <c r="C22" s="79" t="s">
        <v>39</v>
      </c>
      <c r="D22" s="77" t="s">
        <v>73</v>
      </c>
      <c r="E22" s="78">
        <v>1</v>
      </c>
      <c r="F22" s="78">
        <v>8</v>
      </c>
      <c r="H22" s="79" t="s">
        <v>41</v>
      </c>
      <c r="I22" s="77"/>
      <c r="J22" s="78">
        <v>3</v>
      </c>
      <c r="K22" s="78" t="s">
        <v>33</v>
      </c>
      <c r="L22" s="8"/>
    </row>
    <row r="23" spans="2:12" ht="16.5" customHeight="1">
      <c r="C23" s="79"/>
      <c r="D23" s="77" t="str">
        <f>D22</f>
        <v>8RM</v>
      </c>
      <c r="E23" s="78">
        <v>3</v>
      </c>
      <c r="F23" s="78">
        <v>6</v>
      </c>
      <c r="H23" s="51" t="s">
        <v>43</v>
      </c>
      <c r="I23" s="47" t="s">
        <v>44</v>
      </c>
      <c r="J23" s="48">
        <v>3</v>
      </c>
      <c r="K23" s="48" t="s">
        <v>33</v>
      </c>
      <c r="L23" s="8" t="s">
        <v>45</v>
      </c>
    </row>
    <row r="24" spans="2:12" ht="15.75" customHeight="1">
      <c r="C24" s="51" t="s">
        <v>42</v>
      </c>
      <c r="D24" s="47" t="s">
        <v>70</v>
      </c>
      <c r="E24" s="48">
        <v>3</v>
      </c>
      <c r="F24" s="48">
        <v>8</v>
      </c>
      <c r="H24" s="51" t="s">
        <v>48</v>
      </c>
      <c r="I24" s="47" t="s">
        <v>44</v>
      </c>
      <c r="J24" s="48">
        <v>3</v>
      </c>
      <c r="K24" s="48" t="s">
        <v>33</v>
      </c>
      <c r="L24" s="8" t="s">
        <v>129</v>
      </c>
    </row>
    <row r="25" spans="2:12" ht="15.75" customHeight="1">
      <c r="C25" s="51" t="s">
        <v>46</v>
      </c>
      <c r="D25" s="47" t="s">
        <v>70</v>
      </c>
      <c r="E25" s="48">
        <v>3</v>
      </c>
      <c r="F25" s="48">
        <v>8</v>
      </c>
      <c r="H25" s="51" t="s">
        <v>130</v>
      </c>
      <c r="I25" s="47" t="s">
        <v>44</v>
      </c>
      <c r="J25" s="48">
        <v>3</v>
      </c>
      <c r="K25" s="48" t="s">
        <v>33</v>
      </c>
    </row>
    <row r="26" spans="2:12" ht="15.75" customHeight="1">
      <c r="C26" s="52" t="s">
        <v>138</v>
      </c>
      <c r="D26" s="47" t="s">
        <v>70</v>
      </c>
      <c r="E26" s="48">
        <v>3</v>
      </c>
      <c r="F26" s="48">
        <v>10</v>
      </c>
    </row>
    <row r="27" spans="2:12" ht="14">
      <c r="B27" s="16"/>
      <c r="C27" s="24"/>
      <c r="D27" s="18"/>
      <c r="E27" s="12"/>
      <c r="F27" s="12"/>
      <c r="H27" s="27"/>
      <c r="I27" s="18"/>
      <c r="J27" s="12"/>
      <c r="K27" s="12"/>
    </row>
    <row r="28" spans="2:12" ht="14">
      <c r="B28" s="1" t="s">
        <v>40</v>
      </c>
      <c r="C28" s="46" t="s">
        <v>16</v>
      </c>
      <c r="D28" s="47" t="s">
        <v>14</v>
      </c>
      <c r="E28" s="48"/>
      <c r="F28" s="48"/>
      <c r="H28" s="46" t="s">
        <v>24</v>
      </c>
      <c r="I28" s="47" t="s">
        <v>14</v>
      </c>
      <c r="J28" s="48"/>
      <c r="K28" s="48"/>
    </row>
    <row r="29" spans="2:12" ht="14">
      <c r="B29" s="8"/>
      <c r="C29" s="49">
        <v>0.85</v>
      </c>
      <c r="D29" s="47">
        <f>FLOOR($N$10*C29,$N$11)</f>
        <v>255</v>
      </c>
      <c r="E29" s="48">
        <v>3</v>
      </c>
      <c r="F29" s="48">
        <v>3</v>
      </c>
      <c r="H29" s="57"/>
      <c r="I29" s="47" t="s">
        <v>73</v>
      </c>
      <c r="J29" s="48">
        <v>1</v>
      </c>
      <c r="K29" s="48">
        <v>8</v>
      </c>
    </row>
    <row r="30" spans="2:12" ht="14">
      <c r="B30" s="8"/>
      <c r="C30" s="49">
        <v>0.9</v>
      </c>
      <c r="D30" s="47">
        <f>FLOOR($N$10*C30,$N$11)</f>
        <v>270</v>
      </c>
      <c r="E30" s="48">
        <v>3</v>
      </c>
      <c r="F30" s="48">
        <v>1</v>
      </c>
      <c r="H30" s="57"/>
      <c r="I30" s="47" t="str">
        <f>I29</f>
        <v>8RM</v>
      </c>
      <c r="J30" s="48">
        <v>5</v>
      </c>
      <c r="K30" s="48" t="s">
        <v>78</v>
      </c>
    </row>
    <row r="31" spans="2:12" ht="14">
      <c r="B31" s="8"/>
      <c r="C31" s="79" t="s">
        <v>39</v>
      </c>
      <c r="D31" s="77" t="s">
        <v>79</v>
      </c>
      <c r="E31" s="78">
        <v>1</v>
      </c>
      <c r="F31" s="78">
        <v>6</v>
      </c>
      <c r="H31" s="79" t="s">
        <v>41</v>
      </c>
      <c r="I31" s="77"/>
      <c r="J31" s="78">
        <v>4</v>
      </c>
      <c r="K31" s="78" t="s">
        <v>33</v>
      </c>
      <c r="L31" s="8"/>
    </row>
    <row r="32" spans="2:12" ht="16.5" customHeight="1">
      <c r="B32" s="8"/>
      <c r="C32" s="79"/>
      <c r="D32" s="77" t="str">
        <f>D31</f>
        <v>6RM</v>
      </c>
      <c r="E32" s="78">
        <v>3</v>
      </c>
      <c r="F32" s="78" t="s">
        <v>136</v>
      </c>
      <c r="H32" s="51" t="s">
        <v>43</v>
      </c>
      <c r="I32" s="47" t="s">
        <v>44</v>
      </c>
      <c r="J32" s="48">
        <v>4</v>
      </c>
      <c r="K32" s="48" t="s">
        <v>33</v>
      </c>
      <c r="L32" s="8" t="s">
        <v>45</v>
      </c>
    </row>
    <row r="33" spans="2:12" ht="16.5" customHeight="1">
      <c r="B33" s="8"/>
      <c r="C33" s="51" t="s">
        <v>42</v>
      </c>
      <c r="D33" s="47" t="s">
        <v>70</v>
      </c>
      <c r="E33" s="48">
        <v>3</v>
      </c>
      <c r="F33" s="48">
        <v>6</v>
      </c>
      <c r="H33" s="51" t="s">
        <v>48</v>
      </c>
      <c r="I33" s="47" t="s">
        <v>44</v>
      </c>
      <c r="J33" s="48">
        <v>4</v>
      </c>
      <c r="K33" s="48" t="s">
        <v>33</v>
      </c>
      <c r="L33" s="8" t="s">
        <v>129</v>
      </c>
    </row>
    <row r="34" spans="2:12" ht="16.5" customHeight="1">
      <c r="C34" s="51" t="s">
        <v>46</v>
      </c>
      <c r="D34" s="47" t="s">
        <v>70</v>
      </c>
      <c r="E34" s="48">
        <v>3</v>
      </c>
      <c r="F34" s="48">
        <v>6</v>
      </c>
      <c r="H34" s="51" t="s">
        <v>130</v>
      </c>
      <c r="I34" s="47" t="s">
        <v>44</v>
      </c>
      <c r="J34" s="48">
        <v>4</v>
      </c>
      <c r="K34" s="48" t="s">
        <v>33</v>
      </c>
    </row>
    <row r="35" spans="2:12" ht="16.5" customHeight="1">
      <c r="C35" s="52" t="s">
        <v>138</v>
      </c>
      <c r="D35" s="47" t="s">
        <v>70</v>
      </c>
      <c r="E35" s="48">
        <v>3</v>
      </c>
      <c r="F35" s="48">
        <v>8</v>
      </c>
    </row>
    <row r="36" spans="2:12" ht="15.75" customHeight="1">
      <c r="B36" s="8"/>
      <c r="C36" s="9"/>
      <c r="D36" s="10"/>
      <c r="E36" s="11"/>
      <c r="F36" s="11"/>
      <c r="H36" s="9"/>
      <c r="I36" s="10"/>
      <c r="J36" s="11"/>
      <c r="K36" s="11"/>
    </row>
    <row r="37" spans="2:12" ht="15.75" customHeight="1">
      <c r="B37" s="1" t="s">
        <v>47</v>
      </c>
      <c r="C37" s="46" t="s">
        <v>16</v>
      </c>
      <c r="D37" s="47" t="s">
        <v>14</v>
      </c>
      <c r="E37" s="48"/>
      <c r="F37" s="48"/>
      <c r="H37" s="46" t="s">
        <v>1</v>
      </c>
      <c r="I37" s="47" t="s">
        <v>14</v>
      </c>
      <c r="J37" s="48"/>
      <c r="K37" s="48"/>
    </row>
    <row r="38" spans="2:12" ht="15" customHeight="1">
      <c r="B38" s="8"/>
      <c r="C38" s="49">
        <v>0.7</v>
      </c>
      <c r="D38" s="47">
        <f>FLOOR($N$10*C38,$N$11)</f>
        <v>210</v>
      </c>
      <c r="E38" s="48">
        <v>5</v>
      </c>
      <c r="F38" s="48">
        <v>3</v>
      </c>
      <c r="H38" s="57"/>
      <c r="I38" s="47" t="s">
        <v>50</v>
      </c>
      <c r="J38" s="48">
        <v>1</v>
      </c>
      <c r="K38" s="48">
        <v>1</v>
      </c>
    </row>
    <row r="39" spans="2:12" ht="15" customHeight="1">
      <c r="C39" s="79" t="s">
        <v>39</v>
      </c>
      <c r="D39" s="77" t="s">
        <v>79</v>
      </c>
      <c r="E39" s="78">
        <v>3</v>
      </c>
      <c r="F39" s="78">
        <v>3</v>
      </c>
      <c r="H39" s="79" t="s">
        <v>41</v>
      </c>
      <c r="I39" s="77"/>
      <c r="J39" s="78">
        <v>1</v>
      </c>
      <c r="K39" s="78" t="s">
        <v>33</v>
      </c>
      <c r="L39" s="8"/>
    </row>
    <row r="40" spans="2:12" ht="15" customHeight="1">
      <c r="C40" s="51" t="s">
        <v>42</v>
      </c>
      <c r="D40" s="47" t="s">
        <v>82</v>
      </c>
      <c r="E40" s="48">
        <v>3</v>
      </c>
      <c r="F40" s="48">
        <v>6</v>
      </c>
      <c r="H40" s="51" t="s">
        <v>43</v>
      </c>
      <c r="I40" s="47" t="s">
        <v>133</v>
      </c>
      <c r="J40" s="48">
        <v>3</v>
      </c>
      <c r="K40" s="48" t="s">
        <v>33</v>
      </c>
      <c r="L40" s="8" t="s">
        <v>134</v>
      </c>
    </row>
    <row r="41" spans="2:12" ht="15" customHeight="1">
      <c r="C41" s="51" t="s">
        <v>46</v>
      </c>
      <c r="D41" s="47" t="s">
        <v>82</v>
      </c>
      <c r="E41" s="48">
        <v>3</v>
      </c>
      <c r="F41" s="48">
        <v>6</v>
      </c>
      <c r="H41" s="51" t="s">
        <v>48</v>
      </c>
      <c r="I41" s="47" t="s">
        <v>133</v>
      </c>
      <c r="J41" s="48">
        <v>3</v>
      </c>
      <c r="K41" s="48" t="s">
        <v>33</v>
      </c>
      <c r="L41" s="8" t="s">
        <v>135</v>
      </c>
    </row>
    <row r="42" spans="2:12" ht="15" customHeight="1">
      <c r="C42" s="52" t="s">
        <v>138</v>
      </c>
      <c r="D42" s="47" t="s">
        <v>82</v>
      </c>
      <c r="E42" s="48">
        <v>3</v>
      </c>
      <c r="F42" s="48">
        <v>8</v>
      </c>
      <c r="H42" s="51" t="s">
        <v>130</v>
      </c>
      <c r="I42" s="47" t="s">
        <v>133</v>
      </c>
      <c r="J42" s="48">
        <v>3</v>
      </c>
      <c r="K42" s="48" t="s">
        <v>33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showGridLines="0" workbookViewId="0">
      <pane ySplit="1" topLeftCell="A2" activePane="bottomLeft" state="frozen"/>
      <selection pane="bottomLeft" activeCell="R15" sqref="R15"/>
    </sheetView>
  </sheetViews>
  <sheetFormatPr baseColWidth="10" defaultColWidth="15.1640625" defaultRowHeight="15" customHeight="1" x14ac:dyDescent="0"/>
  <cols>
    <col min="1" max="1" width="2.5" customWidth="1"/>
    <col min="2" max="2" width="8.5" customWidth="1"/>
    <col min="3" max="3" width="22.5" customWidth="1"/>
    <col min="4" max="4" width="10.1640625" customWidth="1"/>
    <col min="5" max="6" width="7.5" customWidth="1"/>
    <col min="7" max="7" width="3.83203125" customWidth="1"/>
    <col min="8" max="8" width="22.5" customWidth="1"/>
    <col min="9" max="9" width="10.1640625" customWidth="1"/>
    <col min="10" max="11" width="7.5" customWidth="1"/>
    <col min="12" max="12" width="3.83203125" customWidth="1"/>
    <col min="13" max="13" width="22.5" customWidth="1"/>
    <col min="14" max="14" width="10.1640625" customWidth="1"/>
    <col min="15" max="16" width="7.5" customWidth="1"/>
    <col min="17" max="17" width="2.5" customWidth="1"/>
    <col min="18" max="18" width="9.5" bestFit="1" customWidth="1"/>
    <col min="19" max="20" width="7.5" customWidth="1"/>
  </cols>
  <sheetData>
    <row r="1" spans="2:20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7" t="s">
        <v>12</v>
      </c>
      <c r="N1" s="4" t="s">
        <v>8</v>
      </c>
      <c r="O1" s="5" t="s">
        <v>9</v>
      </c>
      <c r="P1" s="5" t="s">
        <v>10</v>
      </c>
    </row>
    <row r="2" spans="2:20" ht="14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3" spans="2:20" ht="14">
      <c r="T3" s="13"/>
    </row>
    <row r="5" spans="2:20" ht="15.75" customHeight="1"/>
    <row r="10" spans="2:20" ht="14">
      <c r="B10" s="8" t="s">
        <v>13</v>
      </c>
      <c r="C10" s="46" t="s">
        <v>16</v>
      </c>
      <c r="D10" s="47" t="s">
        <v>14</v>
      </c>
      <c r="E10" s="48"/>
      <c r="F10" s="48"/>
      <c r="H10" s="46" t="s">
        <v>16</v>
      </c>
      <c r="I10" s="47" t="s">
        <v>14</v>
      </c>
      <c r="J10" s="48"/>
      <c r="K10" s="48"/>
      <c r="L10" s="12"/>
      <c r="M10" s="46" t="s">
        <v>16</v>
      </c>
      <c r="N10" s="47" t="s">
        <v>14</v>
      </c>
      <c r="O10" s="48"/>
      <c r="P10" s="48"/>
      <c r="R10" s="44" t="s">
        <v>20</v>
      </c>
      <c r="S10" s="45">
        <f>Maxes!F11</f>
        <v>300</v>
      </c>
    </row>
    <row r="11" spans="2:20" ht="14">
      <c r="B11" s="8"/>
      <c r="C11" s="49">
        <v>0.7</v>
      </c>
      <c r="D11" s="47">
        <f>FLOOR($S$10*C11,$S$11)</f>
        <v>210</v>
      </c>
      <c r="E11" s="48">
        <v>2</v>
      </c>
      <c r="F11" s="48">
        <v>8</v>
      </c>
      <c r="H11" s="49">
        <v>0.75</v>
      </c>
      <c r="I11" s="47">
        <f>FLOOR($S$10*H11,$S$11)</f>
        <v>225</v>
      </c>
      <c r="J11" s="48">
        <v>2</v>
      </c>
      <c r="K11" s="48">
        <v>6</v>
      </c>
      <c r="L11" s="6"/>
      <c r="M11" s="49">
        <v>0.8</v>
      </c>
      <c r="N11" s="47">
        <f>FLOOR($S$10*M11,$S$11)</f>
        <v>240</v>
      </c>
      <c r="O11" s="48">
        <v>2</v>
      </c>
      <c r="P11" s="48">
        <v>4</v>
      </c>
      <c r="R11" s="44" t="s">
        <v>5</v>
      </c>
      <c r="S11" s="45">
        <f>Maxes!F15</f>
        <v>2.5</v>
      </c>
    </row>
    <row r="12" spans="2:20" ht="14">
      <c r="B12" s="8"/>
      <c r="C12" s="49">
        <v>0.7</v>
      </c>
      <c r="D12" s="47">
        <f>FLOOR($S$10*C12,$S$11)</f>
        <v>210</v>
      </c>
      <c r="E12" s="48">
        <v>1</v>
      </c>
      <c r="F12" s="48" t="s">
        <v>33</v>
      </c>
      <c r="H12" s="49">
        <v>0.75</v>
      </c>
      <c r="I12" s="47">
        <f>FLOOR($S$10*H12,$S$11)</f>
        <v>225</v>
      </c>
      <c r="J12" s="48">
        <v>1</v>
      </c>
      <c r="K12" s="48" t="s">
        <v>33</v>
      </c>
      <c r="L12" s="6"/>
      <c r="M12" s="49">
        <v>0.8</v>
      </c>
      <c r="N12" s="47">
        <f>FLOOR($S$10*M12,$S$11)</f>
        <v>240</v>
      </c>
      <c r="O12" s="48">
        <v>1</v>
      </c>
      <c r="P12" s="48" t="s">
        <v>33</v>
      </c>
    </row>
    <row r="13" spans="2:20" ht="14">
      <c r="C13" s="17"/>
      <c r="D13" s="18"/>
      <c r="E13" s="6"/>
      <c r="F13" s="6"/>
      <c r="G13" s="13"/>
      <c r="H13" s="33"/>
      <c r="I13" s="21"/>
      <c r="J13" s="6"/>
      <c r="K13" s="6"/>
      <c r="L13" s="6"/>
      <c r="M13" s="33"/>
      <c r="N13" s="21"/>
      <c r="O13" s="6"/>
      <c r="P13" s="6"/>
    </row>
    <row r="14" spans="2:20" ht="14">
      <c r="B14" s="1" t="s">
        <v>36</v>
      </c>
      <c r="C14" s="46" t="s">
        <v>16</v>
      </c>
      <c r="D14" s="47" t="s">
        <v>14</v>
      </c>
      <c r="E14" s="48"/>
      <c r="F14" s="48"/>
      <c r="H14" s="46" t="s">
        <v>16</v>
      </c>
      <c r="I14" s="47" t="s">
        <v>14</v>
      </c>
      <c r="J14" s="48"/>
      <c r="K14" s="48"/>
      <c r="L14" s="12"/>
      <c r="M14" s="46" t="s">
        <v>16</v>
      </c>
      <c r="N14" s="47" t="s">
        <v>14</v>
      </c>
      <c r="O14" s="48"/>
      <c r="P14" s="48"/>
    </row>
    <row r="15" spans="2:20" ht="126">
      <c r="B15" s="8"/>
      <c r="C15" s="58" t="s">
        <v>93</v>
      </c>
      <c r="D15" s="59"/>
      <c r="E15" s="60">
        <v>2</v>
      </c>
      <c r="F15" s="60">
        <v>8</v>
      </c>
      <c r="G15" s="35"/>
      <c r="H15" s="58" t="s">
        <v>101</v>
      </c>
      <c r="I15" s="59"/>
      <c r="J15" s="60">
        <v>2</v>
      </c>
      <c r="K15" s="60">
        <v>6</v>
      </c>
      <c r="L15" s="36"/>
      <c r="M15" s="58" t="s">
        <v>102</v>
      </c>
      <c r="N15" s="59"/>
      <c r="O15" s="60">
        <v>2</v>
      </c>
      <c r="P15" s="60">
        <v>4</v>
      </c>
    </row>
    <row r="16" spans="2:20" ht="14">
      <c r="B16" s="8"/>
      <c r="C16" s="49"/>
      <c r="D16" s="47"/>
      <c r="E16" s="48">
        <v>1</v>
      </c>
      <c r="F16" s="48" t="s">
        <v>33</v>
      </c>
      <c r="H16" s="49"/>
      <c r="I16" s="47"/>
      <c r="J16" s="48">
        <v>1</v>
      </c>
      <c r="K16" s="48" t="s">
        <v>33</v>
      </c>
      <c r="L16" s="6"/>
      <c r="M16" s="49"/>
      <c r="N16" s="47"/>
      <c r="O16" s="48">
        <v>1</v>
      </c>
      <c r="P16" s="48" t="s">
        <v>33</v>
      </c>
    </row>
    <row r="17" spans="2:16" ht="15.75" customHeight="1">
      <c r="B17" s="23"/>
      <c r="C17" s="20"/>
      <c r="D17" s="21"/>
      <c r="E17" s="12"/>
      <c r="F17" s="12"/>
      <c r="G17" s="13"/>
      <c r="H17" s="20"/>
      <c r="I17" s="21"/>
      <c r="J17" s="12"/>
      <c r="K17" s="12"/>
      <c r="L17" s="12"/>
      <c r="M17" s="20"/>
      <c r="N17" s="21"/>
      <c r="O17" s="12"/>
      <c r="P17" s="12"/>
    </row>
    <row r="18" spans="2:16" ht="16.5" customHeight="1">
      <c r="B18" s="16"/>
      <c r="C18" s="17"/>
      <c r="D18" s="18"/>
      <c r="E18" s="6"/>
      <c r="F18" s="6"/>
      <c r="G18" s="13"/>
      <c r="H18" s="38"/>
      <c r="I18" s="21"/>
      <c r="J18" s="6"/>
      <c r="K18" s="6"/>
      <c r="L18" s="6"/>
      <c r="M18" s="38"/>
      <c r="N18" s="21"/>
      <c r="O18" s="6"/>
      <c r="P18" s="6"/>
    </row>
    <row r="19" spans="2:16" ht="16.5" customHeight="1">
      <c r="B19" s="16"/>
      <c r="C19" s="17"/>
      <c r="D19" s="18"/>
      <c r="E19" s="6"/>
      <c r="F19" s="6"/>
      <c r="G19" s="13"/>
      <c r="H19" s="38"/>
      <c r="I19" s="18"/>
      <c r="J19" s="6"/>
      <c r="K19" s="6"/>
      <c r="L19" s="6"/>
      <c r="M19" s="38"/>
      <c r="N19" s="18"/>
      <c r="O19" s="6"/>
      <c r="P19" s="6"/>
    </row>
    <row r="20" spans="2:16" ht="15.75" customHeight="1">
      <c r="B20" s="16"/>
      <c r="C20" s="17"/>
      <c r="D20" s="18"/>
      <c r="E20" s="6"/>
      <c r="F20" s="6"/>
      <c r="G20" s="13"/>
      <c r="H20" s="33"/>
      <c r="I20" s="21"/>
      <c r="J20" s="6"/>
      <c r="K20" s="6"/>
      <c r="L20" s="6"/>
      <c r="M20" s="33"/>
      <c r="N20" s="21"/>
      <c r="O20" s="6"/>
      <c r="P20" s="6"/>
    </row>
    <row r="21" spans="2:16" ht="14">
      <c r="B21" s="13"/>
      <c r="C21" s="15"/>
      <c r="D21" s="18"/>
      <c r="E21" s="6"/>
      <c r="F21" s="6"/>
      <c r="G21" s="13"/>
      <c r="H21" s="28"/>
      <c r="I21" s="18"/>
      <c r="J21" s="6"/>
      <c r="K21" s="6"/>
      <c r="L21" s="6"/>
      <c r="M21" s="28"/>
      <c r="N21" s="18"/>
      <c r="O21" s="6"/>
      <c r="P21" s="6"/>
    </row>
    <row r="22" spans="2:16" ht="14">
      <c r="B22" s="13"/>
      <c r="C22" s="33"/>
      <c r="D22" s="21"/>
      <c r="E22" s="6"/>
      <c r="F22" s="6"/>
      <c r="G22" s="13"/>
      <c r="H22" s="28"/>
      <c r="I22" s="18"/>
      <c r="J22" s="6"/>
      <c r="K22" s="6"/>
      <c r="L22" s="6"/>
      <c r="M22" s="28"/>
      <c r="N22" s="18"/>
      <c r="O22" s="6"/>
      <c r="P22" s="6"/>
    </row>
    <row r="23" spans="2:16" ht="14">
      <c r="B23" s="16"/>
      <c r="C23" s="24"/>
      <c r="D23" s="18"/>
      <c r="E23" s="12"/>
      <c r="F23" s="12"/>
      <c r="G23" s="13"/>
      <c r="H23" s="24"/>
      <c r="I23" s="18"/>
      <c r="J23" s="12"/>
      <c r="K23" s="12"/>
      <c r="L23" s="12"/>
      <c r="M23" s="24"/>
      <c r="N23" s="18"/>
      <c r="O23" s="12"/>
      <c r="P23" s="12"/>
    </row>
    <row r="24" spans="2:16" ht="14">
      <c r="B24" s="23"/>
      <c r="C24" s="20"/>
      <c r="D24" s="21"/>
      <c r="E24" s="12"/>
      <c r="F24" s="12"/>
      <c r="G24" s="13"/>
      <c r="H24" s="20"/>
      <c r="I24" s="21"/>
      <c r="J24" s="12"/>
      <c r="K24" s="12"/>
      <c r="L24" s="12"/>
      <c r="M24" s="20"/>
      <c r="N24" s="21"/>
      <c r="O24" s="12"/>
      <c r="P24" s="12"/>
    </row>
    <row r="25" spans="2:16" ht="14">
      <c r="B25" s="16"/>
      <c r="C25" s="17"/>
      <c r="D25" s="18"/>
      <c r="E25" s="6"/>
      <c r="F25" s="6"/>
      <c r="G25" s="13"/>
      <c r="H25" s="38"/>
      <c r="I25" s="21"/>
      <c r="J25" s="6"/>
      <c r="K25" s="6"/>
      <c r="L25" s="6"/>
      <c r="M25" s="38"/>
      <c r="N25" s="21"/>
      <c r="O25" s="6"/>
      <c r="P25" s="6"/>
    </row>
    <row r="26" spans="2:16" ht="16.5" customHeight="1">
      <c r="B26" s="13"/>
      <c r="C26" s="33"/>
      <c r="D26" s="21"/>
      <c r="E26" s="6"/>
      <c r="F26" s="6"/>
      <c r="G26" s="13"/>
      <c r="H26" s="33"/>
      <c r="I26" s="21"/>
      <c r="J26" s="6"/>
      <c r="K26" s="6"/>
      <c r="L26" s="6"/>
      <c r="M26" s="33"/>
      <c r="N26" s="21"/>
      <c r="O26" s="6"/>
      <c r="P26" s="6"/>
    </row>
    <row r="27" spans="2:16" ht="16.5" customHeight="1">
      <c r="B27" s="13"/>
      <c r="C27" s="17"/>
      <c r="D27" s="18"/>
      <c r="E27" s="6"/>
      <c r="F27" s="6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2:16" ht="16.5" customHeight="1">
      <c r="B28" s="13"/>
      <c r="C28" s="15"/>
      <c r="D28" s="18"/>
      <c r="E28" s="6"/>
      <c r="F28" s="6"/>
      <c r="G28" s="13"/>
      <c r="H28" s="28"/>
      <c r="I28" s="18"/>
      <c r="J28" s="6"/>
      <c r="K28" s="6"/>
      <c r="L28" s="6"/>
      <c r="M28" s="6"/>
      <c r="N28" s="6"/>
      <c r="O28" s="6"/>
      <c r="P28" s="6"/>
    </row>
    <row r="29" spans="2:16" ht="15.75" customHeight="1">
      <c r="B29" s="16"/>
      <c r="C29" s="13"/>
      <c r="D29" s="13"/>
      <c r="E29" s="13"/>
      <c r="F29" s="13"/>
      <c r="G29" s="13"/>
      <c r="H29" s="28"/>
      <c r="I29" s="18"/>
      <c r="J29" s="6"/>
      <c r="K29" s="6"/>
      <c r="L29" s="6"/>
      <c r="M29" s="6"/>
      <c r="N29" s="6"/>
      <c r="O29" s="6"/>
      <c r="P29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showGridLines="0" workbookViewId="0">
      <pane ySplit="1" topLeftCell="A5" activePane="bottomLeft" state="frozen"/>
      <selection pane="bottomLeft" activeCell="M29" sqref="M29"/>
    </sheetView>
  </sheetViews>
  <sheetFormatPr baseColWidth="10" defaultColWidth="15.1640625" defaultRowHeight="15" customHeight="1" x14ac:dyDescent="0"/>
  <cols>
    <col min="1" max="1" width="2.5" customWidth="1"/>
    <col min="2" max="2" width="8.5" customWidth="1"/>
    <col min="3" max="3" width="22.5" customWidth="1"/>
    <col min="4" max="4" width="10.1640625" customWidth="1"/>
    <col min="5" max="6" width="7.5" customWidth="1"/>
    <col min="7" max="7" width="3.83203125" customWidth="1"/>
    <col min="8" max="8" width="22.5" customWidth="1"/>
    <col min="9" max="9" width="10.1640625" customWidth="1"/>
    <col min="10" max="11" width="7.5" customWidth="1"/>
    <col min="12" max="12" width="3.83203125" customWidth="1"/>
    <col min="13" max="13" width="31.5" customWidth="1"/>
    <col min="14" max="14" width="10.1640625" customWidth="1"/>
    <col min="15" max="16" width="7.5" customWidth="1"/>
    <col min="17" max="17" width="2.5" customWidth="1"/>
    <col min="18" max="18" width="9.5" bestFit="1" customWidth="1"/>
    <col min="19" max="20" width="7.5" customWidth="1"/>
  </cols>
  <sheetData>
    <row r="1" spans="2:20" ht="14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7" t="s">
        <v>12</v>
      </c>
      <c r="N1" s="4" t="s">
        <v>8</v>
      </c>
      <c r="O1" s="5" t="s">
        <v>9</v>
      </c>
      <c r="P1" s="5" t="s">
        <v>10</v>
      </c>
    </row>
    <row r="2" spans="2:20" ht="14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5" spans="2:20" ht="15.75" customHeight="1"/>
    <row r="10" spans="2:20" ht="14">
      <c r="B10" s="8" t="s">
        <v>13</v>
      </c>
      <c r="C10" s="46" t="s">
        <v>16</v>
      </c>
      <c r="D10" s="47" t="s">
        <v>14</v>
      </c>
      <c r="E10" s="48"/>
      <c r="F10" s="48"/>
      <c r="H10" s="46" t="s">
        <v>16</v>
      </c>
      <c r="I10" s="47" t="s">
        <v>14</v>
      </c>
      <c r="J10" s="48"/>
      <c r="K10" s="48"/>
      <c r="L10" s="12"/>
      <c r="M10" s="46" t="s">
        <v>16</v>
      </c>
      <c r="N10" s="47" t="s">
        <v>14</v>
      </c>
      <c r="O10" s="48"/>
      <c r="P10" s="48"/>
      <c r="R10" s="44" t="s">
        <v>26</v>
      </c>
      <c r="S10" s="45">
        <f>Maxes!F11</f>
        <v>300</v>
      </c>
      <c r="T10" s="13"/>
    </row>
    <row r="11" spans="2:20" ht="15" customHeight="1">
      <c r="B11" s="8"/>
      <c r="C11" s="49">
        <v>0.75</v>
      </c>
      <c r="D11" s="47">
        <f>FLOOR($S$10*C11,$S$11)</f>
        <v>225</v>
      </c>
      <c r="E11" s="48">
        <v>5</v>
      </c>
      <c r="F11" s="48">
        <v>5</v>
      </c>
      <c r="H11" s="49">
        <v>0.5</v>
      </c>
      <c r="I11" s="47">
        <f>FLOOR($S$10*H11,$S$11)</f>
        <v>150</v>
      </c>
      <c r="J11" s="48">
        <v>1</v>
      </c>
      <c r="K11" s="48">
        <v>8</v>
      </c>
      <c r="L11" s="6"/>
      <c r="M11" s="49">
        <v>0.8</v>
      </c>
      <c r="N11" s="47">
        <f>FLOOR($S$10*M11,$S$11)</f>
        <v>240</v>
      </c>
      <c r="O11" s="48">
        <v>1</v>
      </c>
      <c r="P11" s="48" t="s">
        <v>33</v>
      </c>
      <c r="R11" s="44" t="s">
        <v>5</v>
      </c>
      <c r="S11" s="45">
        <f>Maxes!F15</f>
        <v>2.5</v>
      </c>
    </row>
    <row r="12" spans="2:20" ht="14">
      <c r="B12" s="8"/>
      <c r="C12" s="79" t="s">
        <v>34</v>
      </c>
      <c r="D12" s="67"/>
      <c r="E12" s="68">
        <v>4</v>
      </c>
      <c r="F12" s="68" t="s">
        <v>86</v>
      </c>
      <c r="H12" s="49">
        <v>0.6</v>
      </c>
      <c r="I12" s="47">
        <f>FLOOR($S$10*H12,$S$11)</f>
        <v>180</v>
      </c>
      <c r="J12" s="48">
        <v>1</v>
      </c>
      <c r="K12" s="48">
        <v>6</v>
      </c>
      <c r="L12" s="6"/>
      <c r="M12" s="50" t="s">
        <v>131</v>
      </c>
      <c r="N12" s="61"/>
      <c r="O12" s="61"/>
      <c r="P12" s="61"/>
    </row>
    <row r="13" spans="2:20" ht="14">
      <c r="C13" s="17"/>
      <c r="D13" s="18"/>
      <c r="E13" s="6"/>
      <c r="F13" s="6"/>
      <c r="G13" s="13"/>
      <c r="H13" s="49">
        <v>0.7</v>
      </c>
      <c r="I13" s="47">
        <f>FLOOR($S$10*H13,$S$11)</f>
        <v>210</v>
      </c>
      <c r="J13" s="48">
        <v>2</v>
      </c>
      <c r="K13" s="48">
        <v>4</v>
      </c>
      <c r="L13" s="6"/>
      <c r="M13" s="62" t="s">
        <v>138</v>
      </c>
      <c r="N13" s="67"/>
      <c r="O13" s="68">
        <v>3</v>
      </c>
      <c r="P13" s="68">
        <v>8</v>
      </c>
    </row>
    <row r="14" spans="2:20" ht="14">
      <c r="C14" s="17"/>
      <c r="D14" s="18"/>
      <c r="E14" s="6"/>
      <c r="F14" s="6"/>
      <c r="G14" s="13"/>
      <c r="H14" s="49">
        <v>0.8</v>
      </c>
      <c r="I14" s="47">
        <f>FLOOR($S$10*H14,$S$11)</f>
        <v>240</v>
      </c>
      <c r="J14" s="48">
        <v>2</v>
      </c>
      <c r="K14" s="48">
        <v>3</v>
      </c>
      <c r="L14" s="6"/>
    </row>
    <row r="15" spans="2:20" ht="14">
      <c r="C15" s="17"/>
      <c r="D15" s="18"/>
      <c r="E15" s="6"/>
      <c r="F15" s="6"/>
      <c r="G15" s="13"/>
      <c r="H15" s="33"/>
      <c r="I15" s="21"/>
      <c r="J15" s="6"/>
      <c r="K15" s="6"/>
      <c r="L15" s="6"/>
      <c r="M15" s="33"/>
      <c r="N15" s="21"/>
      <c r="O15" s="6"/>
      <c r="P15" s="6"/>
    </row>
    <row r="16" spans="2:20" ht="15.75" customHeight="1">
      <c r="B16" s="1" t="s">
        <v>36</v>
      </c>
      <c r="C16" s="46" t="s">
        <v>16</v>
      </c>
      <c r="D16" s="47" t="s">
        <v>14</v>
      </c>
      <c r="E16" s="48"/>
      <c r="F16" s="48"/>
      <c r="H16" s="46" t="s">
        <v>16</v>
      </c>
      <c r="I16" s="47" t="s">
        <v>14</v>
      </c>
      <c r="J16" s="48"/>
      <c r="K16" s="48"/>
      <c r="L16" s="12"/>
      <c r="M16" s="46" t="s">
        <v>16</v>
      </c>
      <c r="N16" s="47" t="s">
        <v>14</v>
      </c>
      <c r="O16" s="48"/>
      <c r="P16" s="48"/>
      <c r="R16" s="44" t="s">
        <v>108</v>
      </c>
      <c r="S16" s="44">
        <f>S10+5</f>
        <v>305</v>
      </c>
    </row>
    <row r="17" spans="2:20" ht="16.5" customHeight="1">
      <c r="B17" s="34"/>
      <c r="C17" s="49">
        <v>0.8</v>
      </c>
      <c r="D17" s="47">
        <f>FLOOR($S$16*C17,$S$11)</f>
        <v>242.5</v>
      </c>
      <c r="E17" s="48">
        <v>4</v>
      </c>
      <c r="F17" s="48">
        <v>3</v>
      </c>
      <c r="G17" s="1"/>
      <c r="H17" s="49">
        <v>0.5</v>
      </c>
      <c r="I17" s="47">
        <f>FLOOR($S$16*H17,$S$11)</f>
        <v>152.5</v>
      </c>
      <c r="J17" s="48">
        <v>1</v>
      </c>
      <c r="K17" s="48">
        <v>8</v>
      </c>
      <c r="L17" s="12"/>
      <c r="M17" s="49">
        <v>0.8</v>
      </c>
      <c r="N17" s="47">
        <f>FLOOR($S$16*M17,$S$11)</f>
        <v>242.5</v>
      </c>
      <c r="O17" s="48">
        <v>1</v>
      </c>
      <c r="P17" s="48" t="s">
        <v>33</v>
      </c>
      <c r="Q17" s="1"/>
      <c r="R17" s="19"/>
      <c r="S17" s="13"/>
      <c r="T17" s="1"/>
    </row>
    <row r="18" spans="2:20" ht="14">
      <c r="B18" s="34"/>
      <c r="C18" s="49">
        <v>0.75</v>
      </c>
      <c r="D18" s="47">
        <f>FLOOR($S$16*C18,$S$11)</f>
        <v>227.5</v>
      </c>
      <c r="E18" s="48">
        <v>3</v>
      </c>
      <c r="F18" s="48">
        <v>6</v>
      </c>
      <c r="G18" s="1"/>
      <c r="H18" s="49">
        <v>0.6</v>
      </c>
      <c r="I18" s="47">
        <f>FLOOR($S$16*H18,$S$11)</f>
        <v>182.5</v>
      </c>
      <c r="J18" s="48">
        <v>2</v>
      </c>
      <c r="K18" s="48">
        <v>6</v>
      </c>
      <c r="L18" s="12"/>
      <c r="M18" s="50" t="s">
        <v>131</v>
      </c>
      <c r="N18" s="61"/>
      <c r="O18" s="61"/>
      <c r="P18" s="61"/>
      <c r="Q18" s="1"/>
      <c r="R18" s="1"/>
      <c r="S18" s="1"/>
      <c r="T18" s="1"/>
    </row>
    <row r="19" spans="2:20" ht="15.75" customHeight="1">
      <c r="B19" s="1"/>
      <c r="C19" s="79" t="s">
        <v>34</v>
      </c>
      <c r="D19" s="67"/>
      <c r="E19" s="68">
        <v>4</v>
      </c>
      <c r="F19" s="68" t="s">
        <v>86</v>
      </c>
      <c r="G19" s="13"/>
      <c r="H19" s="49">
        <v>0.7</v>
      </c>
      <c r="I19" s="47">
        <f>FLOOR($S$16*H19,$S$11)</f>
        <v>212.5</v>
      </c>
      <c r="J19" s="48">
        <v>2</v>
      </c>
      <c r="K19" s="48">
        <v>5</v>
      </c>
      <c r="L19" s="12"/>
      <c r="M19" s="62" t="s">
        <v>138</v>
      </c>
      <c r="N19" s="67"/>
      <c r="O19" s="68">
        <v>4</v>
      </c>
      <c r="P19" s="68">
        <v>8</v>
      </c>
      <c r="Q19" s="1"/>
      <c r="R19" s="1"/>
      <c r="S19" s="1"/>
      <c r="T19" s="1"/>
    </row>
    <row r="20" spans="2:20" ht="14">
      <c r="B20" s="1"/>
      <c r="C20" s="17"/>
      <c r="D20" s="21"/>
      <c r="E20" s="12"/>
      <c r="F20" s="12"/>
      <c r="G20" s="13"/>
      <c r="H20" s="49">
        <v>0.75</v>
      </c>
      <c r="I20" s="47">
        <f>FLOOR($S$16*H20,$S$11)</f>
        <v>227.5</v>
      </c>
      <c r="J20" s="48">
        <v>2</v>
      </c>
      <c r="K20" s="48">
        <v>4</v>
      </c>
      <c r="L20" s="12"/>
      <c r="Q20" s="1"/>
      <c r="R20" s="1"/>
      <c r="S20" s="1"/>
      <c r="T20" s="1"/>
    </row>
    <row r="21" spans="2:20" ht="14">
      <c r="B21" s="1"/>
      <c r="C21" s="17"/>
      <c r="D21" s="21"/>
      <c r="E21" s="12"/>
      <c r="F21" s="12"/>
      <c r="G21" s="13"/>
      <c r="H21" s="49">
        <v>0.8</v>
      </c>
      <c r="I21" s="47">
        <f>FLOOR($S$16*H21,$S$11)</f>
        <v>242.5</v>
      </c>
      <c r="J21" s="48">
        <v>3</v>
      </c>
      <c r="K21" s="48">
        <v>3</v>
      </c>
      <c r="L21" s="12"/>
      <c r="M21" s="33"/>
      <c r="N21" s="21"/>
      <c r="O21" s="12"/>
      <c r="P21" s="12"/>
      <c r="Q21" s="1"/>
      <c r="R21" s="1"/>
      <c r="S21" s="1"/>
      <c r="T21" s="1"/>
    </row>
    <row r="22" spans="2:20" ht="14">
      <c r="B22" s="16"/>
      <c r="C22" s="24"/>
      <c r="D22" s="21"/>
      <c r="E22" s="12"/>
      <c r="F22" s="12"/>
      <c r="G22" s="13"/>
      <c r="H22" s="27"/>
      <c r="I22" s="21"/>
      <c r="J22" s="12"/>
      <c r="K22" s="12"/>
      <c r="L22" s="12"/>
      <c r="M22" s="27"/>
      <c r="N22" s="21"/>
      <c r="O22" s="12"/>
      <c r="P22" s="12"/>
      <c r="Q22" s="1"/>
      <c r="R22" s="1"/>
      <c r="S22" s="1"/>
      <c r="T22" s="1"/>
    </row>
    <row r="23" spans="2:20" ht="14">
      <c r="B23" s="1" t="s">
        <v>40</v>
      </c>
      <c r="C23" s="46" t="s">
        <v>16</v>
      </c>
      <c r="D23" s="47" t="s">
        <v>14</v>
      </c>
      <c r="E23" s="48"/>
      <c r="F23" s="48"/>
      <c r="G23" s="1"/>
      <c r="H23" s="46" t="s">
        <v>16</v>
      </c>
      <c r="I23" s="47" t="s">
        <v>14</v>
      </c>
      <c r="J23" s="48"/>
      <c r="K23" s="48"/>
      <c r="L23" s="12"/>
      <c r="M23" s="46" t="s">
        <v>16</v>
      </c>
      <c r="N23" s="47" t="s">
        <v>14</v>
      </c>
      <c r="O23" s="48"/>
      <c r="P23" s="48"/>
      <c r="Q23" s="1"/>
      <c r="R23" s="44" t="s">
        <v>109</v>
      </c>
      <c r="S23" s="44">
        <f>S16+5</f>
        <v>310</v>
      </c>
      <c r="T23" s="1"/>
    </row>
    <row r="24" spans="2:20" ht="14">
      <c r="B24" s="34"/>
      <c r="C24" s="49">
        <v>0.85</v>
      </c>
      <c r="D24" s="47">
        <f>FLOOR($S$23*C24,$S$11)</f>
        <v>262.5</v>
      </c>
      <c r="E24" s="48">
        <v>4</v>
      </c>
      <c r="F24" s="48">
        <v>3</v>
      </c>
      <c r="G24" s="1"/>
      <c r="H24" s="49">
        <v>0.5</v>
      </c>
      <c r="I24" s="47">
        <f>FLOOR($S$23*H24,$S$11)</f>
        <v>155</v>
      </c>
      <c r="J24" s="48">
        <v>1</v>
      </c>
      <c r="K24" s="48">
        <v>8</v>
      </c>
      <c r="L24" s="12"/>
      <c r="M24" s="49">
        <v>0.8</v>
      </c>
      <c r="N24" s="47">
        <f>FLOOR($S$23*M24,$S$11)</f>
        <v>247.5</v>
      </c>
      <c r="O24" s="48">
        <v>1</v>
      </c>
      <c r="P24" s="48" t="s">
        <v>33</v>
      </c>
      <c r="Q24" s="1"/>
      <c r="R24" s="19"/>
      <c r="S24" s="13"/>
      <c r="T24" s="1"/>
    </row>
    <row r="25" spans="2:20" ht="14">
      <c r="B25" s="34"/>
      <c r="C25" s="49">
        <v>0.75</v>
      </c>
      <c r="D25" s="47">
        <f>FLOOR($S$23*C25,$S$11)</f>
        <v>232.5</v>
      </c>
      <c r="E25" s="48">
        <v>3</v>
      </c>
      <c r="F25" s="48">
        <v>8</v>
      </c>
      <c r="G25" s="1"/>
      <c r="H25" s="49">
        <v>0.6</v>
      </c>
      <c r="I25" s="47">
        <f>FLOOR($S$23*H25,$S$11)</f>
        <v>185</v>
      </c>
      <c r="J25" s="48">
        <v>2</v>
      </c>
      <c r="K25" s="48">
        <v>6</v>
      </c>
      <c r="L25" s="12"/>
      <c r="M25" s="50" t="s">
        <v>131</v>
      </c>
      <c r="N25" s="61"/>
      <c r="O25" s="61"/>
      <c r="P25" s="61"/>
      <c r="Q25" s="1"/>
      <c r="R25" s="1"/>
      <c r="S25" s="1"/>
      <c r="T25" s="1"/>
    </row>
    <row r="26" spans="2:20" ht="16.5" customHeight="1">
      <c r="B26" s="1"/>
      <c r="C26" s="79" t="s">
        <v>34</v>
      </c>
      <c r="D26" s="67"/>
      <c r="E26" s="68">
        <v>4</v>
      </c>
      <c r="F26" s="68" t="s">
        <v>86</v>
      </c>
      <c r="G26" s="13"/>
      <c r="H26" s="49">
        <v>0.7</v>
      </c>
      <c r="I26" s="47">
        <f>FLOOR($S$23*H26,$S$11)</f>
        <v>215</v>
      </c>
      <c r="J26" s="48">
        <v>2</v>
      </c>
      <c r="K26" s="48">
        <v>5</v>
      </c>
      <c r="L26" s="12"/>
      <c r="M26" s="62" t="s">
        <v>138</v>
      </c>
      <c r="N26" s="67"/>
      <c r="O26" s="68">
        <v>5</v>
      </c>
      <c r="P26" s="68">
        <v>8</v>
      </c>
      <c r="Q26" s="1"/>
      <c r="R26" s="1"/>
      <c r="S26" s="1"/>
      <c r="T26" s="1"/>
    </row>
    <row r="27" spans="2:20" ht="16.5" customHeight="1">
      <c r="B27" s="1"/>
      <c r="C27" s="1"/>
      <c r="D27" s="1"/>
      <c r="E27" s="1"/>
      <c r="F27" s="1"/>
      <c r="G27" s="13"/>
      <c r="H27" s="49">
        <v>0.8</v>
      </c>
      <c r="I27" s="47">
        <f>FLOOR($S$23*H27,$S$11)</f>
        <v>247.5</v>
      </c>
      <c r="J27" s="48">
        <v>2</v>
      </c>
      <c r="K27" s="48">
        <v>3</v>
      </c>
      <c r="L27" s="12"/>
      <c r="Q27" s="1"/>
      <c r="R27" s="1"/>
      <c r="S27" s="1"/>
      <c r="T27" s="1"/>
    </row>
    <row r="28" spans="2:20" ht="15.75" customHeight="1">
      <c r="B28" s="1"/>
      <c r="C28" s="17"/>
      <c r="D28" s="21"/>
      <c r="E28" s="12"/>
      <c r="F28" s="12"/>
      <c r="G28" s="13"/>
      <c r="H28" s="49">
        <v>0.9</v>
      </c>
      <c r="I28" s="47">
        <f>FLOOR($S$23*H28,$S$11)</f>
        <v>277.5</v>
      </c>
      <c r="J28" s="48">
        <v>2</v>
      </c>
      <c r="K28" s="48">
        <v>1</v>
      </c>
      <c r="L28" s="12"/>
      <c r="M28" s="33"/>
      <c r="N28" s="21"/>
      <c r="O28" s="12"/>
      <c r="P28" s="12"/>
      <c r="Q28" s="1"/>
      <c r="R28" s="1"/>
      <c r="S28" s="1"/>
      <c r="T28" s="1"/>
    </row>
    <row r="29" spans="2:20" ht="15.75" customHeight="1">
      <c r="B29" s="16"/>
      <c r="C29" s="24"/>
      <c r="D29" s="21"/>
      <c r="E29" s="12"/>
      <c r="F29" s="12"/>
      <c r="G29" s="13"/>
      <c r="H29" s="24"/>
      <c r="I29" s="21"/>
      <c r="J29" s="12"/>
      <c r="K29" s="12"/>
      <c r="L29" s="12"/>
      <c r="M29" s="24"/>
      <c r="N29" s="21"/>
      <c r="O29" s="12"/>
      <c r="P29" s="12"/>
      <c r="Q29" s="1"/>
      <c r="R29" s="1"/>
      <c r="S29" s="1"/>
      <c r="T29" s="1"/>
    </row>
    <row r="30" spans="2:20" ht="15.75" customHeight="1">
      <c r="B30" s="1" t="s">
        <v>40</v>
      </c>
      <c r="C30" s="46" t="s">
        <v>16</v>
      </c>
      <c r="D30" s="47" t="s">
        <v>14</v>
      </c>
      <c r="E30" s="48"/>
      <c r="F30" s="48"/>
      <c r="G30" s="1"/>
      <c r="H30" s="46" t="s">
        <v>16</v>
      </c>
      <c r="I30" s="47" t="s">
        <v>14</v>
      </c>
      <c r="J30" s="48"/>
      <c r="K30" s="48"/>
      <c r="L30" s="12"/>
      <c r="M30" s="46" t="s">
        <v>16</v>
      </c>
      <c r="N30" s="47" t="s">
        <v>14</v>
      </c>
      <c r="O30" s="48"/>
      <c r="P30" s="48"/>
      <c r="Q30" s="1"/>
      <c r="R30" s="44" t="s">
        <v>116</v>
      </c>
      <c r="S30" s="44">
        <f>S23+5</f>
        <v>315</v>
      </c>
      <c r="T30" s="1"/>
    </row>
    <row r="31" spans="2:20" ht="15.75" customHeight="1">
      <c r="B31" s="34"/>
      <c r="C31" s="49">
        <v>0.8</v>
      </c>
      <c r="D31" s="47">
        <f>FLOOR($S$30*C31,$S$11)</f>
        <v>250</v>
      </c>
      <c r="E31" s="48">
        <v>3</v>
      </c>
      <c r="F31" s="48">
        <v>2</v>
      </c>
      <c r="G31" s="1"/>
      <c r="H31" s="49">
        <v>0.5</v>
      </c>
      <c r="I31" s="47">
        <f>FLOOR($S$30*H31,$S$11)</f>
        <v>157.5</v>
      </c>
      <c r="J31" s="48">
        <v>1</v>
      </c>
      <c r="K31" s="48">
        <v>5</v>
      </c>
      <c r="L31" s="12"/>
      <c r="M31" s="49">
        <v>0.85</v>
      </c>
      <c r="N31" s="47">
        <f>FLOOR($S$30*M31,$S$11)</f>
        <v>267.5</v>
      </c>
      <c r="O31" s="48">
        <v>1</v>
      </c>
      <c r="P31" s="48" t="s">
        <v>33</v>
      </c>
      <c r="Q31" s="1"/>
      <c r="R31" s="19"/>
      <c r="S31" s="13"/>
      <c r="T31" s="1"/>
    </row>
    <row r="32" spans="2:20" ht="14">
      <c r="B32" s="34"/>
      <c r="C32" s="49">
        <v>0.75</v>
      </c>
      <c r="D32" s="47">
        <f>FLOOR($S$30*C32,$S$11)</f>
        <v>235</v>
      </c>
      <c r="E32" s="48">
        <v>3</v>
      </c>
      <c r="F32" s="48">
        <v>5</v>
      </c>
      <c r="G32" s="1"/>
      <c r="H32" s="49">
        <v>0.6</v>
      </c>
      <c r="I32" s="47">
        <f>FLOOR($S$30*H32,$S$11)</f>
        <v>187.5</v>
      </c>
      <c r="J32" s="48">
        <v>1</v>
      </c>
      <c r="K32" s="48">
        <v>4</v>
      </c>
      <c r="L32" s="12"/>
      <c r="M32" s="89" t="s">
        <v>139</v>
      </c>
      <c r="N32" s="58"/>
      <c r="O32" s="58"/>
      <c r="P32" s="58"/>
      <c r="Q32" s="1"/>
      <c r="R32" s="1"/>
      <c r="S32" s="1"/>
      <c r="T32" s="1"/>
    </row>
    <row r="33" spans="2:20" ht="15.75" customHeight="1">
      <c r="B33" s="1"/>
      <c r="C33" s="79" t="s">
        <v>34</v>
      </c>
      <c r="D33" s="67"/>
      <c r="E33" s="68">
        <v>4</v>
      </c>
      <c r="F33" s="68" t="s">
        <v>86</v>
      </c>
      <c r="G33" s="13"/>
      <c r="H33" s="49">
        <v>0.7</v>
      </c>
      <c r="I33" s="47">
        <f>FLOOR($S$30*H33,$S$11)</f>
        <v>220</v>
      </c>
      <c r="J33" s="48">
        <v>1</v>
      </c>
      <c r="K33" s="48">
        <v>3</v>
      </c>
      <c r="L33" s="12"/>
      <c r="M33" s="58" t="s">
        <v>137</v>
      </c>
      <c r="N33" s="59" t="s">
        <v>0</v>
      </c>
      <c r="O33" s="48">
        <v>1</v>
      </c>
      <c r="P33" s="48" t="s">
        <v>33</v>
      </c>
      <c r="Q33" s="1"/>
      <c r="R33" s="1"/>
      <c r="S33" s="1"/>
      <c r="T33" s="1"/>
    </row>
    <row r="34" spans="2:20" ht="15.75" customHeight="1">
      <c r="B34" s="1"/>
      <c r="C34" s="17"/>
      <c r="D34" s="21"/>
      <c r="E34" s="12"/>
      <c r="F34" s="12"/>
      <c r="G34" s="13"/>
      <c r="H34" s="49">
        <v>0.75</v>
      </c>
      <c r="I34" s="47">
        <f>FLOOR($S$30*H34,$S$11)</f>
        <v>235</v>
      </c>
      <c r="J34" s="48">
        <v>2</v>
      </c>
      <c r="K34" s="48">
        <v>3</v>
      </c>
      <c r="L34" s="12"/>
      <c r="M34" s="62" t="s">
        <v>138</v>
      </c>
      <c r="N34" s="67"/>
      <c r="O34" s="68">
        <v>2</v>
      </c>
      <c r="P34" s="68">
        <v>8</v>
      </c>
      <c r="Q34" s="1"/>
      <c r="R34" s="1"/>
      <c r="S34" s="1"/>
      <c r="T34" s="1"/>
    </row>
    <row r="35" spans="2:20" ht="15.75" customHeight="1">
      <c r="B35" s="1"/>
      <c r="C35" s="17"/>
      <c r="D35" s="21"/>
      <c r="E35" s="12"/>
      <c r="F35" s="12"/>
      <c r="G35" s="13"/>
      <c r="H35" s="49">
        <v>0.8</v>
      </c>
      <c r="I35" s="47">
        <f>FLOOR($S$30*H35,$S$11)</f>
        <v>250</v>
      </c>
      <c r="J35" s="48">
        <v>2</v>
      </c>
      <c r="K35" s="48">
        <v>2</v>
      </c>
      <c r="L35" s="12"/>
      <c r="M35" s="33"/>
      <c r="N35" s="21"/>
      <c r="O35" s="12"/>
      <c r="P35" s="12"/>
      <c r="Q35" s="1"/>
      <c r="R35" s="1"/>
      <c r="S35" s="1"/>
      <c r="T35" s="1"/>
    </row>
    <row r="36" spans="2:20" ht="15.75" customHeight="1">
      <c r="B36" s="16"/>
      <c r="C36" s="24"/>
      <c r="D36" s="21"/>
      <c r="E36" s="12"/>
      <c r="F36" s="12"/>
      <c r="G36" s="13"/>
      <c r="H36" s="24"/>
      <c r="I36" s="21"/>
      <c r="J36" s="12"/>
      <c r="K36" s="12"/>
      <c r="L36" s="12"/>
      <c r="M36" s="24"/>
      <c r="N36" s="21"/>
      <c r="O36" s="12"/>
      <c r="P36" s="12"/>
      <c r="Q36" s="1"/>
      <c r="R36" s="1"/>
      <c r="S36" s="1"/>
      <c r="T36" s="1"/>
    </row>
    <row r="37" spans="2:20" ht="15.75" customHeight="1">
      <c r="B37" s="16"/>
      <c r="C37" s="13"/>
      <c r="D37" s="13"/>
      <c r="E37" s="13"/>
      <c r="F37" s="13"/>
      <c r="G37" s="13"/>
      <c r="H37" s="32"/>
      <c r="I37" s="21"/>
      <c r="J37" s="12"/>
      <c r="K37" s="12"/>
      <c r="L37" s="12"/>
      <c r="M37" s="12"/>
      <c r="N37" s="12"/>
      <c r="O37" s="12"/>
      <c r="P37" s="12"/>
      <c r="Q37" s="1"/>
      <c r="R37" s="1"/>
      <c r="S37" s="1"/>
      <c r="T37" s="1"/>
    </row>
    <row r="38" spans="2:20" ht="15.75" customHeight="1">
      <c r="B38" s="16"/>
      <c r="C38" s="13"/>
      <c r="D38" s="13"/>
      <c r="E38" s="13"/>
      <c r="F38" s="13"/>
      <c r="G38" s="13"/>
      <c r="H38" s="28"/>
      <c r="I38" s="18"/>
      <c r="J38" s="6"/>
      <c r="K38" s="6"/>
      <c r="L38" s="6"/>
      <c r="M38" s="6"/>
      <c r="N38" s="6"/>
      <c r="O38" s="6"/>
      <c r="P38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Maxes</vt:lpstr>
      <vt:lpstr>Bench 1x Beg</vt:lpstr>
      <vt:lpstr>Bench 1x Int</vt:lpstr>
      <vt:lpstr>Bench 1x Adv</vt:lpstr>
      <vt:lpstr>Bench 2x Beg</vt:lpstr>
      <vt:lpstr>Bench 2x Int</vt:lpstr>
      <vt:lpstr>Bench 2x Adv</vt:lpstr>
      <vt:lpstr>Bench 3x Beg</vt:lpstr>
      <vt:lpstr>Bench 3x Int Medium</vt:lpstr>
      <vt:lpstr>Bench 3x Int High</vt:lpstr>
      <vt:lpstr>Bench 3x Adv</vt:lpstr>
      <vt:lpstr>Squat 1x Beg</vt:lpstr>
      <vt:lpstr>Squat 1x Int</vt:lpstr>
      <vt:lpstr>Squat 1x Adv</vt:lpstr>
      <vt:lpstr>Squat 2x Beg</vt:lpstr>
      <vt:lpstr>Squat 2x Int</vt:lpstr>
      <vt:lpstr>Squat 2x Adv</vt:lpstr>
      <vt:lpstr>Squat 3x Beg</vt:lpstr>
      <vt:lpstr>Squat 3x IntAdv</vt:lpstr>
      <vt:lpstr>DL 1x Beg</vt:lpstr>
      <vt:lpstr>DL 1x Int</vt:lpstr>
      <vt:lpstr>DL 1x Adv</vt:lpstr>
      <vt:lpstr>DL 2x Beg</vt:lpstr>
      <vt:lpstr>DL 2x Int</vt:lpstr>
      <vt:lpstr>DL 2x Adv</vt:lpstr>
      <vt:lpstr>DL 3x Beg</vt:lpstr>
      <vt:lpstr>DL 3x Low Vol</vt:lpstr>
      <vt:lpstr>DL 3x Med Vol</vt:lpstr>
      <vt:lpstr>DL 3x High 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Nuckols</dc:creator>
  <cp:lastModifiedBy>Judah Holanda Correia Lima</cp:lastModifiedBy>
  <dcterms:created xsi:type="dcterms:W3CDTF">2015-07-05T17:00:30Z</dcterms:created>
  <dcterms:modified xsi:type="dcterms:W3CDTF">2016-11-05T15:35:01Z</dcterms:modified>
</cp:coreProperties>
</file>