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SIS\EXCEL\"/>
    </mc:Choice>
  </mc:AlternateContent>
  <xr:revisionPtr revIDLastSave="0" documentId="13_ncr:1_{1706F317-C0E9-496B-B6D3-66C647B092D0}" xr6:coauthVersionLast="47" xr6:coauthVersionMax="47" xr10:uidLastSave="{00000000-0000-0000-0000-000000000000}"/>
  <bookViews>
    <workbookView xWindow="-108" yWindow="-108" windowWidth="23256" windowHeight="12576" firstSheet="7" activeTab="8" xr2:uid="{C2DAE564-C155-4C73-9485-57253D3EE2B3}"/>
  </bookViews>
  <sheets>
    <sheet name="upper_lower_proper" sheetId="1" r:id="rId1"/>
    <sheet name="left_right_functions" sheetId="2" r:id="rId2"/>
    <sheet name="IF" sheetId="4" r:id="rId3"/>
    <sheet name="descriptive" sheetId="7" r:id="rId4"/>
    <sheet name="logical" sheetId="5" r:id="rId5"/>
    <sheet name="filter" sheetId="6" r:id="rId6"/>
    <sheet name="PRIVATE ACCOMODATION" sheetId="10" r:id="rId7"/>
    <sheet name="12 OLDEST STUDENTS" sheetId="11" r:id="rId8"/>
    <sheet name="BIRTHDAYS IN APRIL" sheetId="12" r:id="rId9"/>
    <sheet name="MISSING VALUES IN OTHER INITIAL" sheetId="13" r:id="rId10"/>
  </sheets>
  <definedNames>
    <definedName name="_xlnm._FilterDatabase" localSheetId="7" hidden="1">'12 OLDEST STUDENTS'!$J$1:$J$391</definedName>
    <definedName name="_xlnm._FilterDatabase" localSheetId="5" hidden="1">filter!$J$1:$J$391</definedName>
    <definedName name="_xlnm._FilterDatabase" localSheetId="6" hidden="1">'PRIVATE ACCOMODATION'!$F$1:$F$391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9" i="13" l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2" i="7"/>
  <c r="D3" i="2"/>
  <c r="D4" i="2"/>
  <c r="D5" i="2"/>
  <c r="D6" i="2"/>
  <c r="D2" i="2"/>
  <c r="C3" i="2"/>
  <c r="C4" i="2"/>
  <c r="C5" i="2"/>
  <c r="C6" i="2"/>
  <c r="C2" i="2"/>
  <c r="N2" i="7"/>
  <c r="N77" i="13"/>
  <c r="N77" i="12"/>
  <c r="N77" i="11"/>
  <c r="N77" i="10"/>
  <c r="J2" i="5"/>
  <c r="H2" i="5"/>
  <c r="I2" i="5"/>
  <c r="H3" i="5"/>
  <c r="H4" i="5"/>
  <c r="H5" i="5"/>
  <c r="H6" i="5"/>
  <c r="H7" i="5"/>
  <c r="H8" i="5"/>
  <c r="H9" i="5"/>
  <c r="H10" i="5"/>
  <c r="H11" i="5"/>
  <c r="G3" i="5"/>
  <c r="G4" i="5"/>
  <c r="G5" i="5"/>
  <c r="G6" i="5"/>
  <c r="G7" i="5"/>
  <c r="G8" i="5"/>
  <c r="G9" i="5"/>
  <c r="G10" i="5"/>
  <c r="G11" i="5"/>
  <c r="G2" i="5"/>
  <c r="F3" i="5"/>
  <c r="F4" i="5"/>
  <c r="F5" i="5"/>
  <c r="F6" i="5"/>
  <c r="F7" i="5"/>
  <c r="F8" i="5"/>
  <c r="F9" i="5"/>
  <c r="F10" i="5"/>
  <c r="F11" i="5"/>
  <c r="F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2" i="4"/>
  <c r="K2" i="7"/>
  <c r="J2" i="7"/>
  <c r="I2" i="7"/>
  <c r="F3" i="2"/>
  <c r="F4" i="2"/>
  <c r="F5" i="2"/>
  <c r="F6" i="2"/>
  <c r="F2" i="2"/>
  <c r="M6" i="1" a="1"/>
  <c r="M6" i="1" s="1"/>
  <c r="E3" i="2"/>
  <c r="E4" i="2"/>
  <c r="E5" i="2"/>
  <c r="E6" i="2"/>
  <c r="E2" i="2"/>
  <c r="O6" i="1" a="1"/>
  <c r="O6" i="1" s="1"/>
  <c r="N6" i="1" a="1"/>
  <c r="N6" i="1" s="1"/>
  <c r="N7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<sst xmlns="http://schemas.openxmlformats.org/spreadsheetml/2006/main" count="28304" uniqueCount="1127">
  <si>
    <t>Student_No</t>
  </si>
  <si>
    <t>Surname</t>
  </si>
  <si>
    <t>Title</t>
  </si>
  <si>
    <t>First_Name</t>
  </si>
  <si>
    <t>Other_Initials</t>
  </si>
  <si>
    <t>Hall</t>
  </si>
  <si>
    <t>Userid</t>
  </si>
  <si>
    <t>Tutor</t>
  </si>
  <si>
    <t>Option</t>
  </si>
  <si>
    <t>Date_of_Birth</t>
  </si>
  <si>
    <t>Overseas</t>
  </si>
  <si>
    <t>Ahern</t>
  </si>
  <si>
    <t>Mr</t>
  </si>
  <si>
    <t>Brendan</t>
  </si>
  <si>
    <t>H</t>
  </si>
  <si>
    <t>Bridges</t>
  </si>
  <si>
    <t>squ98bha</t>
  </si>
  <si>
    <t>Adams</t>
  </si>
  <si>
    <t>No</t>
  </si>
  <si>
    <t>Aikman</t>
  </si>
  <si>
    <t>Miss</t>
  </si>
  <si>
    <t>Suzanna</t>
  </si>
  <si>
    <t>T</t>
  </si>
  <si>
    <t>Whiteknights</t>
  </si>
  <si>
    <t>squ99sta</t>
  </si>
  <si>
    <t>Smith</t>
  </si>
  <si>
    <t>Ainsworth</t>
  </si>
  <si>
    <t>Alexandra</t>
  </si>
  <si>
    <t>D</t>
  </si>
  <si>
    <t>Sibly</t>
  </si>
  <si>
    <t>squ99ada</t>
  </si>
  <si>
    <t>Robinson</t>
  </si>
  <si>
    <t>Albury</t>
  </si>
  <si>
    <t>Abraham</t>
  </si>
  <si>
    <t/>
  </si>
  <si>
    <t>Windsor</t>
  </si>
  <si>
    <t>squ98aa</t>
  </si>
  <si>
    <t>Alder</t>
  </si>
  <si>
    <t>Alyson</t>
  </si>
  <si>
    <t>I</t>
  </si>
  <si>
    <t>squ98aia</t>
  </si>
  <si>
    <t>Allerston</t>
  </si>
  <si>
    <t>Brenda</t>
  </si>
  <si>
    <t>F</t>
  </si>
  <si>
    <t>squ99bfa</t>
  </si>
  <si>
    <t>Owen</t>
  </si>
  <si>
    <t>Ambrose</t>
  </si>
  <si>
    <t>Marion</t>
  </si>
  <si>
    <t>S</t>
  </si>
  <si>
    <t>St Patrick's</t>
  </si>
  <si>
    <t>squ00msa</t>
  </si>
  <si>
    <t>Anderson</t>
  </si>
  <si>
    <t>Aileen</t>
  </si>
  <si>
    <t>squ00ada</t>
  </si>
  <si>
    <t>Hunt</t>
  </si>
  <si>
    <t>Andrews</t>
  </si>
  <si>
    <t>Catherine</t>
  </si>
  <si>
    <t>squ99cta</t>
  </si>
  <si>
    <t>Armson</t>
  </si>
  <si>
    <t>Martin</t>
  </si>
  <si>
    <t>squ98ma</t>
  </si>
  <si>
    <t>Spencer</t>
  </si>
  <si>
    <t>Arnott</t>
  </si>
  <si>
    <t>Ana</t>
  </si>
  <si>
    <t>B</t>
  </si>
  <si>
    <t>squ99aba</t>
  </si>
  <si>
    <t>Clarke</t>
  </si>
  <si>
    <t>Ashton</t>
  </si>
  <si>
    <t>Sonya</t>
  </si>
  <si>
    <t>N.G.</t>
  </si>
  <si>
    <t>squ00sna</t>
  </si>
  <si>
    <t>Williams</t>
  </si>
  <si>
    <t>Austin</t>
  </si>
  <si>
    <t>Wells</t>
  </si>
  <si>
    <t>squ99oa</t>
  </si>
  <si>
    <t>Shepherd</t>
  </si>
  <si>
    <t>Axmann</t>
  </si>
  <si>
    <t>Sue</t>
  </si>
  <si>
    <t>O</t>
  </si>
  <si>
    <t>squ00soa</t>
  </si>
  <si>
    <t>Singh</t>
  </si>
  <si>
    <t>Bailey</t>
  </si>
  <si>
    <t>Clive</t>
  </si>
  <si>
    <t>Mansfield</t>
  </si>
  <si>
    <t>squ99cb2</t>
  </si>
  <si>
    <t>Davies</t>
  </si>
  <si>
    <t>Baird</t>
  </si>
  <si>
    <t>Nina</t>
  </si>
  <si>
    <t>K</t>
  </si>
  <si>
    <t>Sherfield</t>
  </si>
  <si>
    <t>squ98nkb</t>
  </si>
  <si>
    <t>Foot</t>
  </si>
  <si>
    <t>Balcombe</t>
  </si>
  <si>
    <t>Daphne</t>
  </si>
  <si>
    <t>Private</t>
  </si>
  <si>
    <t>squ99db</t>
  </si>
  <si>
    <t>Peters</t>
  </si>
  <si>
    <t>Barker</t>
  </si>
  <si>
    <t>Joanne</t>
  </si>
  <si>
    <t>P</t>
  </si>
  <si>
    <t>squ98jpb</t>
  </si>
  <si>
    <t>Barratt</t>
  </si>
  <si>
    <t>Zoe</t>
  </si>
  <si>
    <t>G</t>
  </si>
  <si>
    <t>squ00zgb</t>
  </si>
  <si>
    <t>Matthews</t>
  </si>
  <si>
    <t>Barrow</t>
  </si>
  <si>
    <t>Lynda</t>
  </si>
  <si>
    <t>Hillside</t>
  </si>
  <si>
    <t>squ98lb</t>
  </si>
  <si>
    <t>Bates</t>
  </si>
  <si>
    <t>Peter</t>
  </si>
  <si>
    <t>R</t>
  </si>
  <si>
    <t>squ00prb</t>
  </si>
  <si>
    <t>Bedwell</t>
  </si>
  <si>
    <t>Mark</t>
  </si>
  <si>
    <t>D.N.</t>
  </si>
  <si>
    <t>squ00mdb</t>
  </si>
  <si>
    <t>Evans</t>
  </si>
  <si>
    <t>Beech</t>
  </si>
  <si>
    <t>Tom</t>
  </si>
  <si>
    <t>V</t>
  </si>
  <si>
    <t>squ98tvb</t>
  </si>
  <si>
    <t>Begashaw</t>
  </si>
  <si>
    <t>squ00mgb</t>
  </si>
  <si>
    <t>Bell</t>
  </si>
  <si>
    <t>Hannah</t>
  </si>
  <si>
    <t>squ00hb</t>
  </si>
  <si>
    <t>Bellingham</t>
  </si>
  <si>
    <t>Robert</t>
  </si>
  <si>
    <t>J</t>
  </si>
  <si>
    <t>squ99rjb</t>
  </si>
  <si>
    <t>Belussi</t>
  </si>
  <si>
    <t>Elisabeth</t>
  </si>
  <si>
    <t>squ99ehb</t>
  </si>
  <si>
    <t>Benjamin</t>
  </si>
  <si>
    <t>Claudia</t>
  </si>
  <si>
    <t>Childs</t>
  </si>
  <si>
    <t>squ00cb</t>
  </si>
  <si>
    <t>Berry</t>
  </si>
  <si>
    <t>Anna</t>
  </si>
  <si>
    <t>St George's</t>
  </si>
  <si>
    <t>squ98akb</t>
  </si>
  <si>
    <t>Elaine</t>
  </si>
  <si>
    <t>L</t>
  </si>
  <si>
    <t>squ98elb</t>
  </si>
  <si>
    <t>Bettington</t>
  </si>
  <si>
    <t>Corrie</t>
  </si>
  <si>
    <t>squ98cb</t>
  </si>
  <si>
    <t>Biggs</t>
  </si>
  <si>
    <t>Clare</t>
  </si>
  <si>
    <t>squ99cb</t>
  </si>
  <si>
    <t>Birchmore</t>
  </si>
  <si>
    <t>Sarah</t>
  </si>
  <si>
    <t>squ00sfb</t>
  </si>
  <si>
    <t>Morris</t>
  </si>
  <si>
    <t>Blackler</t>
  </si>
  <si>
    <t>squ98csb</t>
  </si>
  <si>
    <t>Blount</t>
  </si>
  <si>
    <t>Maurice</t>
  </si>
  <si>
    <t>squ00mhb</t>
  </si>
  <si>
    <t>Bluett</t>
  </si>
  <si>
    <t>Monica</t>
  </si>
  <si>
    <t>squ99mb</t>
  </si>
  <si>
    <t>Boddington</t>
  </si>
  <si>
    <t>Andrew</t>
  </si>
  <si>
    <t>U</t>
  </si>
  <si>
    <t>squ00aub</t>
  </si>
  <si>
    <t>Bonello</t>
  </si>
  <si>
    <t>Carlos</t>
  </si>
  <si>
    <t>squ00crb</t>
  </si>
  <si>
    <t>Yes</t>
  </si>
  <si>
    <t>Bottomley</t>
  </si>
  <si>
    <t>Stuart</t>
  </si>
  <si>
    <t>St Andrew's</t>
  </si>
  <si>
    <t>squ00sdb</t>
  </si>
  <si>
    <t>Jones</t>
  </si>
  <si>
    <t>Bowkett</t>
  </si>
  <si>
    <t>Alice</t>
  </si>
  <si>
    <t>squ00ab</t>
  </si>
  <si>
    <t>Dixon</t>
  </si>
  <si>
    <t>Brachen</t>
  </si>
  <si>
    <t>David</t>
  </si>
  <si>
    <t>squ98db</t>
  </si>
  <si>
    <t>Brand</t>
  </si>
  <si>
    <t>Walter</t>
  </si>
  <si>
    <t>Bulmershe</t>
  </si>
  <si>
    <t>squ98wgb</t>
  </si>
  <si>
    <t>Fox</t>
  </si>
  <si>
    <t>Brass</t>
  </si>
  <si>
    <t>Richard</t>
  </si>
  <si>
    <t>Wessex</t>
  </si>
  <si>
    <t>squ99rhb</t>
  </si>
  <si>
    <t>Brown</t>
  </si>
  <si>
    <t>Eleanor</t>
  </si>
  <si>
    <t>J.C.</t>
  </si>
  <si>
    <t>squ00ejb</t>
  </si>
  <si>
    <t>Thomas</t>
  </si>
  <si>
    <t>squ98tkb</t>
  </si>
  <si>
    <t>Rachel</t>
  </si>
  <si>
    <t>squ99rb</t>
  </si>
  <si>
    <t>Brownsdon</t>
  </si>
  <si>
    <t>Helene</t>
  </si>
  <si>
    <t>squ00hlb</t>
  </si>
  <si>
    <t>Budden</t>
  </si>
  <si>
    <t>Nick</t>
  </si>
  <si>
    <t>squ00nb</t>
  </si>
  <si>
    <t>Burnett</t>
  </si>
  <si>
    <t>squ00rjb</t>
  </si>
  <si>
    <t>Burton</t>
  </si>
  <si>
    <t>Katherine</t>
  </si>
  <si>
    <t>St David's</t>
  </si>
  <si>
    <t>squ98ksb</t>
  </si>
  <si>
    <t>squ98rb</t>
  </si>
  <si>
    <t>Butler</t>
  </si>
  <si>
    <t>Giles</t>
  </si>
  <si>
    <t>squ98grb</t>
  </si>
  <si>
    <t>W</t>
  </si>
  <si>
    <t>squ98pwb</t>
  </si>
  <si>
    <t>Byrom</t>
  </si>
  <si>
    <t>Adam</t>
  </si>
  <si>
    <t>squ99ab</t>
  </si>
  <si>
    <t>Calderon</t>
  </si>
  <si>
    <t>Charlotte</t>
  </si>
  <si>
    <t>squ00cc</t>
  </si>
  <si>
    <t>Callaghan</t>
  </si>
  <si>
    <t>Alex</t>
  </si>
  <si>
    <t>squ98atc</t>
  </si>
  <si>
    <t>Cant</t>
  </si>
  <si>
    <t>Stephen</t>
  </si>
  <si>
    <t>squ98src</t>
  </si>
  <si>
    <t>Carmichael</t>
  </si>
  <si>
    <t>Tabetha</t>
  </si>
  <si>
    <t>B.H.</t>
  </si>
  <si>
    <t>squ00tbc</t>
  </si>
  <si>
    <t>Carroll</t>
  </si>
  <si>
    <t>squ99ac</t>
  </si>
  <si>
    <t>Case</t>
  </si>
  <si>
    <t>N</t>
  </si>
  <si>
    <t>squ99hnc</t>
  </si>
  <si>
    <t>Cavender</t>
  </si>
  <si>
    <t>Suzanne</t>
  </si>
  <si>
    <t>squ00sjc</t>
  </si>
  <si>
    <t>Chapman</t>
  </si>
  <si>
    <t>squ99hlc</t>
  </si>
  <si>
    <t>Cherriman</t>
  </si>
  <si>
    <t>squ99rjc</t>
  </si>
  <si>
    <t>Claridge</t>
  </si>
  <si>
    <t>Lewis</t>
  </si>
  <si>
    <t>Wantage</t>
  </si>
  <si>
    <t>squ00lpc</t>
  </si>
  <si>
    <t>Clark</t>
  </si>
  <si>
    <t>Gloria</t>
  </si>
  <si>
    <t>squ98gc</t>
  </si>
  <si>
    <t>A</t>
  </si>
  <si>
    <t>squ00aac</t>
  </si>
  <si>
    <t>Helen</t>
  </si>
  <si>
    <t>squ00hc</t>
  </si>
  <si>
    <t>Paddy</t>
  </si>
  <si>
    <t>squ98pdc</t>
  </si>
  <si>
    <t>Clee</t>
  </si>
  <si>
    <t>squ99dhc</t>
  </si>
  <si>
    <t>Close</t>
  </si>
  <si>
    <t>Matthew</t>
  </si>
  <si>
    <t>squ00msc</t>
  </si>
  <si>
    <t>Cocker</t>
  </si>
  <si>
    <t>squ99cjc</t>
  </si>
  <si>
    <t>Colledge</t>
  </si>
  <si>
    <t>Karen</t>
  </si>
  <si>
    <t>squ99kc</t>
  </si>
  <si>
    <t>Collingborn</t>
  </si>
  <si>
    <t>Shane</t>
  </si>
  <si>
    <t>squ00swc</t>
  </si>
  <si>
    <t>Collins</t>
  </si>
  <si>
    <t>Charles</t>
  </si>
  <si>
    <t>squ98cc</t>
  </si>
  <si>
    <t>Cook</t>
  </si>
  <si>
    <t>Natasha</t>
  </si>
  <si>
    <t>squ00njc</t>
  </si>
  <si>
    <t>Kevin</t>
  </si>
  <si>
    <t>squ99kjc</t>
  </si>
  <si>
    <t>Coombes</t>
  </si>
  <si>
    <t>Chris</t>
  </si>
  <si>
    <t>squ99cc</t>
  </si>
  <si>
    <t>Cooper</t>
  </si>
  <si>
    <t>Paul</t>
  </si>
  <si>
    <t>squ98psc</t>
  </si>
  <si>
    <t>Cordie</t>
  </si>
  <si>
    <t>Naomi</t>
  </si>
  <si>
    <t>squ99nhc</t>
  </si>
  <si>
    <t>Courtenay</t>
  </si>
  <si>
    <t>Gemma</t>
  </si>
  <si>
    <t>squ98gpc</t>
  </si>
  <si>
    <t>Cox</t>
  </si>
  <si>
    <t>Abigail</t>
  </si>
  <si>
    <t>squ98alc</t>
  </si>
  <si>
    <t>Cradick</t>
  </si>
  <si>
    <t>squ98jc</t>
  </si>
  <si>
    <t>Crane</t>
  </si>
  <si>
    <t>squ99ruc</t>
  </si>
  <si>
    <t>Cranfield</t>
  </si>
  <si>
    <t>squ00nbc</t>
  </si>
  <si>
    <t>Crowley</t>
  </si>
  <si>
    <t>William</t>
  </si>
  <si>
    <t>squ98wc</t>
  </si>
  <si>
    <t>Dalton</t>
  </si>
  <si>
    <t>squ98tfd</t>
  </si>
  <si>
    <t>Daniel</t>
  </si>
  <si>
    <t>squ99dsd</t>
  </si>
  <si>
    <t>Vincent</t>
  </si>
  <si>
    <t>squ99vd</t>
  </si>
  <si>
    <t>Davis</t>
  </si>
  <si>
    <t>A.M.</t>
  </si>
  <si>
    <t>squ00tad</t>
  </si>
  <si>
    <t>Colin</t>
  </si>
  <si>
    <t>squ99cjd</t>
  </si>
  <si>
    <t>Day</t>
  </si>
  <si>
    <t>squ00rd</t>
  </si>
  <si>
    <t>Dewar</t>
  </si>
  <si>
    <t>squ00ckd</t>
  </si>
  <si>
    <t>Dobree</t>
  </si>
  <si>
    <t>Jack</t>
  </si>
  <si>
    <t>squ00jd</t>
  </si>
  <si>
    <t>Doswell</t>
  </si>
  <si>
    <t>Barbara</t>
  </si>
  <si>
    <t>squ98bd</t>
  </si>
  <si>
    <t>Doughty</t>
  </si>
  <si>
    <t>squ00ald</t>
  </si>
  <si>
    <t>Downing</t>
  </si>
  <si>
    <t>Neil</t>
  </si>
  <si>
    <t>squ00npd</t>
  </si>
  <si>
    <t>Rosie</t>
  </si>
  <si>
    <t>Y</t>
  </si>
  <si>
    <t>squ98ryd</t>
  </si>
  <si>
    <t>Dunwell</t>
  </si>
  <si>
    <t>Bev</t>
  </si>
  <si>
    <t>squ98btd</t>
  </si>
  <si>
    <t>Eales</t>
  </si>
  <si>
    <t>Liz</t>
  </si>
  <si>
    <t>squ99lre</t>
  </si>
  <si>
    <t>Eames</t>
  </si>
  <si>
    <t>James</t>
  </si>
  <si>
    <t>C</t>
  </si>
  <si>
    <t>squ00jce</t>
  </si>
  <si>
    <t>Ebner</t>
  </si>
  <si>
    <t>Christina</t>
  </si>
  <si>
    <t>squ98cne</t>
  </si>
  <si>
    <t>Edler</t>
  </si>
  <si>
    <t>Jonathan</t>
  </si>
  <si>
    <t>squ00je2</t>
  </si>
  <si>
    <t>Edwards</t>
  </si>
  <si>
    <t>squ00mke</t>
  </si>
  <si>
    <t>Helena</t>
  </si>
  <si>
    <t>squ98he</t>
  </si>
  <si>
    <t>Katharine</t>
  </si>
  <si>
    <t>squ98khe</t>
  </si>
  <si>
    <t>Elgie</t>
  </si>
  <si>
    <t>squ98re</t>
  </si>
  <si>
    <t>Emsley</t>
  </si>
  <si>
    <t>squ98pse</t>
  </si>
  <si>
    <t>Englard</t>
  </si>
  <si>
    <t>squ00je</t>
  </si>
  <si>
    <t>Esslemont</t>
  </si>
  <si>
    <t>squ99ge</t>
  </si>
  <si>
    <t>squ99gte</t>
  </si>
  <si>
    <t>Felix</t>
  </si>
  <si>
    <t>Kelly</t>
  </si>
  <si>
    <t>squ99krf</t>
  </si>
  <si>
    <t>Finch</t>
  </si>
  <si>
    <t>squ00nf</t>
  </si>
  <si>
    <t>squ98rsf</t>
  </si>
  <si>
    <t>Foley</t>
  </si>
  <si>
    <t>Susan</t>
  </si>
  <si>
    <t>squ98sjf</t>
  </si>
  <si>
    <t>Foskett</t>
  </si>
  <si>
    <t>squ00df</t>
  </si>
  <si>
    <t>Foulkes</t>
  </si>
  <si>
    <t>Kirsty</t>
  </si>
  <si>
    <t>squ99klf</t>
  </si>
  <si>
    <t>Francis</t>
  </si>
  <si>
    <t>squ98hpf</t>
  </si>
  <si>
    <t>Frank</t>
  </si>
  <si>
    <t>Louise</t>
  </si>
  <si>
    <t>squ98lif</t>
  </si>
  <si>
    <t>Franklin</t>
  </si>
  <si>
    <t>Emma</t>
  </si>
  <si>
    <t>squ00ef</t>
  </si>
  <si>
    <t>Freeston</t>
  </si>
  <si>
    <t>Angelina</t>
  </si>
  <si>
    <t>E</t>
  </si>
  <si>
    <t>squ99aef</t>
  </si>
  <si>
    <t>Friend</t>
  </si>
  <si>
    <t>Amy</t>
  </si>
  <si>
    <t>squ99asf</t>
  </si>
  <si>
    <t>Fromant</t>
  </si>
  <si>
    <t>Sally</t>
  </si>
  <si>
    <t>squ99sf</t>
  </si>
  <si>
    <t>Gallacher</t>
  </si>
  <si>
    <t>Julie</t>
  </si>
  <si>
    <t>G.S,</t>
  </si>
  <si>
    <t>squ98jgg</t>
  </si>
  <si>
    <t>Gammon</t>
  </si>
  <si>
    <t>Patrick</t>
  </si>
  <si>
    <t>squ99pcg</t>
  </si>
  <si>
    <t>Gardiner</t>
  </si>
  <si>
    <t>Emily</t>
  </si>
  <si>
    <t>squ98erg</t>
  </si>
  <si>
    <t>Gaskin</t>
  </si>
  <si>
    <t>Claire</t>
  </si>
  <si>
    <t>squ98cg</t>
  </si>
  <si>
    <t>Gater</t>
  </si>
  <si>
    <t>Janet</t>
  </si>
  <si>
    <t>squ98jtg</t>
  </si>
  <si>
    <t>Gee</t>
  </si>
  <si>
    <t>squ99mg2</t>
  </si>
  <si>
    <t>George</t>
  </si>
  <si>
    <t>Pauline</t>
  </si>
  <si>
    <t>squ99pkg</t>
  </si>
  <si>
    <t>Geraghty</t>
  </si>
  <si>
    <t>squ00jrg</t>
  </si>
  <si>
    <t>Giddings</t>
  </si>
  <si>
    <t>squ99csg</t>
  </si>
  <si>
    <t>Gillespie</t>
  </si>
  <si>
    <t>squ00sjg</t>
  </si>
  <si>
    <t>Goddard</t>
  </si>
  <si>
    <t>squ98cpg</t>
  </si>
  <si>
    <t>Goodwin</t>
  </si>
  <si>
    <t>Philippa</t>
  </si>
  <si>
    <t>squ98pwg</t>
  </si>
  <si>
    <t>Goodwyn</t>
  </si>
  <si>
    <t>Marcus</t>
  </si>
  <si>
    <t>squ99mg</t>
  </si>
  <si>
    <t>Gordon</t>
  </si>
  <si>
    <t>Lynelle</t>
  </si>
  <si>
    <t>squ99lgg</t>
  </si>
  <si>
    <t>Gould</t>
  </si>
  <si>
    <t>Victoria</t>
  </si>
  <si>
    <t>squ00vrg</t>
  </si>
  <si>
    <t>Graham</t>
  </si>
  <si>
    <t>squ98hg</t>
  </si>
  <si>
    <t>Grange</t>
  </si>
  <si>
    <t>squ00cyg</t>
  </si>
  <si>
    <t>Green</t>
  </si>
  <si>
    <t>Elliot</t>
  </si>
  <si>
    <t>squ98eg</t>
  </si>
  <si>
    <t>Greenwood</t>
  </si>
  <si>
    <t>Henriette</t>
  </si>
  <si>
    <t>squ98hog</t>
  </si>
  <si>
    <t>Hadlow</t>
  </si>
  <si>
    <t>squ00psh</t>
  </si>
  <si>
    <t>Harben</t>
  </si>
  <si>
    <t>Maria</t>
  </si>
  <si>
    <t>squ99mh</t>
  </si>
  <si>
    <t>Hardman</t>
  </si>
  <si>
    <t>Simon</t>
  </si>
  <si>
    <t>squ98sjh</t>
  </si>
  <si>
    <t>Hargreaves</t>
  </si>
  <si>
    <t>Sandra</t>
  </si>
  <si>
    <t>squ99sh</t>
  </si>
  <si>
    <t>Harlall</t>
  </si>
  <si>
    <t>Lucy</t>
  </si>
  <si>
    <t>squ00lth</t>
  </si>
  <si>
    <t>Harland</t>
  </si>
  <si>
    <t>Matt</t>
  </si>
  <si>
    <t>squ00mrh</t>
  </si>
  <si>
    <t>Harris</t>
  </si>
  <si>
    <t>Roger</t>
  </si>
  <si>
    <t>squ98rwh</t>
  </si>
  <si>
    <t>Christine</t>
  </si>
  <si>
    <t>squ99ch</t>
  </si>
  <si>
    <t>Harrison</t>
  </si>
  <si>
    <t>Tim</t>
  </si>
  <si>
    <t>squ00tkh</t>
  </si>
  <si>
    <t>squ98ch</t>
  </si>
  <si>
    <t>Lucinda</t>
  </si>
  <si>
    <t>squ99llh</t>
  </si>
  <si>
    <t>Hattan</t>
  </si>
  <si>
    <t>Caroline</t>
  </si>
  <si>
    <t>squ98cth</t>
  </si>
  <si>
    <t>Hatwell</t>
  </si>
  <si>
    <t>Sheena</t>
  </si>
  <si>
    <t>squ98swh</t>
  </si>
  <si>
    <t>Haughton</t>
  </si>
  <si>
    <t>Ruth</t>
  </si>
  <si>
    <t>squ00rsh</t>
  </si>
  <si>
    <t>Hayman</t>
  </si>
  <si>
    <t>Mrs</t>
  </si>
  <si>
    <t>squ98pvh</t>
  </si>
  <si>
    <t>Haynes</t>
  </si>
  <si>
    <t>squ98jh</t>
  </si>
  <si>
    <t>Heanes</t>
  </si>
  <si>
    <t>M</t>
  </si>
  <si>
    <t>squ00smh</t>
  </si>
  <si>
    <t>Heap</t>
  </si>
  <si>
    <t>Nancy</t>
  </si>
  <si>
    <t>squ98nh</t>
  </si>
  <si>
    <t>Hearn</t>
  </si>
  <si>
    <t>squ98rlh</t>
  </si>
  <si>
    <t>Hicks</t>
  </si>
  <si>
    <t>Alexis</t>
  </si>
  <si>
    <t>squ99aih</t>
  </si>
  <si>
    <t>Himes</t>
  </si>
  <si>
    <t>Anneliese</t>
  </si>
  <si>
    <t>squ00ath</t>
  </si>
  <si>
    <t>Hinton</t>
  </si>
  <si>
    <t>squ99dh</t>
  </si>
  <si>
    <t>Holland</t>
  </si>
  <si>
    <t>Hamish</t>
  </si>
  <si>
    <t>squ99hrh</t>
  </si>
  <si>
    <t>Hopkins</t>
  </si>
  <si>
    <t>squ98rfh</t>
  </si>
  <si>
    <t>Horwood</t>
  </si>
  <si>
    <t>Eric</t>
  </si>
  <si>
    <t>squ98edh</t>
  </si>
  <si>
    <t>Howell</t>
  </si>
  <si>
    <t>squ99hjh</t>
  </si>
  <si>
    <t>Howman</t>
  </si>
  <si>
    <t>Henry</t>
  </si>
  <si>
    <t>squ00hsh</t>
  </si>
  <si>
    <t>Hudson</t>
  </si>
  <si>
    <t>Elizabeth</t>
  </si>
  <si>
    <t>squ00eh</t>
  </si>
  <si>
    <t>Huggins</t>
  </si>
  <si>
    <t>squ98egh</t>
  </si>
  <si>
    <t>Hughes</t>
  </si>
  <si>
    <t>Kim</t>
  </si>
  <si>
    <t>squ00klh</t>
  </si>
  <si>
    <t>Terence</t>
  </si>
  <si>
    <t>squ00th</t>
  </si>
  <si>
    <t>Hume</t>
  </si>
  <si>
    <t>squ00mph</t>
  </si>
  <si>
    <t>Laura</t>
  </si>
  <si>
    <t>squ98lrh</t>
  </si>
  <si>
    <t>Hunter</t>
  </si>
  <si>
    <t>squ00hh</t>
  </si>
  <si>
    <t>Hurst</t>
  </si>
  <si>
    <t>Kirstine</t>
  </si>
  <si>
    <t>squ99ksh</t>
  </si>
  <si>
    <t>Mari</t>
  </si>
  <si>
    <t>squ99mh2</t>
  </si>
  <si>
    <t>Hussey</t>
  </si>
  <si>
    <t>squ00ah</t>
  </si>
  <si>
    <t>squ98reh</t>
  </si>
  <si>
    <t>Irons</t>
  </si>
  <si>
    <t>Carolyn</t>
  </si>
  <si>
    <t>squ98cti</t>
  </si>
  <si>
    <t>Jackson</t>
  </si>
  <si>
    <t>Alan</t>
  </si>
  <si>
    <t>squ98apj</t>
  </si>
  <si>
    <t>squ98mrj</t>
  </si>
  <si>
    <t>Jeffries</t>
  </si>
  <si>
    <t>Kerr</t>
  </si>
  <si>
    <t>squ00kj</t>
  </si>
  <si>
    <t>Jeffs</t>
  </si>
  <si>
    <t>squ00ptj</t>
  </si>
  <si>
    <t>Jerome</t>
  </si>
  <si>
    <t>Hugo</t>
  </si>
  <si>
    <t>L.D.</t>
  </si>
  <si>
    <t>squ99hlj</t>
  </si>
  <si>
    <t>Johnson</t>
  </si>
  <si>
    <t>Julia</t>
  </si>
  <si>
    <t>squ99jj</t>
  </si>
  <si>
    <t>Jolliffe</t>
  </si>
  <si>
    <t>Cheryl</t>
  </si>
  <si>
    <t>G.G.</t>
  </si>
  <si>
    <t>squ98cgj</t>
  </si>
  <si>
    <t>squ00nsj</t>
  </si>
  <si>
    <t>squ00srj</t>
  </si>
  <si>
    <t>Joseph</t>
  </si>
  <si>
    <t>Pamela</t>
  </si>
  <si>
    <t>squ98pj</t>
  </si>
  <si>
    <t>Keane</t>
  </si>
  <si>
    <t>squ99ayk</t>
  </si>
  <si>
    <t>Keeble</t>
  </si>
  <si>
    <t>squ98cik</t>
  </si>
  <si>
    <t>Alison</t>
  </si>
  <si>
    <t>squ98apk</t>
  </si>
  <si>
    <t>King</t>
  </si>
  <si>
    <t>Jennifer</t>
  </si>
  <si>
    <t>squ99jjk</t>
  </si>
  <si>
    <t>Kingston</t>
  </si>
  <si>
    <t>Bella</t>
  </si>
  <si>
    <t>squ00bjk</t>
  </si>
  <si>
    <t>Kitson</t>
  </si>
  <si>
    <t>squ98bk</t>
  </si>
  <si>
    <t>Lack</t>
  </si>
  <si>
    <t>Jill</t>
  </si>
  <si>
    <t>squ98jl2</t>
  </si>
  <si>
    <t>Lake</t>
  </si>
  <si>
    <t>Diana</t>
  </si>
  <si>
    <t>R.S.</t>
  </si>
  <si>
    <t>squ00drl</t>
  </si>
  <si>
    <t>Lapthorn</t>
  </si>
  <si>
    <t>Lydia</t>
  </si>
  <si>
    <t>squ98lel</t>
  </si>
  <si>
    <t>Lawrence</t>
  </si>
  <si>
    <t>Maureen</t>
  </si>
  <si>
    <t>squ00msl</t>
  </si>
  <si>
    <t>Lawson</t>
  </si>
  <si>
    <t>squ98jl</t>
  </si>
  <si>
    <t>Leake</t>
  </si>
  <si>
    <t>Gwenda</t>
  </si>
  <si>
    <t>squ99ggl</t>
  </si>
  <si>
    <t>Lee</t>
  </si>
  <si>
    <t>Linda</t>
  </si>
  <si>
    <t>squ99ljl</t>
  </si>
  <si>
    <t>Lemos</t>
  </si>
  <si>
    <t>Amanda</t>
  </si>
  <si>
    <t>squ99agl</t>
  </si>
  <si>
    <t>Leslie</t>
  </si>
  <si>
    <t>Miriam</t>
  </si>
  <si>
    <t>squ99ml</t>
  </si>
  <si>
    <t>Lightfoot</t>
  </si>
  <si>
    <t>squ99mpl</t>
  </si>
  <si>
    <t>Lilley</t>
  </si>
  <si>
    <t>squ98skl</t>
  </si>
  <si>
    <t>Lindsay</t>
  </si>
  <si>
    <t>squ00abl</t>
  </si>
  <si>
    <t>Little</t>
  </si>
  <si>
    <t>squ98shl</t>
  </si>
  <si>
    <t>squ98ssl</t>
  </si>
  <si>
    <t>Luckcock</t>
  </si>
  <si>
    <t>squ00sl</t>
  </si>
  <si>
    <t>Lusby</t>
  </si>
  <si>
    <t>squ98mrl</t>
  </si>
  <si>
    <t>Lynch</t>
  </si>
  <si>
    <t>squ98ddl</t>
  </si>
  <si>
    <t>Macfadyen</t>
  </si>
  <si>
    <t>squ00pm</t>
  </si>
  <si>
    <t>Macfarlane</t>
  </si>
  <si>
    <t>Felicity</t>
  </si>
  <si>
    <t>squ00fom</t>
  </si>
  <si>
    <t>Macgregor</t>
  </si>
  <si>
    <t>squ00spm</t>
  </si>
  <si>
    <t>Mackay</t>
  </si>
  <si>
    <t>Rosemary</t>
  </si>
  <si>
    <t>squ00rem</t>
  </si>
  <si>
    <t>Mackie</t>
  </si>
  <si>
    <t>squ98lsm</t>
  </si>
  <si>
    <t>Maher</t>
  </si>
  <si>
    <t>Chloe</t>
  </si>
  <si>
    <t>squ00cm2</t>
  </si>
  <si>
    <t>Manester</t>
  </si>
  <si>
    <t>Geraldine</t>
  </si>
  <si>
    <t>squ99gm</t>
  </si>
  <si>
    <t>Maquire</t>
  </si>
  <si>
    <t>Brigitte</t>
  </si>
  <si>
    <t>squ98bem</t>
  </si>
  <si>
    <t>Marchant</t>
  </si>
  <si>
    <t>squ99mgm</t>
  </si>
  <si>
    <t>Marfell</t>
  </si>
  <si>
    <t>squ98ahm</t>
  </si>
  <si>
    <t>squ00fm</t>
  </si>
  <si>
    <t>Masey</t>
  </si>
  <si>
    <t>squ00hpm</t>
  </si>
  <si>
    <t>Mathlin</t>
  </si>
  <si>
    <t>Kathy</t>
  </si>
  <si>
    <t>squ99kjm</t>
  </si>
  <si>
    <t>squ99rpm</t>
  </si>
  <si>
    <t>Mayer</t>
  </si>
  <si>
    <t>squ99cm</t>
  </si>
  <si>
    <t>McBride</t>
  </si>
  <si>
    <t>Andy</t>
  </si>
  <si>
    <t>squ99am</t>
  </si>
  <si>
    <t>McCarthy</t>
  </si>
  <si>
    <t>Lorna</t>
  </si>
  <si>
    <t>squ99llm</t>
  </si>
  <si>
    <t>McKibbin</t>
  </si>
  <si>
    <t>Kellie</t>
  </si>
  <si>
    <t>squ00ksm</t>
  </si>
  <si>
    <t>Mcwilliam</t>
  </si>
  <si>
    <t>Nicholas</t>
  </si>
  <si>
    <t>squ99nwm</t>
  </si>
  <si>
    <t>Meredith</t>
  </si>
  <si>
    <t>Kay</t>
  </si>
  <si>
    <t>squ98km</t>
  </si>
  <si>
    <t>Middleton</t>
  </si>
  <si>
    <t>squ00eam</t>
  </si>
  <si>
    <t>Mills</t>
  </si>
  <si>
    <t>Carol</t>
  </si>
  <si>
    <t>squ00ccm</t>
  </si>
  <si>
    <t>Mitchell</t>
  </si>
  <si>
    <t>squ98jm</t>
  </si>
  <si>
    <t>Montgomery</t>
  </si>
  <si>
    <t>squ00snm</t>
  </si>
  <si>
    <t>Moon</t>
  </si>
  <si>
    <t>squ98lbm</t>
  </si>
  <si>
    <t>Morgan</t>
  </si>
  <si>
    <t>Tony</t>
  </si>
  <si>
    <t>squ00tm</t>
  </si>
  <si>
    <t>squ99rfm</t>
  </si>
  <si>
    <t>Morrison</t>
  </si>
  <si>
    <t>squ98edm</t>
  </si>
  <si>
    <t>Morton</t>
  </si>
  <si>
    <t>Eva</t>
  </si>
  <si>
    <t>squ00ehm</t>
  </si>
  <si>
    <t>Mowen</t>
  </si>
  <si>
    <t>squ99pjm</t>
  </si>
  <si>
    <t>Mulvihill</t>
  </si>
  <si>
    <t>Chistopher</t>
  </si>
  <si>
    <t>squ00cm</t>
  </si>
  <si>
    <t>Murphy</t>
  </si>
  <si>
    <t>Sheila</t>
  </si>
  <si>
    <t>squ99sm</t>
  </si>
  <si>
    <t>Murray</t>
  </si>
  <si>
    <t>Ian</t>
  </si>
  <si>
    <t>squ00ilm</t>
  </si>
  <si>
    <t>Newbery</t>
  </si>
  <si>
    <t>Vivien</t>
  </si>
  <si>
    <t>I.E.</t>
  </si>
  <si>
    <t>squ00vin</t>
  </si>
  <si>
    <t>Newbold</t>
  </si>
  <si>
    <t>squ00jvn</t>
  </si>
  <si>
    <t>Nickels</t>
  </si>
  <si>
    <t>Valerie</t>
  </si>
  <si>
    <t>squ98vsn</t>
  </si>
  <si>
    <t>Norfolk</t>
  </si>
  <si>
    <t>Val</t>
  </si>
  <si>
    <t>squ99vn</t>
  </si>
  <si>
    <t>Norris</t>
  </si>
  <si>
    <t>Charmaine</t>
  </si>
  <si>
    <t>squ99cwn</t>
  </si>
  <si>
    <t>Openshaw</t>
  </si>
  <si>
    <t>squ98tao</t>
  </si>
  <si>
    <t>O'Sullivan</t>
  </si>
  <si>
    <t>squ98lro</t>
  </si>
  <si>
    <t>Pat</t>
  </si>
  <si>
    <t>squ99po</t>
  </si>
  <si>
    <t>Packham</t>
  </si>
  <si>
    <t>squ00sjp</t>
  </si>
  <si>
    <t>Padley</t>
  </si>
  <si>
    <t>Jane</t>
  </si>
  <si>
    <t>squ98jsp</t>
  </si>
  <si>
    <t>Parrott</t>
  </si>
  <si>
    <t>Mary</t>
  </si>
  <si>
    <t>squ98mgp</t>
  </si>
  <si>
    <t>Patel</t>
  </si>
  <si>
    <t>Alexander</t>
  </si>
  <si>
    <t>squ00app</t>
  </si>
  <si>
    <t>John</t>
  </si>
  <si>
    <t>squ98jp</t>
  </si>
  <si>
    <t>Payne</t>
  </si>
  <si>
    <t>H.C.</t>
  </si>
  <si>
    <t>squ99shp</t>
  </si>
  <si>
    <t>Peacock</t>
  </si>
  <si>
    <t>squ00sp2</t>
  </si>
  <si>
    <t>Pearson</t>
  </si>
  <si>
    <t>Terry</t>
  </si>
  <si>
    <t>squ00ttp</t>
  </si>
  <si>
    <t>Peck</t>
  </si>
  <si>
    <t>June</t>
  </si>
  <si>
    <t>squ00jwp</t>
  </si>
  <si>
    <t>Pedder</t>
  </si>
  <si>
    <t>squ98sp</t>
  </si>
  <si>
    <t>Ann</t>
  </si>
  <si>
    <t>squ99ayp</t>
  </si>
  <si>
    <t>Pegge</t>
  </si>
  <si>
    <t>Sylvia</t>
  </si>
  <si>
    <t>squ99slp</t>
  </si>
  <si>
    <t>Pellew</t>
  </si>
  <si>
    <t>Diane</t>
  </si>
  <si>
    <t>squ98drp</t>
  </si>
  <si>
    <t>Perez</t>
  </si>
  <si>
    <t>Jen</t>
  </si>
  <si>
    <t>squ99jp</t>
  </si>
  <si>
    <t>Perrow</t>
  </si>
  <si>
    <t>squ98ssp</t>
  </si>
  <si>
    <t>Perry</t>
  </si>
  <si>
    <t>squ98lfp</t>
  </si>
  <si>
    <t>squ00np</t>
  </si>
  <si>
    <t>Petterson</t>
  </si>
  <si>
    <t>squ00crp</t>
  </si>
  <si>
    <t>Pexton</t>
  </si>
  <si>
    <t>squ00rjp</t>
  </si>
  <si>
    <t>Pinder</t>
  </si>
  <si>
    <t>squ98rfp</t>
  </si>
  <si>
    <t>Pipkin</t>
  </si>
  <si>
    <t>squ00sp</t>
  </si>
  <si>
    <t>Pope</t>
  </si>
  <si>
    <t>Katie</t>
  </si>
  <si>
    <t>squ00ktp</t>
  </si>
  <si>
    <t>Pountney</t>
  </si>
  <si>
    <t>Steven</t>
  </si>
  <si>
    <t>squ99sp</t>
  </si>
  <si>
    <t>Powell</t>
  </si>
  <si>
    <t>squ99lcp</t>
  </si>
  <si>
    <t>Preston</t>
  </si>
  <si>
    <t>squ00knp</t>
  </si>
  <si>
    <t>Pringle</t>
  </si>
  <si>
    <t>squ99sp2</t>
  </si>
  <si>
    <t>Quinnell</t>
  </si>
  <si>
    <t>Polly</t>
  </si>
  <si>
    <t>squ98pmq</t>
  </si>
  <si>
    <t>Ramsden</t>
  </si>
  <si>
    <t>Emlyn</t>
  </si>
  <si>
    <t>squ99ejr</t>
  </si>
  <si>
    <t>Randall</t>
  </si>
  <si>
    <t>squ00cpr</t>
  </si>
  <si>
    <t>squ00jgr</t>
  </si>
  <si>
    <t>Rapp</t>
  </si>
  <si>
    <t>Gary</t>
  </si>
  <si>
    <t>squ99gr</t>
  </si>
  <si>
    <t>Ray</t>
  </si>
  <si>
    <t>Frances</t>
  </si>
  <si>
    <t>squ98fjr</t>
  </si>
  <si>
    <t>Redknap</t>
  </si>
  <si>
    <t>Katy</t>
  </si>
  <si>
    <t>squ00kkr</t>
  </si>
  <si>
    <t>Reece</t>
  </si>
  <si>
    <t>squ00her</t>
  </si>
  <si>
    <t>Rennie</t>
  </si>
  <si>
    <t>squ99ksr</t>
  </si>
  <si>
    <t>Shaun</t>
  </si>
  <si>
    <t>R.J.</t>
  </si>
  <si>
    <t>squ99srr</t>
  </si>
  <si>
    <t>Reynolds</t>
  </si>
  <si>
    <t>Lesley</t>
  </si>
  <si>
    <t>squ00lgr</t>
  </si>
  <si>
    <t>squ99hr</t>
  </si>
  <si>
    <t>Richardson</t>
  </si>
  <si>
    <t>squ99mtr</t>
  </si>
  <si>
    <t>Rickerby</t>
  </si>
  <si>
    <t>Steve</t>
  </si>
  <si>
    <t>squ99spr</t>
  </si>
  <si>
    <t>Ricks</t>
  </si>
  <si>
    <t>Christopher</t>
  </si>
  <si>
    <t>squ99clr</t>
  </si>
  <si>
    <t>Riley</t>
  </si>
  <si>
    <t>Natalie</t>
  </si>
  <si>
    <t>squ00nmr</t>
  </si>
  <si>
    <t>Ringer</t>
  </si>
  <si>
    <t>squ99hmr</t>
  </si>
  <si>
    <t>Roberts</t>
  </si>
  <si>
    <t>Allison</t>
  </si>
  <si>
    <t>squ00ajr</t>
  </si>
  <si>
    <t>squ98csr</t>
  </si>
  <si>
    <t>squ99jr</t>
  </si>
  <si>
    <t>Juliet</t>
  </si>
  <si>
    <t>squ99jrr</t>
  </si>
  <si>
    <t>Rogers</t>
  </si>
  <si>
    <t>Celia</t>
  </si>
  <si>
    <t>squ00car</t>
  </si>
  <si>
    <t>Rooney</t>
  </si>
  <si>
    <t>Samantha</t>
  </si>
  <si>
    <t>squ00sr</t>
  </si>
  <si>
    <t>Rossiter</t>
  </si>
  <si>
    <t>squ99ccr</t>
  </si>
  <si>
    <t>Round</t>
  </si>
  <si>
    <t>Kate</t>
  </si>
  <si>
    <t>squ98kpr</t>
  </si>
  <si>
    <t>Rowe</t>
  </si>
  <si>
    <t>Joel</t>
  </si>
  <si>
    <t>squ00jor</t>
  </si>
  <si>
    <t>Rowland</t>
  </si>
  <si>
    <t>squ99kr</t>
  </si>
  <si>
    <t>Rowling</t>
  </si>
  <si>
    <t>Rebecca</t>
  </si>
  <si>
    <t>squ00ryr</t>
  </si>
  <si>
    <t>Russell</t>
  </si>
  <si>
    <t>Angela</t>
  </si>
  <si>
    <t>squ98atr</t>
  </si>
  <si>
    <t>Salmon</t>
  </si>
  <si>
    <t>V.E.</t>
  </si>
  <si>
    <t>squ99svs</t>
  </si>
  <si>
    <t>Sanderson</t>
  </si>
  <si>
    <t>squ99ads</t>
  </si>
  <si>
    <t>Savage</t>
  </si>
  <si>
    <t>squ00srs</t>
  </si>
  <si>
    <t>See</t>
  </si>
  <si>
    <t>squ99js</t>
  </si>
  <si>
    <t>Seear</t>
  </si>
  <si>
    <t>Jenny</t>
  </si>
  <si>
    <t>squ99jjs</t>
  </si>
  <si>
    <t>Sharples</t>
  </si>
  <si>
    <t>squ99cs2</t>
  </si>
  <si>
    <t>Short</t>
  </si>
  <si>
    <t>squ98lls</t>
  </si>
  <si>
    <t>Shorter</t>
  </si>
  <si>
    <t>squ00mjs</t>
  </si>
  <si>
    <t>Simpson</t>
  </si>
  <si>
    <t>Roberta</t>
  </si>
  <si>
    <t>squ00rps</t>
  </si>
  <si>
    <t>Samatha</t>
  </si>
  <si>
    <t>squ00ss</t>
  </si>
  <si>
    <t>Skegg</t>
  </si>
  <si>
    <t>squ98vss</t>
  </si>
  <si>
    <t>Skerritt</t>
  </si>
  <si>
    <t>squ98ars</t>
  </si>
  <si>
    <t>Skilleter</t>
  </si>
  <si>
    <t>squ00pfs</t>
  </si>
  <si>
    <t>Sloan</t>
  </si>
  <si>
    <t>Leah</t>
  </si>
  <si>
    <t>squ00ljs</t>
  </si>
  <si>
    <t>Anthony</t>
  </si>
  <si>
    <t>squ00ahs</t>
  </si>
  <si>
    <t>squ00gps</t>
  </si>
  <si>
    <t>squ98sts</t>
  </si>
  <si>
    <t>squ98ts</t>
  </si>
  <si>
    <t>squ99cs</t>
  </si>
  <si>
    <t>squ99es</t>
  </si>
  <si>
    <t>Snashall</t>
  </si>
  <si>
    <t>squ99rts</t>
  </si>
  <si>
    <t>Heather</t>
  </si>
  <si>
    <t>squ00hds</t>
  </si>
  <si>
    <t>Stace</t>
  </si>
  <si>
    <t>squ98gs</t>
  </si>
  <si>
    <t>Staniforth</t>
  </si>
  <si>
    <t>squ00aus</t>
  </si>
  <si>
    <t>Stewart</t>
  </si>
  <si>
    <t>squ00as</t>
  </si>
  <si>
    <t>squ98fks</t>
  </si>
  <si>
    <t>Stratton</t>
  </si>
  <si>
    <t>Julian</t>
  </si>
  <si>
    <t>K.P.</t>
  </si>
  <si>
    <t>squ98jks</t>
  </si>
  <si>
    <t>Anita</t>
  </si>
  <si>
    <t>squ00als</t>
  </si>
  <si>
    <t>Sutcliffe</t>
  </si>
  <si>
    <t>Erika</t>
  </si>
  <si>
    <t>squ00ess</t>
  </si>
  <si>
    <t>Swindin</t>
  </si>
  <si>
    <t>squ98ls</t>
  </si>
  <si>
    <t>Symons</t>
  </si>
  <si>
    <t>squ98afs</t>
  </si>
  <si>
    <t>Talkes</t>
  </si>
  <si>
    <t>J.E.</t>
  </si>
  <si>
    <t>squ98ljt</t>
  </si>
  <si>
    <t>Taylor</t>
  </si>
  <si>
    <t>squ00lt</t>
  </si>
  <si>
    <t>Sophie</t>
  </si>
  <si>
    <t>squ98spt</t>
  </si>
  <si>
    <t>Anne</t>
  </si>
  <si>
    <t>squ99ajt</t>
  </si>
  <si>
    <t>P.D.</t>
  </si>
  <si>
    <t>squ99ppt</t>
  </si>
  <si>
    <t>squ99rrt</t>
  </si>
  <si>
    <t>Teesdale</t>
  </si>
  <si>
    <t>squ00ast</t>
  </si>
  <si>
    <t>Sean</t>
  </si>
  <si>
    <t>squ99st2</t>
  </si>
  <si>
    <t>Todd</t>
  </si>
  <si>
    <t>Dawn</t>
  </si>
  <si>
    <t>squ98dgt</t>
  </si>
  <si>
    <t>Toldra</t>
  </si>
  <si>
    <t>Michael</t>
  </si>
  <si>
    <t>squ99mkt</t>
  </si>
  <si>
    <t>Towers</t>
  </si>
  <si>
    <t>Jan</t>
  </si>
  <si>
    <t>squ00jt</t>
  </si>
  <si>
    <t>Towner</t>
  </si>
  <si>
    <t>squ00mht</t>
  </si>
  <si>
    <t>Treacy</t>
  </si>
  <si>
    <t>Thomasin</t>
  </si>
  <si>
    <t>squ99tlt</t>
  </si>
  <si>
    <t>Tucker</t>
  </si>
  <si>
    <t>squ98rpt</t>
  </si>
  <si>
    <t>Turner</t>
  </si>
  <si>
    <t>Gillian</t>
  </si>
  <si>
    <t>squ00gst</t>
  </si>
  <si>
    <t>squ99st</t>
  </si>
  <si>
    <t>Upton</t>
  </si>
  <si>
    <t>Jacqueline</t>
  </si>
  <si>
    <t>squ98ju</t>
  </si>
  <si>
    <t>Vaughan</t>
  </si>
  <si>
    <t>squ00evv</t>
  </si>
  <si>
    <t>Veall</t>
  </si>
  <si>
    <t>Fenella</t>
  </si>
  <si>
    <t>squ99fbv</t>
  </si>
  <si>
    <t>Vickerton</t>
  </si>
  <si>
    <t>Robin</t>
  </si>
  <si>
    <t>squ00rtv</t>
  </si>
  <si>
    <t>Waddington</t>
  </si>
  <si>
    <t>squ99ew</t>
  </si>
  <si>
    <t>Wakeford</t>
  </si>
  <si>
    <t>squ00juw</t>
  </si>
  <si>
    <t>Walker</t>
  </si>
  <si>
    <t>squ00ehw</t>
  </si>
  <si>
    <t>Louisa</t>
  </si>
  <si>
    <t>squ99lw</t>
  </si>
  <si>
    <t>Wallace</t>
  </si>
  <si>
    <t>Nicola</t>
  </si>
  <si>
    <t>squ99nlw</t>
  </si>
  <si>
    <t>Walpole</t>
  </si>
  <si>
    <t>squ00ndw</t>
  </si>
  <si>
    <t>squ00jsw</t>
  </si>
  <si>
    <t>Ward</t>
  </si>
  <si>
    <t>squ98fw</t>
  </si>
  <si>
    <t>Washington</t>
  </si>
  <si>
    <t>squ98cyw</t>
  </si>
  <si>
    <t>Watkins</t>
  </si>
  <si>
    <t>Shirley</t>
  </si>
  <si>
    <t>squ98sw</t>
  </si>
  <si>
    <t>Watson</t>
  </si>
  <si>
    <t>squ00jjw</t>
  </si>
  <si>
    <t>Watts</t>
  </si>
  <si>
    <t>squ98atw</t>
  </si>
  <si>
    <t>Wenborn</t>
  </si>
  <si>
    <t>squ99spw</t>
  </si>
  <si>
    <t>Weston</t>
  </si>
  <si>
    <t>Lyn</t>
  </si>
  <si>
    <t>squ00lw</t>
  </si>
  <si>
    <t>Wheat</t>
  </si>
  <si>
    <t>squ99bsw</t>
  </si>
  <si>
    <t>Wheeler</t>
  </si>
  <si>
    <t>squ00kw</t>
  </si>
  <si>
    <t>Wheelhouse</t>
  </si>
  <si>
    <t>Ross</t>
  </si>
  <si>
    <t>squ99rjw</t>
  </si>
  <si>
    <t>Whitrick</t>
  </si>
  <si>
    <t>squ00chw</t>
  </si>
  <si>
    <t>Wild</t>
  </si>
  <si>
    <t>Kerry</t>
  </si>
  <si>
    <t>squ99ksw</t>
  </si>
  <si>
    <t>Andrea</t>
  </si>
  <si>
    <t>squ00aw</t>
  </si>
  <si>
    <t>Wilson</t>
  </si>
  <si>
    <t>squ98crw</t>
  </si>
  <si>
    <t>squ99mw</t>
  </si>
  <si>
    <t>Wimshurst</t>
  </si>
  <si>
    <t>squ00fcw</t>
  </si>
  <si>
    <t>Windebank</t>
  </si>
  <si>
    <t>squ99jbw</t>
  </si>
  <si>
    <t>Winskill</t>
  </si>
  <si>
    <t>squ98rmw</t>
  </si>
  <si>
    <t>Winstanley</t>
  </si>
  <si>
    <t>squ98ew</t>
  </si>
  <si>
    <t>Woodruff</t>
  </si>
  <si>
    <t>squ99klw</t>
  </si>
  <si>
    <t>Wright</t>
  </si>
  <si>
    <t>squ98csw</t>
  </si>
  <si>
    <t>squ99cw</t>
  </si>
  <si>
    <t>Young</t>
  </si>
  <si>
    <t>squ98vdy</t>
  </si>
  <si>
    <t>customer name</t>
  </si>
  <si>
    <t>address</t>
  </si>
  <si>
    <t>Zip</t>
  </si>
  <si>
    <t>phone number</t>
  </si>
  <si>
    <t>James odeeni</t>
  </si>
  <si>
    <t>121057, Bridgegate, Spring TX 312-508-5799</t>
  </si>
  <si>
    <t>Jose marta</t>
  </si>
  <si>
    <t>121058, Brodgetown, Daytom OH 218-506-9786</t>
  </si>
  <si>
    <t>Philip kashmore</t>
  </si>
  <si>
    <t>135063, Wicker Rd, Richmond VI 318-576-8634</t>
  </si>
  <si>
    <t>Michalle bill</t>
  </si>
  <si>
    <t>123768, Downtown, Houston TX 498-371-3848</t>
  </si>
  <si>
    <t>William white</t>
  </si>
  <si>
    <t>169537, Williams Rd, Dallas TX 312-508-5791</t>
  </si>
  <si>
    <t>QUESTION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</si>
  <si>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</si>
  <si>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</si>
  <si>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</si>
  <si>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</si>
  <si>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</si>
  <si>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</si>
  <si>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</si>
  <si>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</si>
  <si>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</si>
  <si>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</si>
  <si>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high school</t>
  </si>
  <si>
    <t>free/reduced</t>
  </si>
  <si>
    <t>none</t>
  </si>
  <si>
    <t>male</t>
  </si>
  <si>
    <t>some high school</t>
  </si>
  <si>
    <t>standard</t>
  </si>
  <si>
    <t>completed</t>
  </si>
  <si>
    <t>some college</t>
  </si>
  <si>
    <t>group D</t>
  </si>
  <si>
    <t>associate's degree</t>
  </si>
  <si>
    <t>group C</t>
  </si>
  <si>
    <t>group E</t>
  </si>
  <si>
    <t>master's degree</t>
  </si>
  <si>
    <t>bachelor's degree</t>
  </si>
  <si>
    <t>group A</t>
  </si>
  <si>
    <t xml:space="preserve">From the given data, find the average score of each student and check whether they are </t>
  </si>
  <si>
    <t xml:space="preserve">qualified or not. Qualification criteria is if average score is more than 75 then qualified for the </t>
  </si>
  <si>
    <t>next round or else not qualified</t>
  </si>
  <si>
    <t>Math</t>
  </si>
  <si>
    <t>Science</t>
  </si>
  <si>
    <t>Lang</t>
  </si>
  <si>
    <t>English</t>
  </si>
  <si>
    <t>Social</t>
  </si>
  <si>
    <t xml:space="preserve">Calculate the total and average of each student and students whose score is more than 65 are </t>
  </si>
  <si>
    <t xml:space="preserve">qualified and students whose average score less than 65 is not qualified. Find the qualified and </t>
  </si>
  <si>
    <t>not qualified count also</t>
  </si>
  <si>
    <t>Question</t>
  </si>
  <si>
    <t>How many of tutor Smith's students live in Private accommodation?</t>
  </si>
  <si>
    <t>Question 1</t>
  </si>
  <si>
    <t>Filter the students to show the 12 oldest.</t>
  </si>
  <si>
    <t>Question 2</t>
  </si>
  <si>
    <r>
      <t>Hint:</t>
    </r>
    <r>
      <rPr>
        <sz val="12"/>
        <color theme="1"/>
        <rFont val="Calibri"/>
        <family val="2"/>
        <scheme val="minor"/>
      </rPr>
      <t xml:space="preserve"> you will need to convert the dates to numbers first (and then back again after filtering)</t>
    </r>
  </si>
  <si>
    <t xml:space="preserve">Filter the students to show all those with a birthday in April. </t>
  </si>
  <si>
    <t>Question 3</t>
  </si>
  <si>
    <t xml:space="preserve">From the given data file, find the minimum math score, maximum reading score, and </t>
  </si>
  <si>
    <t>average writing score</t>
  </si>
  <si>
    <t>Find the average score for each student by using all 3 math, reading, and writing scores.</t>
  </si>
  <si>
    <t>Question1</t>
  </si>
  <si>
    <t>Question2</t>
  </si>
  <si>
    <t xml:space="preserve">Find the Normalized math score using min-max normalizer. </t>
  </si>
  <si>
    <r>
      <t>Hint:</t>
    </r>
    <r>
      <rPr>
        <sz val="12"/>
        <color theme="1"/>
        <rFont val="Calibri"/>
        <family val="2"/>
        <scheme val="minor"/>
      </rPr>
      <t xml:space="preserve"> use minmax normalization</t>
    </r>
  </si>
  <si>
    <r>
      <t xml:space="preserve">Formula: </t>
    </r>
    <r>
      <rPr>
        <sz val="12"/>
        <color theme="1"/>
        <rFont val="Calibri"/>
        <family val="2"/>
        <scheme val="minor"/>
      </rP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>- min(X)) / (max(X) – min(X))</t>
    </r>
  </si>
  <si>
    <t>Customer first name</t>
  </si>
  <si>
    <t>Customer last_name</t>
  </si>
  <si>
    <t>From the given customer data customer’s firstname, lastname are in one column</t>
  </si>
  <si>
    <t xml:space="preserve">likewise address column has phone number in it. </t>
  </si>
  <si>
    <t>code and using left or right function</t>
  </si>
  <si>
    <t xml:space="preserve"> You have to create separate columns and print out customer firstname, lastname, phone number and zip </t>
  </si>
  <si>
    <t>Question 4</t>
  </si>
  <si>
    <t>How many number of missing values are there in Other_Initials column</t>
  </si>
  <si>
    <t>average score</t>
  </si>
  <si>
    <t>Position</t>
  </si>
  <si>
    <t>min math score</t>
  </si>
  <si>
    <t>max reading score</t>
  </si>
  <si>
    <t>avg writing score</t>
  </si>
  <si>
    <t xml:space="preserve">avg score math, reading &amp; writing </t>
  </si>
  <si>
    <t>Normalized math score</t>
  </si>
  <si>
    <t>Total</t>
  </si>
  <si>
    <t>Avg</t>
  </si>
  <si>
    <t>qualified count</t>
  </si>
  <si>
    <t>unqualified count</t>
  </si>
  <si>
    <t>There are 114 missing values in other_initials column</t>
  </si>
  <si>
    <t>UPPER</t>
  </si>
  <si>
    <t>LOWER</t>
  </si>
  <si>
    <t>PROPER</t>
  </si>
  <si>
    <t>max-min(maths score)</t>
  </si>
  <si>
    <t>Create 3 new columns with UPPER, LOWER, and PROPER  functions.</t>
  </si>
  <si>
    <t>Used the lower column to find you proper function.using column 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</si>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</sst>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mmmm\ d\,\ yyyy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vertAlign val="subscript"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/>
    <xf numFmtId="165" fontId="2" fillId="0" borderId="0" xfId="1" applyNumberFormat="1"/>
    <xf numFmtId="0" fontId="3" fillId="0" borderId="0" xfId="1" applyFont="1" applyAlignment="1">
      <alignment horizontal="left"/>
    </xf>
    <xf numFmtId="165" fontId="3" fillId="0" borderId="0" xfId="1" applyNumberFormat="1" applyFont="1" applyAlignment="1">
      <alignment horizontal="left"/>
    </xf>
    <xf numFmtId="0" fontId="4" fillId="0" borderId="0" xfId="0" applyFont="1" applyAlignment="1">
      <alignment horizontal="left" vertical="center" indent="2"/>
    </xf>
    <xf numFmtId="0" fontId="4" fillId="0" borderId="0" xfId="0" applyFont="1"/>
    <xf numFmtId="0" fontId="1" fillId="0" borderId="0" xfId="0" applyFont="1"/>
    <xf numFmtId="0" fontId="6" fillId="0" borderId="0" xfId="3"/>
    <xf numFmtId="165" fontId="6" fillId="0" borderId="0" xfId="3" applyNumberFormat="1"/>
    <xf numFmtId="0" fontId="3" fillId="0" borderId="0" xfId="3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0" fontId="0" fillId="5" borderId="0" xfId="0" applyFill="1"/>
    <xf numFmtId="0" fontId="1" fillId="6" borderId="0" xfId="0" applyFont="1" applyFill="1"/>
    <xf numFmtId="0" fontId="0" fillId="4" borderId="0" xfId="0" applyFill="1"/>
    <xf numFmtId="0" fontId="8" fillId="2" borderId="0" xfId="0" applyFont="1" applyFill="1"/>
    <xf numFmtId="0" fontId="0" fillId="3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9" fillId="8" borderId="0" xfId="3" applyFont="1" applyFill="1" applyAlignment="1">
      <alignment horizontal="left"/>
    </xf>
    <xf numFmtId="165" fontId="9" fillId="8" borderId="0" xfId="3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6" fillId="0" borderId="0" xfId="3" applyNumberFormat="1"/>
    <xf numFmtId="166" fontId="3" fillId="0" borderId="0" xfId="3" applyNumberFormat="1" applyFont="1" applyAlignment="1">
      <alignment horizontal="left"/>
    </xf>
    <xf numFmtId="166" fontId="6" fillId="0" borderId="0" xfId="3" applyNumberFormat="1"/>
    <xf numFmtId="166" fontId="0" fillId="0" borderId="0" xfId="0" applyNumberFormat="1"/>
    <xf numFmtId="0" fontId="0" fillId="4" borderId="0" xfId="0" applyFill="1"/>
    <xf numFmtId="0" fontId="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9" borderId="0" xfId="0" applyFill="1"/>
  </cellXfs>
  <cellStyles count="5">
    <cellStyle name="Currency 2" xfId="2" xr:uid="{C04469A7-BD50-4A0B-87E8-27B0D710C7BC}"/>
    <cellStyle name="Currency 3" xfId="4" xr:uid="{13BB36E7-D9D4-4F80-9FD4-9BA4C3222A20}"/>
    <cellStyle name="Normal" xfId="0" builtinId="0"/>
    <cellStyle name="Normal 2" xfId="1" xr:uid="{8505D5FF-F00B-4E84-9602-A5E08534DCE4}"/>
    <cellStyle name="Normal 3" xfId="3" xr:uid="{E884FDA7-25BA-4573-9DBD-0723056C1051}"/>
  </cellStyles>
  <dxfs count="19"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0" formatCode="General"/>
    </dxf>
    <dxf>
      <numFmt numFmtId="166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7D94C8-090D-491D-B441-6239E38988FE}" name="Table5" displayName="Table5" ref="A1:K391" totalsRowShown="0" headerRowDxfId="18" headerRowCellStyle="Normal 3" dataCellStyle="Normal 3">
  <autoFilter ref="A1:K391" xr:uid="{EB7D94C8-090D-491D-B441-6239E38988FE}">
    <filterColumn colId="5">
      <filters>
        <filter val="Private"/>
      </filters>
    </filterColumn>
    <filterColumn colId="7">
      <filters>
        <filter val="Smith"/>
      </filters>
    </filterColumn>
  </autoFilter>
  <tableColumns count="11">
    <tableColumn id="1" xr3:uid="{6012FE35-CA29-409A-905E-548F25417336}" name="Student_No" dataCellStyle="Normal 3"/>
    <tableColumn id="2" xr3:uid="{AA5721B6-BD56-4425-BA5C-E6AAADE3585B}" name="Surname" dataCellStyle="Normal 3"/>
    <tableColumn id="3" xr3:uid="{7F8049E7-F56D-43FC-AA4C-9548F2CE930A}" name="Title" dataCellStyle="Normal 3"/>
    <tableColumn id="4" xr3:uid="{3CBA990F-0797-4150-87B4-DBBCB9C2C5F7}" name="First_Name" dataCellStyle="Normal 3"/>
    <tableColumn id="5" xr3:uid="{6CE12E77-2326-4DBA-BE1C-BE1617588236}" name="Other_Initials" dataCellStyle="Normal 3"/>
    <tableColumn id="6" xr3:uid="{F0680CA3-0012-40FA-ABC8-7BD071D1EBB0}" name="Hall" dataCellStyle="Normal 3"/>
    <tableColumn id="7" xr3:uid="{733B350D-D11C-40A0-A4CF-9DBB62168D4D}" name="Userid" dataCellStyle="Normal 3"/>
    <tableColumn id="8" xr3:uid="{648D3488-6A61-4EF6-A211-8E6EF9D9C774}" name="Tutor" dataCellStyle="Normal 3"/>
    <tableColumn id="9" xr3:uid="{FF90F94A-981D-4FCA-9B84-8F6D73D1B6E5}" name="Option" dataCellStyle="Normal 3"/>
    <tableColumn id="10" xr3:uid="{3EEB04AA-A6F1-4839-85CC-BB91A3E15707}" name="Date_of_Birth" dataDxfId="17" dataCellStyle="Normal 3"/>
    <tableColumn id="11" xr3:uid="{9B9F2663-1425-4CD4-9915-8DD818BF111C}" name="Overseas" dataCellStyle="Normal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5B680-FFD5-4E35-997A-A0EF379E91FD}" name="Table1" displayName="Table1" ref="A1:K391" totalsRowShown="0" headerRowDxfId="16" headerRowCellStyle="Normal 3" dataCellStyle="Normal 3">
  <autoFilter ref="A1:K391" xr:uid="{C0E5B680-FFD5-4E35-997A-A0EF379E91FD}">
    <filterColumn colId="9">
      <top10 top="0" val="12" filterVal="27154"/>
    </filterColumn>
  </autoFilter>
  <sortState xmlns:xlrd2="http://schemas.microsoft.com/office/spreadsheetml/2017/richdata2" ref="A2:K391">
    <sortCondition ref="J1:J391"/>
  </sortState>
  <tableColumns count="11">
    <tableColumn id="1" xr3:uid="{9B5C232F-E8A7-4B3F-92B5-5BCB84147AE2}" name="Student_No" dataCellStyle="Normal 3"/>
    <tableColumn id="2" xr3:uid="{19A3CABF-687C-42DC-90C1-17A661AD1813}" name="Surname" dataCellStyle="Normal 3"/>
    <tableColumn id="3" xr3:uid="{56AFC54E-BFCB-4C94-86A8-40F65B55B370}" name="Title" dataCellStyle="Normal 3"/>
    <tableColumn id="4" xr3:uid="{C995FB4F-1DF7-43F9-867F-B9EB1E9F3F66}" name="First_Name" dataCellStyle="Normal 3"/>
    <tableColumn id="5" xr3:uid="{E8C2F620-5D5A-41E0-BC74-9DBBBE8F4B80}" name="Other_Initials" dataCellStyle="Normal 3"/>
    <tableColumn id="6" xr3:uid="{8ABA07B9-CD4A-4719-A86B-1FA4FE474CAD}" name="Hall" dataCellStyle="Normal 3"/>
    <tableColumn id="7" xr3:uid="{7A039011-7085-4A74-8827-3C80EA97B357}" name="Userid" dataCellStyle="Normal 3"/>
    <tableColumn id="8" xr3:uid="{5A4E7400-1F18-432F-9485-370EBCB2C0CF}" name="Tutor" dataCellStyle="Normal 3"/>
    <tableColumn id="9" xr3:uid="{DC5B4324-F449-4DFF-90A8-DF9C955BF7FD}" name="Option" dataCellStyle="Normal 3"/>
    <tableColumn id="10" xr3:uid="{EECEFB33-4F3D-4F72-A4DF-7A97AE101A3E}" name="Date_of_Birth" dataDxfId="15" dataCellStyle="Normal 3"/>
    <tableColumn id="11" xr3:uid="{E245A9C0-9D0F-44FC-A85D-4E2723DD65EF}" name="Overseas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079B1-6554-41F4-9CC0-4FD36A32ACE0}" name="Table2" displayName="Table2" ref="A1:K391" totalsRowShown="0" headerRowDxfId="14" dataDxfId="13" headerRowCellStyle="Normal 3" dataCellStyle="Normal 3">
  <autoFilter ref="A1:K391" xr:uid="{5B9079B1-6554-41F4-9CC0-4FD36A32ACE0}">
    <filterColumn colId="9">
      <dynamicFilter type="M4"/>
    </filterColumn>
  </autoFilter>
  <tableColumns count="11">
    <tableColumn id="1" xr3:uid="{A3EC5762-F01B-4151-A72D-5B01E986660D}" name="Student_No" dataDxfId="12" dataCellStyle="Normal 3"/>
    <tableColumn id="2" xr3:uid="{8CBB0461-FA72-4A03-AAFD-1116A5920F7B}" name="Surname" dataDxfId="11" dataCellStyle="Normal 3"/>
    <tableColumn id="3" xr3:uid="{EF301943-0E3E-4F89-AA7A-7D95BCDA1E2D}" name="Title" dataDxfId="10" dataCellStyle="Normal 3"/>
    <tableColumn id="4" xr3:uid="{F91BCC9F-DD94-4D39-A5BC-3A31602F218F}" name="First_Name" dataDxfId="9" dataCellStyle="Normal 3"/>
    <tableColumn id="5" xr3:uid="{4143A808-BC5F-4D67-B584-BC22517F3E3B}" name="Other_Initials" dataDxfId="8" dataCellStyle="Normal 3"/>
    <tableColumn id="6" xr3:uid="{4366F003-1ACA-4C4B-9F07-E20C618BCB20}" name="Hall" dataDxfId="7" dataCellStyle="Normal 3"/>
    <tableColumn id="7" xr3:uid="{BE434EE3-0D4C-4EEB-878B-EFC786549662}" name="Userid" dataDxfId="6" dataCellStyle="Normal 3"/>
    <tableColumn id="8" xr3:uid="{1156ECC8-CEB4-4256-943A-2905EA2CD7DB}" name="Tutor" dataDxfId="5" dataCellStyle="Normal 3"/>
    <tableColumn id="9" xr3:uid="{C47E49E5-62FE-4358-8BA1-663E6C070AFE}" name="Option" dataDxfId="4" dataCellStyle="Normal 3"/>
    <tableColumn id="10" xr3:uid="{280B02D6-B6AA-4906-A921-A74385321C44}" name="Date_of_Birth" dataDxfId="3" dataCellStyle="Normal 3"/>
    <tableColumn id="11" xr3:uid="{2DB8E07E-F06E-4C4D-87A8-4A34AF1F83D3}" name="Overseas" dataDxfId="2" dataCellStyle="Normal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551661-5FF3-4FD6-90AF-D2943C69EE9F}" name="Table4" displayName="Table4" ref="A1:K391" totalsRowShown="0" headerRowDxfId="1" headerRowCellStyle="Normal 3" dataCellStyle="Normal 3">
  <autoFilter ref="A1:K391" xr:uid="{45551661-5FF3-4FD6-90AF-D2943C69EE9F}">
    <filterColumn colId="4">
      <filters blank="1"/>
    </filterColumn>
  </autoFilter>
  <tableColumns count="11">
    <tableColumn id="1" xr3:uid="{95D8D684-DF46-47D2-A8CA-FE5D48F14BD6}" name="Student_No" dataCellStyle="Normal 3"/>
    <tableColumn id="2" xr3:uid="{26832CDC-D359-416B-B657-139384939AD4}" name="Surname" dataCellStyle="Normal 3"/>
    <tableColumn id="3" xr3:uid="{A25CDD66-EE68-41B2-997A-AB125825E9FA}" name="Title" dataCellStyle="Normal 3"/>
    <tableColumn id="4" xr3:uid="{473753E4-CCF2-4F83-97CE-C0FDD9312107}" name="First_Name" dataCellStyle="Normal 3"/>
    <tableColumn id="5" xr3:uid="{94526E3F-0492-406F-832D-C55F76FA6BB3}" name="Other_Initials" dataCellStyle="Normal 3"/>
    <tableColumn id="6" xr3:uid="{0A2163CF-9DDD-44DD-B764-6F421235250C}" name="Hall" dataCellStyle="Normal 3"/>
    <tableColumn id="7" xr3:uid="{BD0D401A-0CED-4261-9D6D-1EEF2F06B120}" name="Userid" dataCellStyle="Normal 3"/>
    <tableColumn id="8" xr3:uid="{819C8087-A250-4E17-A38F-8415D8BD64FE}" name="Tutor" dataCellStyle="Normal 3"/>
    <tableColumn id="9" xr3:uid="{D22C525F-3B35-4FC2-87E9-EEADC794B45E}" name="Option" dataCellStyle="Normal 3"/>
    <tableColumn id="10" xr3:uid="{115A660A-1C4B-4D3F-91C4-B2CD2B3E8F4F}" name="Date_of_Birth" dataDxfId="0" dataCellStyle="Normal 3"/>
    <tableColumn id="11" xr3:uid="{5BF11239-EAB5-4A2F-86E4-6F254ADE97CB}" name="Overseas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8DA3-B67A-4902-BEEB-E6013F1B9A8D}">
  <dimension ref="A1:W395"/>
  <sheetViews>
    <sheetView workbookViewId="0">
      <selection activeCell="M5" sqref="M5:O395"/>
    </sheetView>
  </sheetViews>
  <sheetFormatPr defaultRowHeight="14.4" x14ac:dyDescent="0.3"/>
  <cols>
    <col min="5" max="5" width="13.109375" bestFit="1" customWidth="1"/>
    <col min="10" max="10" width="18" bestFit="1" customWidth="1"/>
    <col min="13" max="13" width="11.33203125" customWidth="1"/>
    <col min="14" max="14" width="9.6640625" customWidth="1"/>
    <col min="19" max="19" width="9.77734375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M1" s="17">
        <v>1</v>
      </c>
      <c r="N1" s="32" t="s">
        <v>1124</v>
      </c>
      <c r="O1" s="32"/>
      <c r="P1" s="32"/>
      <c r="Q1" s="32"/>
      <c r="R1" s="32"/>
      <c r="S1" s="32"/>
      <c r="T1" s="32"/>
    </row>
    <row r="2" spans="1:23" ht="15.6" x14ac:dyDescent="0.3">
      <c r="A2" s="1">
        <v>14904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</v>
      </c>
      <c r="J2" s="2">
        <v>28465</v>
      </c>
      <c r="K2" s="1" t="s">
        <v>18</v>
      </c>
      <c r="M2" s="17"/>
      <c r="N2" s="32" t="s">
        <v>1125</v>
      </c>
      <c r="O2" s="32"/>
      <c r="P2" s="32"/>
      <c r="Q2" s="32"/>
      <c r="R2" s="32"/>
      <c r="S2" s="32"/>
      <c r="T2" s="17"/>
      <c r="U2" s="14"/>
      <c r="V2" s="14"/>
      <c r="W2" s="14"/>
    </row>
    <row r="3" spans="1:23" x14ac:dyDescent="0.3">
      <c r="A3" s="1">
        <v>21478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5</v>
      </c>
      <c r="J3" s="2">
        <v>29481</v>
      </c>
      <c r="K3" s="1" t="s">
        <v>18</v>
      </c>
      <c r="M3" s="17"/>
      <c r="N3" s="17"/>
      <c r="O3" s="17"/>
      <c r="P3" s="17"/>
      <c r="Q3" s="17"/>
      <c r="R3" s="17"/>
      <c r="S3" s="17"/>
      <c r="T3" s="17"/>
    </row>
    <row r="4" spans="1:23" x14ac:dyDescent="0.3">
      <c r="A4" s="1">
        <v>18870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>
        <v>5</v>
      </c>
      <c r="J4" s="2">
        <v>27602</v>
      </c>
      <c r="K4" s="1" t="s">
        <v>18</v>
      </c>
      <c r="M4" s="18"/>
      <c r="N4" s="18"/>
      <c r="O4" s="18"/>
    </row>
    <row r="5" spans="1:23" x14ac:dyDescent="0.3">
      <c r="A5" s="1">
        <v>11788</v>
      </c>
      <c r="B5" s="1" t="s">
        <v>32</v>
      </c>
      <c r="C5" s="1" t="s">
        <v>12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17</v>
      </c>
      <c r="I5" s="1">
        <v>2</v>
      </c>
      <c r="J5" s="2">
        <v>28911</v>
      </c>
      <c r="K5" s="1" t="s">
        <v>18</v>
      </c>
      <c r="M5" s="38" t="s">
        <v>1120</v>
      </c>
      <c r="N5" s="38" t="s">
        <v>1121</v>
      </c>
      <c r="O5" s="38" t="s">
        <v>1122</v>
      </c>
    </row>
    <row r="6" spans="1:23" x14ac:dyDescent="0.3">
      <c r="A6" s="1">
        <v>13876</v>
      </c>
      <c r="B6" s="1" t="s">
        <v>37</v>
      </c>
      <c r="C6" s="1" t="s">
        <v>20</v>
      </c>
      <c r="D6" s="1" t="s">
        <v>38</v>
      </c>
      <c r="E6" s="1" t="s">
        <v>39</v>
      </c>
      <c r="F6" s="1" t="s">
        <v>35</v>
      </c>
      <c r="G6" s="1" t="s">
        <v>40</v>
      </c>
      <c r="H6" s="1" t="s">
        <v>17</v>
      </c>
      <c r="I6" s="1">
        <v>9</v>
      </c>
      <c r="J6" s="2">
        <v>27083</v>
      </c>
      <c r="K6" s="1" t="s">
        <v>18</v>
      </c>
      <c r="M6" s="39" t="str" cm="1">
        <f t="array" ref="M6:M395">UPPER(H2:H391)</f>
        <v>ADAMS</v>
      </c>
      <c r="N6" s="39" t="str" cm="1">
        <f t="array" ref="N6:N395">LOWER(H2:H391)</f>
        <v>adams</v>
      </c>
      <c r="O6" s="39" t="str" cm="1">
        <f t="array" ref="O6:O395">PROPER(N6:N395)</f>
        <v>Adams</v>
      </c>
    </row>
    <row r="7" spans="1:23" x14ac:dyDescent="0.3">
      <c r="A7" s="1">
        <v>19053</v>
      </c>
      <c r="B7" s="1" t="s">
        <v>41</v>
      </c>
      <c r="C7" s="1" t="s">
        <v>20</v>
      </c>
      <c r="D7" s="1" t="s">
        <v>42</v>
      </c>
      <c r="E7" s="1" t="s">
        <v>43</v>
      </c>
      <c r="F7" s="1" t="s">
        <v>35</v>
      </c>
      <c r="G7" s="1" t="s">
        <v>44</v>
      </c>
      <c r="H7" s="1" t="s">
        <v>45</v>
      </c>
      <c r="I7" s="1">
        <v>5</v>
      </c>
      <c r="J7" s="2">
        <v>27670</v>
      </c>
      <c r="K7" s="1" t="s">
        <v>18</v>
      </c>
      <c r="M7" s="39" t="str">
        <v>SMITH</v>
      </c>
      <c r="N7" s="39" t="str">
        <v>smith</v>
      </c>
      <c r="O7" s="39" t="str">
        <v>Smith</v>
      </c>
    </row>
    <row r="8" spans="1:23" x14ac:dyDescent="0.3">
      <c r="A8" s="1">
        <v>25623</v>
      </c>
      <c r="B8" s="1" t="s">
        <v>46</v>
      </c>
      <c r="C8" s="1" t="s">
        <v>20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25</v>
      </c>
      <c r="I8" s="1">
        <v>4</v>
      </c>
      <c r="J8" s="2">
        <v>29135</v>
      </c>
      <c r="K8" s="1" t="s">
        <v>18</v>
      </c>
      <c r="M8" s="39" t="str">
        <v>ROBINSON</v>
      </c>
      <c r="N8" s="39" t="str">
        <v>robinson</v>
      </c>
      <c r="O8" s="39" t="str">
        <v>Robinson</v>
      </c>
    </row>
    <row r="9" spans="1:23" x14ac:dyDescent="0.3">
      <c r="A9" s="1">
        <v>27380</v>
      </c>
      <c r="B9" s="1" t="s">
        <v>51</v>
      </c>
      <c r="C9" s="1" t="s">
        <v>20</v>
      </c>
      <c r="D9" s="1" t="s">
        <v>52</v>
      </c>
      <c r="E9" s="1" t="s">
        <v>28</v>
      </c>
      <c r="F9" s="1" t="s">
        <v>29</v>
      </c>
      <c r="G9" s="1" t="s">
        <v>53</v>
      </c>
      <c r="H9" s="1" t="s">
        <v>54</v>
      </c>
      <c r="I9" s="1">
        <v>2</v>
      </c>
      <c r="J9" s="2">
        <v>28024</v>
      </c>
      <c r="K9" s="1" t="s">
        <v>18</v>
      </c>
      <c r="M9" s="39" t="str">
        <v>ADAMS</v>
      </c>
      <c r="N9" s="39" t="str">
        <v>adams</v>
      </c>
      <c r="O9" s="39" t="str">
        <v>Adams</v>
      </c>
    </row>
    <row r="10" spans="1:23" x14ac:dyDescent="0.3">
      <c r="A10" s="1">
        <v>18520</v>
      </c>
      <c r="B10" s="1" t="s">
        <v>55</v>
      </c>
      <c r="C10" s="1" t="s">
        <v>20</v>
      </c>
      <c r="D10" s="1" t="s">
        <v>56</v>
      </c>
      <c r="E10" s="1" t="s">
        <v>22</v>
      </c>
      <c r="F10" s="1" t="s">
        <v>29</v>
      </c>
      <c r="G10" s="1" t="s">
        <v>57</v>
      </c>
      <c r="H10" s="1" t="s">
        <v>25</v>
      </c>
      <c r="I10" s="1">
        <v>5</v>
      </c>
      <c r="J10" s="2">
        <v>29006</v>
      </c>
      <c r="K10" s="1" t="s">
        <v>18</v>
      </c>
      <c r="M10" s="39" t="str">
        <v>ADAMS</v>
      </c>
      <c r="N10" s="39" t="str">
        <v>adams</v>
      </c>
      <c r="O10" s="39" t="str">
        <v>Adams</v>
      </c>
    </row>
    <row r="11" spans="1:23" x14ac:dyDescent="0.3">
      <c r="A11" s="1">
        <v>12212</v>
      </c>
      <c r="B11" s="1" t="s">
        <v>58</v>
      </c>
      <c r="C11" s="1" t="s">
        <v>12</v>
      </c>
      <c r="D11" s="1" t="s">
        <v>59</v>
      </c>
      <c r="E11" s="1" t="s">
        <v>34</v>
      </c>
      <c r="F11" s="1" t="s">
        <v>29</v>
      </c>
      <c r="G11" s="1" t="s">
        <v>60</v>
      </c>
      <c r="H11" s="1" t="s">
        <v>61</v>
      </c>
      <c r="I11" s="1">
        <v>8</v>
      </c>
      <c r="J11" s="2">
        <v>28624</v>
      </c>
      <c r="K11" s="1" t="s">
        <v>18</v>
      </c>
      <c r="M11" s="39" t="str">
        <v>OWEN</v>
      </c>
      <c r="N11" s="39" t="str">
        <v>owen</v>
      </c>
      <c r="O11" s="39" t="str">
        <v>Owen</v>
      </c>
    </row>
    <row r="12" spans="1:23" x14ac:dyDescent="0.3">
      <c r="A12" s="1">
        <v>22090</v>
      </c>
      <c r="B12" s="1" t="s">
        <v>62</v>
      </c>
      <c r="C12" s="1" t="s">
        <v>20</v>
      </c>
      <c r="D12" s="1" t="s">
        <v>63</v>
      </c>
      <c r="E12" s="1" t="s">
        <v>64</v>
      </c>
      <c r="F12" s="1" t="s">
        <v>23</v>
      </c>
      <c r="G12" s="1" t="s">
        <v>65</v>
      </c>
      <c r="H12" s="1" t="s">
        <v>66</v>
      </c>
      <c r="I12" s="1">
        <v>4</v>
      </c>
      <c r="J12" s="2">
        <v>28077</v>
      </c>
      <c r="K12" s="1" t="s">
        <v>18</v>
      </c>
      <c r="M12" s="39" t="str">
        <v>SMITH</v>
      </c>
      <c r="N12" s="39" t="str">
        <v>smith</v>
      </c>
      <c r="O12" s="39" t="str">
        <v>Smith</v>
      </c>
    </row>
    <row r="13" spans="1:23" x14ac:dyDescent="0.3">
      <c r="A13" s="1">
        <v>25177</v>
      </c>
      <c r="B13" s="1" t="s">
        <v>67</v>
      </c>
      <c r="C13" s="1" t="s">
        <v>20</v>
      </c>
      <c r="D13" s="1" t="s">
        <v>68</v>
      </c>
      <c r="E13" s="1" t="s">
        <v>69</v>
      </c>
      <c r="F13" s="1" t="s">
        <v>15</v>
      </c>
      <c r="G13" s="1" t="s">
        <v>70</v>
      </c>
      <c r="H13" s="1" t="s">
        <v>71</v>
      </c>
      <c r="I13" s="1">
        <v>8</v>
      </c>
      <c r="J13" s="2">
        <v>28740</v>
      </c>
      <c r="K13" s="1" t="s">
        <v>18</v>
      </c>
      <c r="M13" s="39" t="str">
        <v>HUNT</v>
      </c>
      <c r="N13" s="39" t="str">
        <v>hunt</v>
      </c>
      <c r="O13" s="39" t="str">
        <v>Hunt</v>
      </c>
    </row>
    <row r="14" spans="1:23" x14ac:dyDescent="0.3">
      <c r="A14" s="1">
        <v>21882</v>
      </c>
      <c r="B14" s="1" t="s">
        <v>72</v>
      </c>
      <c r="C14" s="1" t="s">
        <v>12</v>
      </c>
      <c r="D14" s="1" t="s">
        <v>45</v>
      </c>
      <c r="E14" s="1" t="s">
        <v>34</v>
      </c>
      <c r="F14" s="1" t="s">
        <v>73</v>
      </c>
      <c r="G14" s="1" t="s">
        <v>74</v>
      </c>
      <c r="H14" s="1" t="s">
        <v>75</v>
      </c>
      <c r="I14" s="1">
        <v>8</v>
      </c>
      <c r="J14" s="2">
        <v>28986</v>
      </c>
      <c r="K14" s="1" t="s">
        <v>18</v>
      </c>
      <c r="M14" s="39" t="str">
        <v>SMITH</v>
      </c>
      <c r="N14" s="39" t="str">
        <v>smith</v>
      </c>
      <c r="O14" s="39" t="str">
        <v>Smith</v>
      </c>
    </row>
    <row r="15" spans="1:23" x14ac:dyDescent="0.3">
      <c r="A15" s="1">
        <v>26496</v>
      </c>
      <c r="B15" s="1" t="s">
        <v>76</v>
      </c>
      <c r="C15" s="1" t="s">
        <v>20</v>
      </c>
      <c r="D15" s="1" t="s">
        <v>77</v>
      </c>
      <c r="E15" s="1" t="s">
        <v>78</v>
      </c>
      <c r="F15" s="1" t="s">
        <v>73</v>
      </c>
      <c r="G15" s="1" t="s">
        <v>79</v>
      </c>
      <c r="H15" s="1" t="s">
        <v>80</v>
      </c>
      <c r="I15" s="1">
        <v>8</v>
      </c>
      <c r="J15" s="2">
        <v>29123</v>
      </c>
      <c r="K15" s="1" t="s">
        <v>18</v>
      </c>
      <c r="M15" s="39" t="str">
        <v>SPENCER</v>
      </c>
      <c r="N15" s="39" t="str">
        <v>spencer</v>
      </c>
      <c r="O15" s="39" t="str">
        <v>Spencer</v>
      </c>
    </row>
    <row r="16" spans="1:23" x14ac:dyDescent="0.3">
      <c r="A16" s="1">
        <v>21057</v>
      </c>
      <c r="B16" s="1" t="s">
        <v>81</v>
      </c>
      <c r="C16" s="1" t="s">
        <v>12</v>
      </c>
      <c r="D16" s="1" t="s">
        <v>82</v>
      </c>
      <c r="E16" s="1" t="s">
        <v>34</v>
      </c>
      <c r="F16" s="1" t="s">
        <v>83</v>
      </c>
      <c r="G16" s="1" t="s">
        <v>84</v>
      </c>
      <c r="H16" s="1" t="s">
        <v>85</v>
      </c>
      <c r="I16" s="1">
        <v>1</v>
      </c>
      <c r="J16" s="2">
        <v>27550</v>
      </c>
      <c r="K16" s="1" t="s">
        <v>18</v>
      </c>
      <c r="M16" s="39" t="str">
        <v>CLARKE</v>
      </c>
      <c r="N16" s="39" t="str">
        <v>clarke</v>
      </c>
      <c r="O16" s="39" t="str">
        <v>Clarke</v>
      </c>
    </row>
    <row r="17" spans="1:15" x14ac:dyDescent="0.3">
      <c r="A17" s="1">
        <v>15110</v>
      </c>
      <c r="B17" s="1" t="s">
        <v>86</v>
      </c>
      <c r="C17" s="1" t="s">
        <v>20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>
        <v>8</v>
      </c>
      <c r="J17" s="2">
        <v>28055</v>
      </c>
      <c r="K17" s="1" t="s">
        <v>18</v>
      </c>
      <c r="M17" s="39" t="str">
        <v>WILLIAMS</v>
      </c>
      <c r="N17" s="39" t="str">
        <v>williams</v>
      </c>
      <c r="O17" s="39" t="str">
        <v>Williams</v>
      </c>
    </row>
    <row r="18" spans="1:15" x14ac:dyDescent="0.3">
      <c r="A18" s="1">
        <v>21525</v>
      </c>
      <c r="B18" s="1" t="s">
        <v>92</v>
      </c>
      <c r="C18" s="1" t="s">
        <v>20</v>
      </c>
      <c r="D18" s="1" t="s">
        <v>93</v>
      </c>
      <c r="E18" s="1" t="s">
        <v>34</v>
      </c>
      <c r="F18" s="1" t="s">
        <v>94</v>
      </c>
      <c r="G18" s="1" t="s">
        <v>95</v>
      </c>
      <c r="H18" s="1" t="s">
        <v>96</v>
      </c>
      <c r="I18" s="1">
        <v>3</v>
      </c>
      <c r="J18" s="2">
        <v>28848</v>
      </c>
      <c r="K18" s="1" t="s">
        <v>18</v>
      </c>
      <c r="M18" s="39" t="str">
        <v>SHEPHERD</v>
      </c>
      <c r="N18" s="39" t="str">
        <v>shepherd</v>
      </c>
      <c r="O18" s="39" t="str">
        <v>Shepherd</v>
      </c>
    </row>
    <row r="19" spans="1:15" x14ac:dyDescent="0.3">
      <c r="A19" s="1">
        <v>15915</v>
      </c>
      <c r="B19" s="1" t="s">
        <v>97</v>
      </c>
      <c r="C19" s="1" t="s">
        <v>20</v>
      </c>
      <c r="D19" s="1" t="s">
        <v>98</v>
      </c>
      <c r="E19" s="1" t="s">
        <v>99</v>
      </c>
      <c r="F19" s="1" t="s">
        <v>94</v>
      </c>
      <c r="G19" s="1" t="s">
        <v>100</v>
      </c>
      <c r="H19" s="1" t="s">
        <v>91</v>
      </c>
      <c r="I19" s="1">
        <v>7</v>
      </c>
      <c r="J19" s="2">
        <v>27588</v>
      </c>
      <c r="K19" s="1" t="s">
        <v>18</v>
      </c>
      <c r="M19" s="39" t="str">
        <v>SINGH</v>
      </c>
      <c r="N19" s="39" t="str">
        <v>singh</v>
      </c>
      <c r="O19" s="39" t="str">
        <v>Singh</v>
      </c>
    </row>
    <row r="20" spans="1:15" x14ac:dyDescent="0.3">
      <c r="A20" s="1">
        <v>26434</v>
      </c>
      <c r="B20" s="1" t="s">
        <v>101</v>
      </c>
      <c r="C20" s="1" t="s">
        <v>20</v>
      </c>
      <c r="D20" s="1" t="s">
        <v>102</v>
      </c>
      <c r="E20" s="1" t="s">
        <v>103</v>
      </c>
      <c r="F20" s="1" t="s">
        <v>94</v>
      </c>
      <c r="G20" s="1" t="s">
        <v>104</v>
      </c>
      <c r="H20" s="1" t="s">
        <v>105</v>
      </c>
      <c r="I20" s="1">
        <v>5</v>
      </c>
      <c r="J20" s="2">
        <v>28587</v>
      </c>
      <c r="K20" s="1" t="s">
        <v>18</v>
      </c>
      <c r="M20" s="39" t="str">
        <v>DAVIES</v>
      </c>
      <c r="N20" s="39" t="str">
        <v>davies</v>
      </c>
      <c r="O20" s="39" t="str">
        <v>Davies</v>
      </c>
    </row>
    <row r="21" spans="1:15" x14ac:dyDescent="0.3">
      <c r="A21" s="1">
        <v>11076</v>
      </c>
      <c r="B21" s="1" t="s">
        <v>106</v>
      </c>
      <c r="C21" s="1" t="s">
        <v>20</v>
      </c>
      <c r="D21" s="1" t="s">
        <v>107</v>
      </c>
      <c r="E21" s="1"/>
      <c r="F21" s="1" t="s">
        <v>108</v>
      </c>
      <c r="G21" s="1" t="s">
        <v>109</v>
      </c>
      <c r="H21" s="1" t="s">
        <v>5</v>
      </c>
      <c r="I21" s="1">
        <v>4</v>
      </c>
      <c r="J21" s="2">
        <v>27856</v>
      </c>
      <c r="K21" s="1" t="s">
        <v>18</v>
      </c>
      <c r="M21" s="39" t="str">
        <v>FOOT</v>
      </c>
      <c r="N21" s="39" t="str">
        <v>foot</v>
      </c>
      <c r="O21" s="39" t="str">
        <v>Foot</v>
      </c>
    </row>
    <row r="22" spans="1:15" x14ac:dyDescent="0.3">
      <c r="A22" s="1">
        <v>23214</v>
      </c>
      <c r="B22" s="1" t="s">
        <v>110</v>
      </c>
      <c r="C22" s="1" t="s">
        <v>12</v>
      </c>
      <c r="D22" s="1" t="s">
        <v>111</v>
      </c>
      <c r="E22" s="1" t="s">
        <v>112</v>
      </c>
      <c r="F22" s="1" t="s">
        <v>89</v>
      </c>
      <c r="G22" s="1" t="s">
        <v>113</v>
      </c>
      <c r="H22" s="1" t="s">
        <v>5</v>
      </c>
      <c r="I22" s="1">
        <v>6</v>
      </c>
      <c r="J22" s="2">
        <v>29676</v>
      </c>
      <c r="K22" s="1" t="s">
        <v>18</v>
      </c>
      <c r="M22" s="39" t="str">
        <v>PETERS</v>
      </c>
      <c r="N22" s="39" t="str">
        <v>peters</v>
      </c>
      <c r="O22" s="39" t="str">
        <v>Peters</v>
      </c>
    </row>
    <row r="23" spans="1:15" x14ac:dyDescent="0.3">
      <c r="A23" s="1">
        <v>26764</v>
      </c>
      <c r="B23" s="1" t="s">
        <v>114</v>
      </c>
      <c r="C23" s="1" t="s">
        <v>12</v>
      </c>
      <c r="D23" s="1" t="s">
        <v>115</v>
      </c>
      <c r="E23" s="1" t="s">
        <v>116</v>
      </c>
      <c r="F23" s="1" t="s">
        <v>94</v>
      </c>
      <c r="G23" s="1" t="s">
        <v>117</v>
      </c>
      <c r="H23" s="1" t="s">
        <v>118</v>
      </c>
      <c r="I23" s="1">
        <v>9</v>
      </c>
      <c r="J23" s="2">
        <v>29295</v>
      </c>
      <c r="K23" s="1" t="s">
        <v>18</v>
      </c>
      <c r="M23" s="39" t="str">
        <v>FOOT</v>
      </c>
      <c r="N23" s="39" t="str">
        <v>foot</v>
      </c>
      <c r="O23" s="39" t="str">
        <v>Foot</v>
      </c>
    </row>
    <row r="24" spans="1:15" x14ac:dyDescent="0.3">
      <c r="A24" s="1">
        <v>11304</v>
      </c>
      <c r="B24" s="1" t="s">
        <v>119</v>
      </c>
      <c r="C24" s="1" t="s">
        <v>12</v>
      </c>
      <c r="D24" s="1" t="s">
        <v>120</v>
      </c>
      <c r="E24" s="1" t="s">
        <v>121</v>
      </c>
      <c r="F24" s="1" t="s">
        <v>23</v>
      </c>
      <c r="G24" s="1" t="s">
        <v>122</v>
      </c>
      <c r="H24" s="1" t="s">
        <v>80</v>
      </c>
      <c r="I24" s="1">
        <v>7</v>
      </c>
      <c r="J24" s="2">
        <v>29170</v>
      </c>
      <c r="K24" s="1" t="s">
        <v>18</v>
      </c>
      <c r="M24" s="39" t="str">
        <v>MATTHEWS</v>
      </c>
      <c r="N24" s="39" t="str">
        <v>matthews</v>
      </c>
      <c r="O24" s="39" t="str">
        <v>Matthews</v>
      </c>
    </row>
    <row r="25" spans="1:15" x14ac:dyDescent="0.3">
      <c r="A25" s="1">
        <v>26509</v>
      </c>
      <c r="B25" s="1" t="s">
        <v>123</v>
      </c>
      <c r="C25" s="1" t="s">
        <v>12</v>
      </c>
      <c r="D25" s="1" t="s">
        <v>59</v>
      </c>
      <c r="E25" s="1" t="s">
        <v>103</v>
      </c>
      <c r="F25" s="1" t="s">
        <v>23</v>
      </c>
      <c r="G25" s="1" t="s">
        <v>124</v>
      </c>
      <c r="H25" s="1" t="s">
        <v>96</v>
      </c>
      <c r="I25" s="1">
        <v>2</v>
      </c>
      <c r="J25" s="2">
        <v>29825</v>
      </c>
      <c r="K25" s="1" t="s">
        <v>18</v>
      </c>
      <c r="M25" s="39" t="str">
        <v>HALL</v>
      </c>
      <c r="N25" s="39" t="str">
        <v>hall</v>
      </c>
      <c r="O25" s="39" t="str">
        <v>Hall</v>
      </c>
    </row>
    <row r="26" spans="1:15" x14ac:dyDescent="0.3">
      <c r="A26" s="1">
        <v>25510</v>
      </c>
      <c r="B26" s="1" t="s">
        <v>125</v>
      </c>
      <c r="C26" s="1" t="s">
        <v>20</v>
      </c>
      <c r="D26" s="1" t="s">
        <v>126</v>
      </c>
      <c r="E26" s="1" t="s">
        <v>34</v>
      </c>
      <c r="F26" s="1" t="s">
        <v>15</v>
      </c>
      <c r="G26" s="1" t="s">
        <v>127</v>
      </c>
      <c r="H26" s="1" t="s">
        <v>105</v>
      </c>
      <c r="I26" s="1">
        <v>3</v>
      </c>
      <c r="J26" s="2">
        <v>27877</v>
      </c>
      <c r="K26" s="1" t="s">
        <v>18</v>
      </c>
      <c r="M26" s="39" t="str">
        <v>HALL</v>
      </c>
      <c r="N26" s="39" t="str">
        <v>hall</v>
      </c>
      <c r="O26" s="39" t="str">
        <v>Hall</v>
      </c>
    </row>
    <row r="27" spans="1:15" x14ac:dyDescent="0.3">
      <c r="A27" s="1">
        <v>17782</v>
      </c>
      <c r="B27" s="1" t="s">
        <v>128</v>
      </c>
      <c r="C27" s="1" t="s">
        <v>12</v>
      </c>
      <c r="D27" s="1" t="s">
        <v>129</v>
      </c>
      <c r="E27" s="1" t="s">
        <v>130</v>
      </c>
      <c r="F27" s="1" t="s">
        <v>29</v>
      </c>
      <c r="G27" s="1" t="s">
        <v>131</v>
      </c>
      <c r="H27" s="1" t="s">
        <v>31</v>
      </c>
      <c r="I27" s="1">
        <v>8</v>
      </c>
      <c r="J27" s="2">
        <v>28212</v>
      </c>
      <c r="K27" s="1" t="s">
        <v>18</v>
      </c>
      <c r="M27" s="39" t="str">
        <v>EVANS</v>
      </c>
      <c r="N27" s="39" t="str">
        <v>evans</v>
      </c>
      <c r="O27" s="39" t="str">
        <v>Evans</v>
      </c>
    </row>
    <row r="28" spans="1:15" x14ac:dyDescent="0.3">
      <c r="A28" s="1">
        <v>17640</v>
      </c>
      <c r="B28" s="1" t="s">
        <v>132</v>
      </c>
      <c r="C28" s="1" t="s">
        <v>20</v>
      </c>
      <c r="D28" s="1" t="s">
        <v>133</v>
      </c>
      <c r="E28" s="1" t="s">
        <v>14</v>
      </c>
      <c r="F28" s="1" t="s">
        <v>23</v>
      </c>
      <c r="G28" s="1" t="s">
        <v>134</v>
      </c>
      <c r="H28" s="1" t="s">
        <v>91</v>
      </c>
      <c r="I28" s="1">
        <v>2</v>
      </c>
      <c r="J28" s="2">
        <v>28961</v>
      </c>
      <c r="K28" s="1" t="s">
        <v>18</v>
      </c>
      <c r="M28" s="39" t="str">
        <v>SINGH</v>
      </c>
      <c r="N28" s="39" t="str">
        <v>singh</v>
      </c>
      <c r="O28" s="39" t="str">
        <v>Singh</v>
      </c>
    </row>
    <row r="29" spans="1:15" x14ac:dyDescent="0.3">
      <c r="A29" s="1">
        <v>27086</v>
      </c>
      <c r="B29" s="1" t="s">
        <v>135</v>
      </c>
      <c r="C29" s="1" t="s">
        <v>20</v>
      </c>
      <c r="D29" s="1" t="s">
        <v>136</v>
      </c>
      <c r="E29" s="1" t="s">
        <v>34</v>
      </c>
      <c r="F29" s="1" t="s">
        <v>137</v>
      </c>
      <c r="G29" s="1" t="s">
        <v>138</v>
      </c>
      <c r="H29" s="1" t="s">
        <v>80</v>
      </c>
      <c r="I29" s="1">
        <v>3</v>
      </c>
      <c r="J29" s="2">
        <v>29358</v>
      </c>
      <c r="K29" s="1" t="s">
        <v>18</v>
      </c>
      <c r="M29" s="39" t="str">
        <v>PETERS</v>
      </c>
      <c r="N29" s="39" t="str">
        <v>peters</v>
      </c>
      <c r="O29" s="39" t="str">
        <v>Peters</v>
      </c>
    </row>
    <row r="30" spans="1:15" x14ac:dyDescent="0.3">
      <c r="A30" s="1">
        <v>15050</v>
      </c>
      <c r="B30" s="1" t="s">
        <v>139</v>
      </c>
      <c r="C30" s="1" t="s">
        <v>20</v>
      </c>
      <c r="D30" s="1" t="s">
        <v>140</v>
      </c>
      <c r="E30" s="1" t="s">
        <v>88</v>
      </c>
      <c r="F30" s="1" t="s">
        <v>141</v>
      </c>
      <c r="G30" s="1" t="s">
        <v>142</v>
      </c>
      <c r="H30" s="1" t="s">
        <v>5</v>
      </c>
      <c r="I30" s="1">
        <v>1</v>
      </c>
      <c r="J30" s="2">
        <v>27938</v>
      </c>
      <c r="K30" s="1" t="s">
        <v>18</v>
      </c>
      <c r="M30" s="39" t="str">
        <v>MATTHEWS</v>
      </c>
      <c r="N30" s="39" t="str">
        <v>matthews</v>
      </c>
      <c r="O30" s="39" t="str">
        <v>Matthews</v>
      </c>
    </row>
    <row r="31" spans="1:15" x14ac:dyDescent="0.3">
      <c r="A31" s="1">
        <v>10710</v>
      </c>
      <c r="B31" s="1" t="s">
        <v>139</v>
      </c>
      <c r="C31" s="1" t="s">
        <v>20</v>
      </c>
      <c r="D31" s="1" t="s">
        <v>143</v>
      </c>
      <c r="E31" s="1" t="s">
        <v>144</v>
      </c>
      <c r="F31" s="1" t="s">
        <v>141</v>
      </c>
      <c r="G31" s="1" t="s">
        <v>145</v>
      </c>
      <c r="H31" s="1" t="s">
        <v>105</v>
      </c>
      <c r="I31" s="1">
        <v>8</v>
      </c>
      <c r="J31" s="2">
        <v>29148</v>
      </c>
      <c r="K31" s="1" t="s">
        <v>18</v>
      </c>
      <c r="M31" s="39" t="str">
        <v>ROBINSON</v>
      </c>
      <c r="N31" s="39" t="str">
        <v>robinson</v>
      </c>
      <c r="O31" s="39" t="str">
        <v>Robinson</v>
      </c>
    </row>
    <row r="32" spans="1:15" x14ac:dyDescent="0.3">
      <c r="A32" s="1">
        <v>14916</v>
      </c>
      <c r="B32" s="1" t="s">
        <v>146</v>
      </c>
      <c r="C32" s="1" t="s">
        <v>12</v>
      </c>
      <c r="D32" s="1" t="s">
        <v>147</v>
      </c>
      <c r="E32" s="1" t="s">
        <v>34</v>
      </c>
      <c r="F32" s="1" t="s">
        <v>23</v>
      </c>
      <c r="G32" s="1" t="s">
        <v>148</v>
      </c>
      <c r="H32" s="1" t="s">
        <v>75</v>
      </c>
      <c r="I32" s="1">
        <v>2</v>
      </c>
      <c r="J32" s="2">
        <v>28393</v>
      </c>
      <c r="K32" s="1" t="s">
        <v>18</v>
      </c>
      <c r="M32" s="39" t="str">
        <v>FOOT</v>
      </c>
      <c r="N32" s="39" t="str">
        <v>foot</v>
      </c>
      <c r="O32" s="39" t="str">
        <v>Foot</v>
      </c>
    </row>
    <row r="33" spans="1:15" x14ac:dyDescent="0.3">
      <c r="A33" s="1">
        <v>18569</v>
      </c>
      <c r="B33" s="1" t="s">
        <v>149</v>
      </c>
      <c r="C33" s="1" t="s">
        <v>20</v>
      </c>
      <c r="D33" s="1" t="s">
        <v>150</v>
      </c>
      <c r="E33" s="1" t="s">
        <v>34</v>
      </c>
      <c r="F33" s="1" t="s">
        <v>141</v>
      </c>
      <c r="G33" s="1" t="s">
        <v>151</v>
      </c>
      <c r="H33" s="1" t="s">
        <v>85</v>
      </c>
      <c r="I33" s="1">
        <v>7</v>
      </c>
      <c r="J33" s="2">
        <v>28365</v>
      </c>
      <c r="K33" s="1" t="s">
        <v>18</v>
      </c>
      <c r="M33" s="39" t="str">
        <v>SINGH</v>
      </c>
      <c r="N33" s="39" t="str">
        <v>singh</v>
      </c>
      <c r="O33" s="39" t="str">
        <v>Singh</v>
      </c>
    </row>
    <row r="34" spans="1:15" x14ac:dyDescent="0.3">
      <c r="A34" s="1">
        <v>27895</v>
      </c>
      <c r="B34" s="1" t="s">
        <v>152</v>
      </c>
      <c r="C34" s="1" t="s">
        <v>20</v>
      </c>
      <c r="D34" s="1" t="s">
        <v>153</v>
      </c>
      <c r="E34" s="1" t="s">
        <v>43</v>
      </c>
      <c r="F34" s="1" t="s">
        <v>23</v>
      </c>
      <c r="G34" s="1" t="s">
        <v>154</v>
      </c>
      <c r="H34" s="1" t="s">
        <v>155</v>
      </c>
      <c r="I34" s="1">
        <v>8</v>
      </c>
      <c r="J34" s="2">
        <v>29683</v>
      </c>
      <c r="K34" s="1" t="s">
        <v>18</v>
      </c>
      <c r="M34" s="39" t="str">
        <v>HALL</v>
      </c>
      <c r="N34" s="39" t="str">
        <v>hall</v>
      </c>
      <c r="O34" s="39" t="str">
        <v>Hall</v>
      </c>
    </row>
    <row r="35" spans="1:15" x14ac:dyDescent="0.3">
      <c r="A35" s="1">
        <v>13539</v>
      </c>
      <c r="B35" s="1" t="s">
        <v>156</v>
      </c>
      <c r="C35" s="1" t="s">
        <v>20</v>
      </c>
      <c r="D35" s="1" t="s">
        <v>136</v>
      </c>
      <c r="E35" s="1" t="s">
        <v>48</v>
      </c>
      <c r="F35" s="1" t="s">
        <v>15</v>
      </c>
      <c r="G35" s="1" t="s">
        <v>157</v>
      </c>
      <c r="H35" s="1" t="s">
        <v>91</v>
      </c>
      <c r="I35" s="1">
        <v>6</v>
      </c>
      <c r="J35" s="2">
        <v>29176</v>
      </c>
      <c r="K35" s="1" t="s">
        <v>18</v>
      </c>
      <c r="M35" s="39" t="str">
        <v>MATTHEWS</v>
      </c>
      <c r="N35" s="39" t="str">
        <v>matthews</v>
      </c>
      <c r="O35" s="39" t="str">
        <v>Matthews</v>
      </c>
    </row>
    <row r="36" spans="1:15" x14ac:dyDescent="0.3">
      <c r="A36" s="1">
        <v>29131</v>
      </c>
      <c r="B36" s="1" t="s">
        <v>158</v>
      </c>
      <c r="C36" s="1" t="s">
        <v>12</v>
      </c>
      <c r="D36" s="1" t="s">
        <v>159</v>
      </c>
      <c r="E36" s="1" t="s">
        <v>14</v>
      </c>
      <c r="F36" s="1" t="s">
        <v>73</v>
      </c>
      <c r="G36" s="1" t="s">
        <v>160</v>
      </c>
      <c r="H36" s="1" t="s">
        <v>61</v>
      </c>
      <c r="I36" s="1">
        <v>1</v>
      </c>
      <c r="J36" s="2">
        <v>27792</v>
      </c>
      <c r="K36" s="1" t="s">
        <v>18</v>
      </c>
      <c r="M36" s="39" t="str">
        <v>SHEPHERD</v>
      </c>
      <c r="N36" s="39" t="str">
        <v>shepherd</v>
      </c>
      <c r="O36" s="39" t="str">
        <v>Shepherd</v>
      </c>
    </row>
    <row r="37" spans="1:15" x14ac:dyDescent="0.3">
      <c r="A37" s="1">
        <v>17646</v>
      </c>
      <c r="B37" s="1" t="s">
        <v>161</v>
      </c>
      <c r="C37" s="1" t="s">
        <v>20</v>
      </c>
      <c r="D37" s="1" t="s">
        <v>162</v>
      </c>
      <c r="E37" s="1" t="s">
        <v>34</v>
      </c>
      <c r="F37" s="1" t="s">
        <v>73</v>
      </c>
      <c r="G37" s="1" t="s">
        <v>163</v>
      </c>
      <c r="H37" s="1" t="s">
        <v>85</v>
      </c>
      <c r="I37" s="1">
        <v>1</v>
      </c>
      <c r="J37" s="2">
        <v>28701</v>
      </c>
      <c r="K37" s="1" t="s">
        <v>18</v>
      </c>
      <c r="M37" s="39" t="str">
        <v>DAVIES</v>
      </c>
      <c r="N37" s="39" t="str">
        <v>davies</v>
      </c>
      <c r="O37" s="39" t="str">
        <v>Davies</v>
      </c>
    </row>
    <row r="38" spans="1:15" x14ac:dyDescent="0.3">
      <c r="A38" s="1">
        <v>28721</v>
      </c>
      <c r="B38" s="1" t="s">
        <v>164</v>
      </c>
      <c r="C38" s="1" t="s">
        <v>12</v>
      </c>
      <c r="D38" s="1" t="s">
        <v>165</v>
      </c>
      <c r="E38" s="1" t="s">
        <v>166</v>
      </c>
      <c r="F38" s="1" t="s">
        <v>83</v>
      </c>
      <c r="G38" s="1" t="s">
        <v>167</v>
      </c>
      <c r="H38" s="1" t="s">
        <v>5</v>
      </c>
      <c r="I38" s="1">
        <v>2</v>
      </c>
      <c r="J38" s="2">
        <v>27778</v>
      </c>
      <c r="K38" s="1" t="s">
        <v>18</v>
      </c>
      <c r="M38" s="39" t="str">
        <v>MORRIS</v>
      </c>
      <c r="N38" s="39" t="str">
        <v>morris</v>
      </c>
      <c r="O38" s="39" t="str">
        <v>Morris</v>
      </c>
    </row>
    <row r="39" spans="1:15" x14ac:dyDescent="0.3">
      <c r="A39" s="1">
        <v>29988</v>
      </c>
      <c r="B39" s="1" t="s">
        <v>168</v>
      </c>
      <c r="C39" s="1" t="s">
        <v>12</v>
      </c>
      <c r="D39" s="1" t="s">
        <v>169</v>
      </c>
      <c r="E39" s="1" t="s">
        <v>112</v>
      </c>
      <c r="F39" s="1" t="s">
        <v>108</v>
      </c>
      <c r="G39" s="1" t="s">
        <v>170</v>
      </c>
      <c r="H39" s="1" t="s">
        <v>61</v>
      </c>
      <c r="I39" s="1">
        <v>6</v>
      </c>
      <c r="J39" s="2">
        <v>29352</v>
      </c>
      <c r="K39" s="1" t="s">
        <v>171</v>
      </c>
      <c r="M39" s="39" t="str">
        <v>FOOT</v>
      </c>
      <c r="N39" s="39" t="str">
        <v>foot</v>
      </c>
      <c r="O39" s="39" t="str">
        <v>Foot</v>
      </c>
    </row>
    <row r="40" spans="1:15" x14ac:dyDescent="0.3">
      <c r="A40" s="1">
        <v>27572</v>
      </c>
      <c r="B40" s="1" t="s">
        <v>172</v>
      </c>
      <c r="C40" s="1" t="s">
        <v>12</v>
      </c>
      <c r="D40" s="1" t="s">
        <v>173</v>
      </c>
      <c r="E40" s="1" t="s">
        <v>28</v>
      </c>
      <c r="F40" s="1" t="s">
        <v>174</v>
      </c>
      <c r="G40" s="1" t="s">
        <v>175</v>
      </c>
      <c r="H40" s="1" t="s">
        <v>176</v>
      </c>
      <c r="I40" s="1">
        <v>3</v>
      </c>
      <c r="J40" s="2">
        <v>28405</v>
      </c>
      <c r="K40" s="1" t="s">
        <v>18</v>
      </c>
      <c r="M40" s="39" t="str">
        <v>SPENCER</v>
      </c>
      <c r="N40" s="39" t="str">
        <v>spencer</v>
      </c>
      <c r="O40" s="39" t="str">
        <v>Spencer</v>
      </c>
    </row>
    <row r="41" spans="1:15" x14ac:dyDescent="0.3">
      <c r="A41" s="1">
        <v>29312</v>
      </c>
      <c r="B41" s="1" t="s">
        <v>177</v>
      </c>
      <c r="C41" s="1" t="s">
        <v>20</v>
      </c>
      <c r="D41" s="1" t="s">
        <v>178</v>
      </c>
      <c r="E41" s="1"/>
      <c r="F41" s="1" t="s">
        <v>23</v>
      </c>
      <c r="G41" s="1" t="s">
        <v>179</v>
      </c>
      <c r="H41" s="1" t="s">
        <v>180</v>
      </c>
      <c r="I41" s="1">
        <v>6</v>
      </c>
      <c r="J41" s="2">
        <v>29498</v>
      </c>
      <c r="K41" s="1" t="s">
        <v>18</v>
      </c>
      <c r="M41" s="39" t="str">
        <v>DAVIES</v>
      </c>
      <c r="N41" s="39" t="str">
        <v>davies</v>
      </c>
      <c r="O41" s="39" t="str">
        <v>Davies</v>
      </c>
    </row>
    <row r="42" spans="1:15" x14ac:dyDescent="0.3">
      <c r="A42" s="1">
        <v>10012</v>
      </c>
      <c r="B42" s="1" t="s">
        <v>181</v>
      </c>
      <c r="C42" s="1" t="s">
        <v>12</v>
      </c>
      <c r="D42" s="1" t="s">
        <v>182</v>
      </c>
      <c r="E42" s="1"/>
      <c r="F42" s="1" t="s">
        <v>15</v>
      </c>
      <c r="G42" s="1" t="s">
        <v>183</v>
      </c>
      <c r="H42" s="1" t="s">
        <v>118</v>
      </c>
      <c r="I42" s="1">
        <v>7</v>
      </c>
      <c r="J42" s="2">
        <v>28858</v>
      </c>
      <c r="K42" s="1" t="s">
        <v>171</v>
      </c>
      <c r="M42" s="39" t="str">
        <v>HALL</v>
      </c>
      <c r="N42" s="39" t="str">
        <v>hall</v>
      </c>
      <c r="O42" s="39" t="str">
        <v>Hall</v>
      </c>
    </row>
    <row r="43" spans="1:15" x14ac:dyDescent="0.3">
      <c r="A43" s="1">
        <v>16717</v>
      </c>
      <c r="B43" s="1" t="s">
        <v>184</v>
      </c>
      <c r="C43" s="1" t="s">
        <v>12</v>
      </c>
      <c r="D43" s="1" t="s">
        <v>185</v>
      </c>
      <c r="E43" s="1" t="s">
        <v>103</v>
      </c>
      <c r="F43" s="1" t="s">
        <v>186</v>
      </c>
      <c r="G43" s="1" t="s">
        <v>187</v>
      </c>
      <c r="H43" s="1" t="s">
        <v>188</v>
      </c>
      <c r="I43" s="1">
        <v>9</v>
      </c>
      <c r="J43" s="2">
        <v>28448</v>
      </c>
      <c r="K43" s="1" t="s">
        <v>18</v>
      </c>
      <c r="M43" s="39" t="str">
        <v>SPENCER</v>
      </c>
      <c r="N43" s="39" t="str">
        <v>spencer</v>
      </c>
      <c r="O43" s="39" t="str">
        <v>Spencer</v>
      </c>
    </row>
    <row r="44" spans="1:15" x14ac:dyDescent="0.3">
      <c r="A44" s="1">
        <v>20899</v>
      </c>
      <c r="B44" s="1" t="s">
        <v>189</v>
      </c>
      <c r="C44" s="1" t="s">
        <v>12</v>
      </c>
      <c r="D44" s="1" t="s">
        <v>190</v>
      </c>
      <c r="E44" s="1" t="s">
        <v>14</v>
      </c>
      <c r="F44" s="1" t="s">
        <v>191</v>
      </c>
      <c r="G44" s="1" t="s">
        <v>192</v>
      </c>
      <c r="H44" s="1" t="s">
        <v>155</v>
      </c>
      <c r="I44" s="1">
        <v>9</v>
      </c>
      <c r="J44" s="2">
        <v>29569</v>
      </c>
      <c r="K44" s="1" t="s">
        <v>18</v>
      </c>
      <c r="M44" s="39" t="str">
        <v>JONES</v>
      </c>
      <c r="N44" s="39" t="str">
        <v>jones</v>
      </c>
      <c r="O44" s="39" t="str">
        <v>Jones</v>
      </c>
    </row>
    <row r="45" spans="1:15" x14ac:dyDescent="0.3">
      <c r="A45" s="1">
        <v>27937</v>
      </c>
      <c r="B45" s="1" t="s">
        <v>193</v>
      </c>
      <c r="C45" s="1" t="s">
        <v>20</v>
      </c>
      <c r="D45" s="1" t="s">
        <v>194</v>
      </c>
      <c r="E45" s="1" t="s">
        <v>195</v>
      </c>
      <c r="F45" s="1" t="s">
        <v>35</v>
      </c>
      <c r="G45" s="1" t="s">
        <v>196</v>
      </c>
      <c r="H45" s="1" t="s">
        <v>25</v>
      </c>
      <c r="I45" s="1">
        <v>1</v>
      </c>
      <c r="J45" s="2">
        <v>28804</v>
      </c>
      <c r="K45" s="1" t="s">
        <v>18</v>
      </c>
      <c r="M45" s="39" t="str">
        <v>DIXON</v>
      </c>
      <c r="N45" s="39" t="str">
        <v>dixon</v>
      </c>
      <c r="O45" s="39" t="str">
        <v>Dixon</v>
      </c>
    </row>
    <row r="46" spans="1:15" x14ac:dyDescent="0.3">
      <c r="A46" s="1">
        <v>11493</v>
      </c>
      <c r="B46" s="1" t="s">
        <v>193</v>
      </c>
      <c r="C46" s="1" t="s">
        <v>12</v>
      </c>
      <c r="D46" s="1" t="s">
        <v>197</v>
      </c>
      <c r="E46" s="1" t="s">
        <v>88</v>
      </c>
      <c r="F46" s="1" t="s">
        <v>94</v>
      </c>
      <c r="G46" s="1" t="s">
        <v>198</v>
      </c>
      <c r="H46" s="1" t="s">
        <v>155</v>
      </c>
      <c r="I46" s="1">
        <v>3</v>
      </c>
      <c r="J46" s="2">
        <v>27416</v>
      </c>
      <c r="K46" s="1" t="s">
        <v>18</v>
      </c>
      <c r="M46" s="39" t="str">
        <v>EVANS</v>
      </c>
      <c r="N46" s="39" t="str">
        <v>evans</v>
      </c>
      <c r="O46" s="39" t="str">
        <v>Evans</v>
      </c>
    </row>
    <row r="47" spans="1:15" x14ac:dyDescent="0.3">
      <c r="A47" s="1">
        <v>20874</v>
      </c>
      <c r="B47" s="1" t="s">
        <v>193</v>
      </c>
      <c r="C47" s="1" t="s">
        <v>20</v>
      </c>
      <c r="D47" s="1" t="s">
        <v>199</v>
      </c>
      <c r="E47" s="1" t="s">
        <v>34</v>
      </c>
      <c r="F47" s="1" t="s">
        <v>15</v>
      </c>
      <c r="G47" s="1" t="s">
        <v>200</v>
      </c>
      <c r="H47" s="1" t="s">
        <v>105</v>
      </c>
      <c r="I47" s="1">
        <v>9</v>
      </c>
      <c r="J47" s="2">
        <v>28209</v>
      </c>
      <c r="K47" s="1" t="s">
        <v>18</v>
      </c>
      <c r="M47" s="39" t="str">
        <v>FOX</v>
      </c>
      <c r="N47" s="39" t="str">
        <v>fox</v>
      </c>
      <c r="O47" s="39" t="str">
        <v>Fox</v>
      </c>
    </row>
    <row r="48" spans="1:15" x14ac:dyDescent="0.3">
      <c r="A48" s="1">
        <v>28232</v>
      </c>
      <c r="B48" s="1" t="s">
        <v>201</v>
      </c>
      <c r="C48" s="1" t="s">
        <v>20</v>
      </c>
      <c r="D48" s="1" t="s">
        <v>202</v>
      </c>
      <c r="E48" s="1" t="s">
        <v>144</v>
      </c>
      <c r="F48" s="1" t="s">
        <v>35</v>
      </c>
      <c r="G48" s="1" t="s">
        <v>203</v>
      </c>
      <c r="H48" s="1" t="s">
        <v>176</v>
      </c>
      <c r="I48" s="1">
        <v>9</v>
      </c>
      <c r="J48" s="2">
        <v>27998</v>
      </c>
      <c r="K48" s="1" t="s">
        <v>18</v>
      </c>
      <c r="M48" s="39" t="str">
        <v>MORRIS</v>
      </c>
      <c r="N48" s="39" t="str">
        <v>morris</v>
      </c>
      <c r="O48" s="39" t="str">
        <v>Morris</v>
      </c>
    </row>
    <row r="49" spans="1:15" x14ac:dyDescent="0.3">
      <c r="A49" s="1">
        <v>24410</v>
      </c>
      <c r="B49" s="1" t="s">
        <v>204</v>
      </c>
      <c r="C49" s="1" t="s">
        <v>12</v>
      </c>
      <c r="D49" s="1" t="s">
        <v>205</v>
      </c>
      <c r="E49" s="1" t="s">
        <v>34</v>
      </c>
      <c r="F49" s="1" t="s">
        <v>94</v>
      </c>
      <c r="G49" s="1" t="s">
        <v>206</v>
      </c>
      <c r="H49" s="1" t="s">
        <v>105</v>
      </c>
      <c r="I49" s="1">
        <v>9</v>
      </c>
      <c r="J49" s="2">
        <v>29039</v>
      </c>
      <c r="K49" s="1" t="s">
        <v>18</v>
      </c>
      <c r="M49" s="39" t="str">
        <v>SMITH</v>
      </c>
      <c r="N49" s="39" t="str">
        <v>smith</v>
      </c>
      <c r="O49" s="39" t="str">
        <v>Smith</v>
      </c>
    </row>
    <row r="50" spans="1:15" x14ac:dyDescent="0.3">
      <c r="A50" s="1">
        <v>29182</v>
      </c>
      <c r="B50" s="1" t="s">
        <v>207</v>
      </c>
      <c r="C50" s="1" t="s">
        <v>12</v>
      </c>
      <c r="D50" s="1" t="s">
        <v>190</v>
      </c>
      <c r="E50" s="1" t="s">
        <v>130</v>
      </c>
      <c r="F50" s="1" t="s">
        <v>15</v>
      </c>
      <c r="G50" s="1" t="s">
        <v>208</v>
      </c>
      <c r="H50" s="1" t="s">
        <v>180</v>
      </c>
      <c r="I50" s="1">
        <v>5</v>
      </c>
      <c r="J50" s="2">
        <v>28245</v>
      </c>
      <c r="K50" s="1" t="s">
        <v>18</v>
      </c>
      <c r="M50" s="39" t="str">
        <v>MORRIS</v>
      </c>
      <c r="N50" s="39" t="str">
        <v>morris</v>
      </c>
      <c r="O50" s="39" t="str">
        <v>Morris</v>
      </c>
    </row>
    <row r="51" spans="1:15" x14ac:dyDescent="0.3">
      <c r="A51" s="1">
        <v>13557</v>
      </c>
      <c r="B51" s="1" t="s">
        <v>209</v>
      </c>
      <c r="C51" s="1" t="s">
        <v>20</v>
      </c>
      <c r="D51" s="1" t="s">
        <v>210</v>
      </c>
      <c r="E51" s="1" t="s">
        <v>48</v>
      </c>
      <c r="F51" s="1" t="s">
        <v>211</v>
      </c>
      <c r="G51" s="1" t="s">
        <v>212</v>
      </c>
      <c r="H51" s="1" t="s">
        <v>45</v>
      </c>
      <c r="I51" s="1">
        <v>3</v>
      </c>
      <c r="J51" s="2">
        <v>28729</v>
      </c>
      <c r="K51" s="1" t="s">
        <v>18</v>
      </c>
      <c r="M51" s="39" t="str">
        <v>MATTHEWS</v>
      </c>
      <c r="N51" s="39" t="str">
        <v>matthews</v>
      </c>
      <c r="O51" s="39" t="str">
        <v>Matthews</v>
      </c>
    </row>
    <row r="52" spans="1:15" x14ac:dyDescent="0.3">
      <c r="A52" s="1">
        <v>12083</v>
      </c>
      <c r="B52" s="1" t="s">
        <v>209</v>
      </c>
      <c r="C52" s="1" t="s">
        <v>12</v>
      </c>
      <c r="D52" s="1" t="s">
        <v>190</v>
      </c>
      <c r="E52" s="1"/>
      <c r="F52" s="1" t="s">
        <v>94</v>
      </c>
      <c r="G52" s="1" t="s">
        <v>213</v>
      </c>
      <c r="H52" s="1" t="s">
        <v>31</v>
      </c>
      <c r="I52" s="1">
        <v>5</v>
      </c>
      <c r="J52" s="2">
        <v>28339</v>
      </c>
      <c r="K52" s="1" t="s">
        <v>18</v>
      </c>
      <c r="M52" s="39" t="str">
        <v>JONES</v>
      </c>
      <c r="N52" s="39" t="str">
        <v>jones</v>
      </c>
      <c r="O52" s="39" t="str">
        <v>Jones</v>
      </c>
    </row>
    <row r="53" spans="1:15" x14ac:dyDescent="0.3">
      <c r="A53" s="1">
        <v>13542</v>
      </c>
      <c r="B53" s="1" t="s">
        <v>214</v>
      </c>
      <c r="C53" s="1" t="s">
        <v>12</v>
      </c>
      <c r="D53" s="1" t="s">
        <v>215</v>
      </c>
      <c r="E53" s="1" t="s">
        <v>112</v>
      </c>
      <c r="F53" s="1" t="s">
        <v>94</v>
      </c>
      <c r="G53" s="1" t="s">
        <v>216</v>
      </c>
      <c r="H53" s="1" t="s">
        <v>75</v>
      </c>
      <c r="I53" s="1">
        <v>3</v>
      </c>
      <c r="J53" s="2">
        <v>28468</v>
      </c>
      <c r="K53" s="1" t="s">
        <v>18</v>
      </c>
      <c r="M53" s="39" t="str">
        <v>MATTHEWS</v>
      </c>
      <c r="N53" s="39" t="str">
        <v>matthews</v>
      </c>
      <c r="O53" s="39" t="str">
        <v>Matthews</v>
      </c>
    </row>
    <row r="54" spans="1:15" x14ac:dyDescent="0.3">
      <c r="A54" s="1">
        <v>13635</v>
      </c>
      <c r="B54" s="1" t="s">
        <v>214</v>
      </c>
      <c r="C54" s="1" t="s">
        <v>12</v>
      </c>
      <c r="D54" s="1" t="s">
        <v>111</v>
      </c>
      <c r="E54" s="1" t="s">
        <v>217</v>
      </c>
      <c r="F54" s="1" t="s">
        <v>141</v>
      </c>
      <c r="G54" s="1" t="s">
        <v>218</v>
      </c>
      <c r="H54" s="1" t="s">
        <v>176</v>
      </c>
      <c r="I54" s="1">
        <v>4</v>
      </c>
      <c r="J54" s="2">
        <v>28985</v>
      </c>
      <c r="K54" s="1" t="s">
        <v>18</v>
      </c>
      <c r="M54" s="39" t="str">
        <v>DIXON</v>
      </c>
      <c r="N54" s="39" t="str">
        <v>dixon</v>
      </c>
      <c r="O54" s="39" t="str">
        <v>Dixon</v>
      </c>
    </row>
    <row r="55" spans="1:15" x14ac:dyDescent="0.3">
      <c r="A55" s="1">
        <v>20640</v>
      </c>
      <c r="B55" s="1" t="s">
        <v>219</v>
      </c>
      <c r="C55" s="1" t="s">
        <v>12</v>
      </c>
      <c r="D55" s="1" t="s">
        <v>220</v>
      </c>
      <c r="E55" s="1"/>
      <c r="F55" s="1" t="s">
        <v>35</v>
      </c>
      <c r="G55" s="1" t="s">
        <v>221</v>
      </c>
      <c r="H55" s="1" t="s">
        <v>85</v>
      </c>
      <c r="I55" s="1">
        <v>3</v>
      </c>
      <c r="J55" s="2">
        <v>27996</v>
      </c>
      <c r="K55" s="1" t="s">
        <v>18</v>
      </c>
      <c r="M55" s="39" t="str">
        <v>OWEN</v>
      </c>
      <c r="N55" s="39" t="str">
        <v>owen</v>
      </c>
      <c r="O55" s="39" t="str">
        <v>Owen</v>
      </c>
    </row>
    <row r="56" spans="1:15" x14ac:dyDescent="0.3">
      <c r="A56" s="1">
        <v>29332</v>
      </c>
      <c r="B56" s="1" t="s">
        <v>222</v>
      </c>
      <c r="C56" s="1" t="s">
        <v>20</v>
      </c>
      <c r="D56" s="1" t="s">
        <v>223</v>
      </c>
      <c r="E56" s="1"/>
      <c r="F56" s="1" t="s">
        <v>35</v>
      </c>
      <c r="G56" s="1" t="s">
        <v>224</v>
      </c>
      <c r="H56" s="1" t="s">
        <v>96</v>
      </c>
      <c r="I56" s="1">
        <v>8</v>
      </c>
      <c r="J56" s="2">
        <v>27974</v>
      </c>
      <c r="K56" s="1" t="s">
        <v>18</v>
      </c>
      <c r="M56" s="39" t="str">
        <v>ROBINSON</v>
      </c>
      <c r="N56" s="39" t="str">
        <v>robinson</v>
      </c>
      <c r="O56" s="39" t="str">
        <v>Robinson</v>
      </c>
    </row>
    <row r="57" spans="1:15" x14ac:dyDescent="0.3">
      <c r="A57" s="1">
        <v>11751</v>
      </c>
      <c r="B57" s="1" t="s">
        <v>225</v>
      </c>
      <c r="C57" s="1" t="s">
        <v>12</v>
      </c>
      <c r="D57" s="1" t="s">
        <v>226</v>
      </c>
      <c r="E57" s="1" t="s">
        <v>22</v>
      </c>
      <c r="F57" s="1" t="s">
        <v>23</v>
      </c>
      <c r="G57" s="1" t="s">
        <v>227</v>
      </c>
      <c r="H57" s="1" t="s">
        <v>80</v>
      </c>
      <c r="I57" s="1">
        <v>2</v>
      </c>
      <c r="J57" s="2">
        <v>27446</v>
      </c>
      <c r="K57" s="1" t="s">
        <v>18</v>
      </c>
      <c r="M57" s="39" t="str">
        <v>SHEPHERD</v>
      </c>
      <c r="N57" s="39" t="str">
        <v>shepherd</v>
      </c>
      <c r="O57" s="39" t="str">
        <v>Shepherd</v>
      </c>
    </row>
    <row r="58" spans="1:15" x14ac:dyDescent="0.3">
      <c r="A58" s="1">
        <v>13991</v>
      </c>
      <c r="B58" s="1" t="s">
        <v>228</v>
      </c>
      <c r="C58" s="1" t="s">
        <v>12</v>
      </c>
      <c r="D58" s="1" t="s">
        <v>229</v>
      </c>
      <c r="E58" s="1" t="s">
        <v>112</v>
      </c>
      <c r="F58" s="1" t="s">
        <v>94</v>
      </c>
      <c r="G58" s="1" t="s">
        <v>230</v>
      </c>
      <c r="H58" s="1" t="s">
        <v>188</v>
      </c>
      <c r="I58" s="1">
        <v>8</v>
      </c>
      <c r="J58" s="2">
        <v>28288</v>
      </c>
      <c r="K58" s="1" t="s">
        <v>18</v>
      </c>
      <c r="M58" s="39" t="str">
        <v>JONES</v>
      </c>
      <c r="N58" s="39" t="str">
        <v>jones</v>
      </c>
      <c r="O58" s="39" t="str">
        <v>Jones</v>
      </c>
    </row>
    <row r="59" spans="1:15" x14ac:dyDescent="0.3">
      <c r="A59" s="1">
        <v>28897</v>
      </c>
      <c r="B59" s="1" t="s">
        <v>231</v>
      </c>
      <c r="C59" s="1" t="s">
        <v>20</v>
      </c>
      <c r="D59" s="1" t="s">
        <v>232</v>
      </c>
      <c r="E59" s="1" t="s">
        <v>233</v>
      </c>
      <c r="F59" s="1" t="s">
        <v>89</v>
      </c>
      <c r="G59" s="1" t="s">
        <v>234</v>
      </c>
      <c r="H59" s="1" t="s">
        <v>54</v>
      </c>
      <c r="I59" s="1">
        <v>8</v>
      </c>
      <c r="J59" s="2">
        <v>27801</v>
      </c>
      <c r="K59" s="1" t="s">
        <v>18</v>
      </c>
      <c r="M59" s="39" t="str">
        <v>DAVIES</v>
      </c>
      <c r="N59" s="39" t="str">
        <v>davies</v>
      </c>
      <c r="O59" s="39" t="str">
        <v>Davies</v>
      </c>
    </row>
    <row r="60" spans="1:15" x14ac:dyDescent="0.3">
      <c r="A60" s="1">
        <v>21888</v>
      </c>
      <c r="B60" s="1" t="s">
        <v>235</v>
      </c>
      <c r="C60" s="1" t="s">
        <v>20</v>
      </c>
      <c r="D60" s="1" t="s">
        <v>140</v>
      </c>
      <c r="E60" s="1"/>
      <c r="F60" s="1" t="s">
        <v>211</v>
      </c>
      <c r="G60" s="1" t="s">
        <v>236</v>
      </c>
      <c r="H60" s="1" t="s">
        <v>66</v>
      </c>
      <c r="I60" s="1">
        <v>5</v>
      </c>
      <c r="J60" s="2">
        <v>29546</v>
      </c>
      <c r="K60" s="1" t="s">
        <v>18</v>
      </c>
      <c r="M60" s="39" t="str">
        <v>PETERS</v>
      </c>
      <c r="N60" s="39" t="str">
        <v>peters</v>
      </c>
      <c r="O60" s="39" t="str">
        <v>Peters</v>
      </c>
    </row>
    <row r="61" spans="1:15" x14ac:dyDescent="0.3">
      <c r="A61" s="1">
        <v>20725</v>
      </c>
      <c r="B61" s="1" t="s">
        <v>237</v>
      </c>
      <c r="C61" s="1" t="s">
        <v>20</v>
      </c>
      <c r="D61" s="1" t="s">
        <v>126</v>
      </c>
      <c r="E61" s="1" t="s">
        <v>238</v>
      </c>
      <c r="F61" s="1" t="s">
        <v>94</v>
      </c>
      <c r="G61" s="1" t="s">
        <v>239</v>
      </c>
      <c r="H61" s="1" t="s">
        <v>118</v>
      </c>
      <c r="I61" s="1">
        <v>8</v>
      </c>
      <c r="J61" s="2">
        <v>27620</v>
      </c>
      <c r="K61" s="1" t="s">
        <v>18</v>
      </c>
      <c r="M61" s="39" t="str">
        <v>SINGH</v>
      </c>
      <c r="N61" s="39" t="str">
        <v>singh</v>
      </c>
      <c r="O61" s="39" t="str">
        <v>Singh</v>
      </c>
    </row>
    <row r="62" spans="1:15" x14ac:dyDescent="0.3">
      <c r="A62" s="1">
        <v>27936</v>
      </c>
      <c r="B62" s="1" t="s">
        <v>240</v>
      </c>
      <c r="C62" s="1" t="s">
        <v>20</v>
      </c>
      <c r="D62" s="1" t="s">
        <v>241</v>
      </c>
      <c r="E62" s="1" t="s">
        <v>130</v>
      </c>
      <c r="F62" s="1" t="s">
        <v>15</v>
      </c>
      <c r="G62" s="1" t="s">
        <v>242</v>
      </c>
      <c r="H62" s="1" t="s">
        <v>61</v>
      </c>
      <c r="I62" s="1">
        <v>4</v>
      </c>
      <c r="J62" s="2">
        <v>29817</v>
      </c>
      <c r="K62" s="1" t="s">
        <v>18</v>
      </c>
      <c r="M62" s="39" t="str">
        <v>FOX</v>
      </c>
      <c r="N62" s="39" t="str">
        <v>fox</v>
      </c>
      <c r="O62" s="39" t="str">
        <v>Fox</v>
      </c>
    </row>
    <row r="63" spans="1:15" x14ac:dyDescent="0.3">
      <c r="A63" s="1">
        <v>21097</v>
      </c>
      <c r="B63" s="1" t="s">
        <v>243</v>
      </c>
      <c r="C63" s="1" t="s">
        <v>12</v>
      </c>
      <c r="D63" s="1" t="s">
        <v>126</v>
      </c>
      <c r="E63" s="1" t="s">
        <v>144</v>
      </c>
      <c r="F63" s="1" t="s">
        <v>191</v>
      </c>
      <c r="G63" s="1" t="s">
        <v>244</v>
      </c>
      <c r="H63" s="1" t="s">
        <v>80</v>
      </c>
      <c r="I63" s="1">
        <v>2</v>
      </c>
      <c r="J63" s="2">
        <v>28868</v>
      </c>
      <c r="K63" s="1" t="s">
        <v>18</v>
      </c>
      <c r="M63" s="39" t="str">
        <v>HUNT</v>
      </c>
      <c r="N63" s="39" t="str">
        <v>hunt</v>
      </c>
      <c r="O63" s="39" t="str">
        <v>Hunt</v>
      </c>
    </row>
    <row r="64" spans="1:15" x14ac:dyDescent="0.3">
      <c r="A64" s="1">
        <v>17108</v>
      </c>
      <c r="B64" s="1" t="s">
        <v>245</v>
      </c>
      <c r="C64" s="1" t="s">
        <v>20</v>
      </c>
      <c r="D64" s="1" t="s">
        <v>199</v>
      </c>
      <c r="E64" s="1" t="s">
        <v>130</v>
      </c>
      <c r="F64" s="1" t="s">
        <v>94</v>
      </c>
      <c r="G64" s="1" t="s">
        <v>246</v>
      </c>
      <c r="H64" s="1" t="s">
        <v>180</v>
      </c>
      <c r="I64" s="1">
        <v>2</v>
      </c>
      <c r="J64" s="2">
        <v>29357</v>
      </c>
      <c r="K64" s="1" t="s">
        <v>18</v>
      </c>
      <c r="M64" s="39" t="str">
        <v>CLARKE</v>
      </c>
      <c r="N64" s="39" t="str">
        <v>clarke</v>
      </c>
      <c r="O64" s="39" t="str">
        <v>Clarke</v>
      </c>
    </row>
    <row r="65" spans="1:15" x14ac:dyDescent="0.3">
      <c r="A65" s="1">
        <v>28145</v>
      </c>
      <c r="B65" s="1" t="s">
        <v>247</v>
      </c>
      <c r="C65" s="1" t="s">
        <v>12</v>
      </c>
      <c r="D65" s="1" t="s">
        <v>248</v>
      </c>
      <c r="E65" s="1" t="s">
        <v>99</v>
      </c>
      <c r="F65" s="1" t="s">
        <v>249</v>
      </c>
      <c r="G65" s="1" t="s">
        <v>250</v>
      </c>
      <c r="H65" s="1" t="s">
        <v>5</v>
      </c>
      <c r="I65" s="1">
        <v>4</v>
      </c>
      <c r="J65" s="2">
        <v>29475</v>
      </c>
      <c r="K65" s="1" t="s">
        <v>18</v>
      </c>
      <c r="M65" s="39" t="str">
        <v>EVANS</v>
      </c>
      <c r="N65" s="39" t="str">
        <v>evans</v>
      </c>
      <c r="O65" s="39" t="str">
        <v>Evans</v>
      </c>
    </row>
    <row r="66" spans="1:15" x14ac:dyDescent="0.3">
      <c r="A66" s="1">
        <v>15304</v>
      </c>
      <c r="B66" s="1" t="s">
        <v>251</v>
      </c>
      <c r="C66" s="1" t="s">
        <v>20</v>
      </c>
      <c r="D66" s="1" t="s">
        <v>252</v>
      </c>
      <c r="E66" s="1"/>
      <c r="F66" s="1" t="s">
        <v>15</v>
      </c>
      <c r="G66" s="1" t="s">
        <v>253</v>
      </c>
      <c r="H66" s="1" t="s">
        <v>176</v>
      </c>
      <c r="I66" s="1">
        <v>3</v>
      </c>
      <c r="J66" s="2">
        <v>27148</v>
      </c>
      <c r="K66" s="1" t="s">
        <v>18</v>
      </c>
      <c r="M66" s="39" t="str">
        <v>SPENCER</v>
      </c>
      <c r="N66" s="39" t="str">
        <v>spencer</v>
      </c>
      <c r="O66" s="39" t="str">
        <v>Spencer</v>
      </c>
    </row>
    <row r="67" spans="1:15" x14ac:dyDescent="0.3">
      <c r="A67" s="1">
        <v>29427</v>
      </c>
      <c r="B67" s="1" t="s">
        <v>66</v>
      </c>
      <c r="C67" s="1" t="s">
        <v>20</v>
      </c>
      <c r="D67" s="1" t="s">
        <v>178</v>
      </c>
      <c r="E67" s="1" t="s">
        <v>254</v>
      </c>
      <c r="F67" s="1" t="s">
        <v>94</v>
      </c>
      <c r="G67" s="1" t="s">
        <v>255</v>
      </c>
      <c r="H67" s="1" t="s">
        <v>91</v>
      </c>
      <c r="I67" s="1">
        <v>9</v>
      </c>
      <c r="J67" s="2">
        <v>29798</v>
      </c>
      <c r="K67" s="1" t="s">
        <v>18</v>
      </c>
      <c r="M67" s="39" t="str">
        <v>SINGH</v>
      </c>
      <c r="N67" s="39" t="str">
        <v>singh</v>
      </c>
      <c r="O67" s="39" t="str">
        <v>Singh</v>
      </c>
    </row>
    <row r="68" spans="1:15" x14ac:dyDescent="0.3">
      <c r="A68" s="1">
        <v>23160</v>
      </c>
      <c r="B68" s="1" t="s">
        <v>66</v>
      </c>
      <c r="C68" s="1" t="s">
        <v>20</v>
      </c>
      <c r="D68" s="1" t="s">
        <v>256</v>
      </c>
      <c r="E68" s="1"/>
      <c r="F68" s="1" t="s">
        <v>94</v>
      </c>
      <c r="G68" s="1" t="s">
        <v>257</v>
      </c>
      <c r="H68" s="1" t="s">
        <v>66</v>
      </c>
      <c r="I68" s="1">
        <v>4</v>
      </c>
      <c r="J68" s="2">
        <v>28352</v>
      </c>
      <c r="K68" s="1" t="s">
        <v>18</v>
      </c>
      <c r="M68" s="39" t="str">
        <v>DIXON</v>
      </c>
      <c r="N68" s="39" t="str">
        <v>dixon</v>
      </c>
      <c r="O68" s="39" t="str">
        <v>Dixon</v>
      </c>
    </row>
    <row r="69" spans="1:15" x14ac:dyDescent="0.3">
      <c r="A69" s="1">
        <v>11233</v>
      </c>
      <c r="B69" s="1" t="s">
        <v>66</v>
      </c>
      <c r="C69" s="1" t="s">
        <v>12</v>
      </c>
      <c r="D69" s="1" t="s">
        <v>258</v>
      </c>
      <c r="E69" s="1" t="s">
        <v>28</v>
      </c>
      <c r="F69" s="1" t="s">
        <v>186</v>
      </c>
      <c r="G69" s="1" t="s">
        <v>259</v>
      </c>
      <c r="H69" s="1" t="s">
        <v>80</v>
      </c>
      <c r="I69" s="1">
        <v>9</v>
      </c>
      <c r="J69" s="2">
        <v>27300</v>
      </c>
      <c r="K69" s="1" t="s">
        <v>18</v>
      </c>
      <c r="M69" s="39" t="str">
        <v>HALL</v>
      </c>
      <c r="N69" s="39" t="str">
        <v>hall</v>
      </c>
      <c r="O69" s="39" t="str">
        <v>Hall</v>
      </c>
    </row>
    <row r="70" spans="1:15" x14ac:dyDescent="0.3">
      <c r="A70" s="1">
        <v>20856</v>
      </c>
      <c r="B70" s="1" t="s">
        <v>260</v>
      </c>
      <c r="C70" s="1" t="s">
        <v>12</v>
      </c>
      <c r="D70" s="1" t="s">
        <v>182</v>
      </c>
      <c r="E70" s="1" t="s">
        <v>14</v>
      </c>
      <c r="F70" s="1" t="s">
        <v>94</v>
      </c>
      <c r="G70" s="1" t="s">
        <v>261</v>
      </c>
      <c r="H70" s="1" t="s">
        <v>31</v>
      </c>
      <c r="I70" s="1">
        <v>9</v>
      </c>
      <c r="J70" s="2">
        <v>29321</v>
      </c>
      <c r="K70" s="1" t="s">
        <v>18</v>
      </c>
      <c r="M70" s="39" t="str">
        <v>JONES</v>
      </c>
      <c r="N70" s="39" t="str">
        <v>jones</v>
      </c>
      <c r="O70" s="39" t="str">
        <v>Jones</v>
      </c>
    </row>
    <row r="71" spans="1:15" x14ac:dyDescent="0.3">
      <c r="A71" s="1">
        <v>28742</v>
      </c>
      <c r="B71" s="1" t="s">
        <v>262</v>
      </c>
      <c r="C71" s="1" t="s">
        <v>12</v>
      </c>
      <c r="D71" s="1" t="s">
        <v>263</v>
      </c>
      <c r="E71" s="1" t="s">
        <v>48</v>
      </c>
      <c r="F71" s="1" t="s">
        <v>94</v>
      </c>
      <c r="G71" s="1" t="s">
        <v>264</v>
      </c>
      <c r="H71" s="1" t="s">
        <v>66</v>
      </c>
      <c r="I71" s="1">
        <v>5</v>
      </c>
      <c r="J71" s="2">
        <v>27934</v>
      </c>
      <c r="K71" s="1" t="s">
        <v>18</v>
      </c>
      <c r="M71" s="39" t="str">
        <v>FOOT</v>
      </c>
      <c r="N71" s="39" t="str">
        <v>foot</v>
      </c>
      <c r="O71" s="39" t="str">
        <v>Foot</v>
      </c>
    </row>
    <row r="72" spans="1:15" x14ac:dyDescent="0.3">
      <c r="A72" s="1">
        <v>18788</v>
      </c>
      <c r="B72" s="1" t="s">
        <v>265</v>
      </c>
      <c r="C72" s="1" t="s">
        <v>20</v>
      </c>
      <c r="D72" s="1" t="s">
        <v>150</v>
      </c>
      <c r="E72" s="1" t="s">
        <v>130</v>
      </c>
      <c r="F72" s="1" t="s">
        <v>94</v>
      </c>
      <c r="G72" s="1" t="s">
        <v>266</v>
      </c>
      <c r="H72" s="1" t="s">
        <v>17</v>
      </c>
      <c r="I72" s="1">
        <v>7</v>
      </c>
      <c r="J72" s="2">
        <v>28340</v>
      </c>
      <c r="K72" s="1" t="s">
        <v>18</v>
      </c>
      <c r="M72" s="39" t="str">
        <v>CLARKE</v>
      </c>
      <c r="N72" s="39" t="str">
        <v>clarke</v>
      </c>
      <c r="O72" s="39" t="str">
        <v>Clarke</v>
      </c>
    </row>
    <row r="73" spans="1:15" x14ac:dyDescent="0.3">
      <c r="A73" s="1">
        <v>17163</v>
      </c>
      <c r="B73" s="1" t="s">
        <v>267</v>
      </c>
      <c r="C73" s="1" t="s">
        <v>20</v>
      </c>
      <c r="D73" s="1" t="s">
        <v>268</v>
      </c>
      <c r="E73" s="1"/>
      <c r="F73" s="1" t="s">
        <v>137</v>
      </c>
      <c r="G73" s="1" t="s">
        <v>269</v>
      </c>
      <c r="H73" s="1" t="s">
        <v>180</v>
      </c>
      <c r="I73" s="1">
        <v>4</v>
      </c>
      <c r="J73" s="2">
        <v>27595</v>
      </c>
      <c r="K73" s="1" t="s">
        <v>18</v>
      </c>
      <c r="M73" s="39" t="str">
        <v>SINGH</v>
      </c>
      <c r="N73" s="39" t="str">
        <v>singh</v>
      </c>
      <c r="O73" s="39" t="str">
        <v>Singh</v>
      </c>
    </row>
    <row r="74" spans="1:15" x14ac:dyDescent="0.3">
      <c r="A74" s="1">
        <v>28175</v>
      </c>
      <c r="B74" s="1" t="s">
        <v>270</v>
      </c>
      <c r="C74" s="1" t="s">
        <v>12</v>
      </c>
      <c r="D74" s="1" t="s">
        <v>271</v>
      </c>
      <c r="E74" s="1" t="s">
        <v>217</v>
      </c>
      <c r="F74" s="1" t="s">
        <v>137</v>
      </c>
      <c r="G74" s="1" t="s">
        <v>272</v>
      </c>
      <c r="H74" s="1" t="s">
        <v>45</v>
      </c>
      <c r="I74" s="1">
        <v>6</v>
      </c>
      <c r="J74" s="2">
        <v>29543</v>
      </c>
      <c r="K74" s="1" t="s">
        <v>171</v>
      </c>
      <c r="M74" s="39" t="str">
        <v>ROBINSON</v>
      </c>
      <c r="N74" s="39" t="str">
        <v>robinson</v>
      </c>
      <c r="O74" s="39" t="str">
        <v>Robinson</v>
      </c>
    </row>
    <row r="75" spans="1:15" x14ac:dyDescent="0.3">
      <c r="A75" s="1">
        <v>10933</v>
      </c>
      <c r="B75" s="1" t="s">
        <v>273</v>
      </c>
      <c r="C75" s="1" t="s">
        <v>12</v>
      </c>
      <c r="D75" s="1" t="s">
        <v>274</v>
      </c>
      <c r="E75" s="1"/>
      <c r="F75" s="1" t="s">
        <v>94</v>
      </c>
      <c r="G75" s="1" t="s">
        <v>275</v>
      </c>
      <c r="H75" s="1" t="s">
        <v>31</v>
      </c>
      <c r="I75" s="1">
        <v>2</v>
      </c>
      <c r="J75" s="2">
        <v>28051</v>
      </c>
      <c r="K75" s="1" t="s">
        <v>18</v>
      </c>
      <c r="M75" s="39" t="str">
        <v>CLARKE</v>
      </c>
      <c r="N75" s="39" t="str">
        <v>clarke</v>
      </c>
      <c r="O75" s="39" t="str">
        <v>Clarke</v>
      </c>
    </row>
    <row r="76" spans="1:15" x14ac:dyDescent="0.3">
      <c r="A76" s="1">
        <v>29677</v>
      </c>
      <c r="B76" s="1" t="s">
        <v>276</v>
      </c>
      <c r="C76" s="1" t="s">
        <v>20</v>
      </c>
      <c r="D76" s="1" t="s">
        <v>277</v>
      </c>
      <c r="E76" s="1" t="s">
        <v>130</v>
      </c>
      <c r="F76" s="1" t="s">
        <v>94</v>
      </c>
      <c r="G76" s="1" t="s">
        <v>278</v>
      </c>
      <c r="H76" s="1" t="s">
        <v>80</v>
      </c>
      <c r="I76" s="1">
        <v>9</v>
      </c>
      <c r="J76" s="2">
        <v>28890</v>
      </c>
      <c r="K76" s="1" t="s">
        <v>18</v>
      </c>
      <c r="M76" s="39" t="str">
        <v>ADAMS</v>
      </c>
      <c r="N76" s="39" t="str">
        <v>adams</v>
      </c>
      <c r="O76" s="39" t="str">
        <v>Adams</v>
      </c>
    </row>
    <row r="77" spans="1:15" x14ac:dyDescent="0.3">
      <c r="A77" s="1">
        <v>22927</v>
      </c>
      <c r="B77" s="1" t="s">
        <v>276</v>
      </c>
      <c r="C77" s="1" t="s">
        <v>12</v>
      </c>
      <c r="D77" s="1" t="s">
        <v>279</v>
      </c>
      <c r="E77" s="1" t="s">
        <v>130</v>
      </c>
      <c r="F77" s="1" t="s">
        <v>23</v>
      </c>
      <c r="G77" s="1" t="s">
        <v>280</v>
      </c>
      <c r="H77" s="1" t="s">
        <v>85</v>
      </c>
      <c r="I77" s="1">
        <v>3</v>
      </c>
      <c r="J77" s="2">
        <v>29174</v>
      </c>
      <c r="K77" s="1" t="s">
        <v>18</v>
      </c>
      <c r="M77" s="39" t="str">
        <v>DIXON</v>
      </c>
      <c r="N77" s="39" t="str">
        <v>dixon</v>
      </c>
      <c r="O77" s="39" t="str">
        <v>Dixon</v>
      </c>
    </row>
    <row r="78" spans="1:15" x14ac:dyDescent="0.3">
      <c r="A78" s="1">
        <v>17706</v>
      </c>
      <c r="B78" s="1" t="s">
        <v>281</v>
      </c>
      <c r="C78" s="1" t="s">
        <v>12</v>
      </c>
      <c r="D78" s="1" t="s">
        <v>282</v>
      </c>
      <c r="E78" s="1"/>
      <c r="F78" s="1" t="s">
        <v>94</v>
      </c>
      <c r="G78" s="1" t="s">
        <v>283</v>
      </c>
      <c r="H78" s="1" t="s">
        <v>75</v>
      </c>
      <c r="I78" s="1">
        <v>5</v>
      </c>
      <c r="J78" s="2">
        <v>28584</v>
      </c>
      <c r="K78" s="1" t="s">
        <v>18</v>
      </c>
      <c r="M78" s="39" t="str">
        <v>OWEN</v>
      </c>
      <c r="N78" s="39" t="str">
        <v>owen</v>
      </c>
      <c r="O78" s="39" t="str">
        <v>Owen</v>
      </c>
    </row>
    <row r="79" spans="1:15" x14ac:dyDescent="0.3">
      <c r="A79" s="1">
        <v>14996</v>
      </c>
      <c r="B79" s="1" t="s">
        <v>284</v>
      </c>
      <c r="C79" s="1" t="s">
        <v>12</v>
      </c>
      <c r="D79" s="1" t="s">
        <v>285</v>
      </c>
      <c r="E79" s="1" t="s">
        <v>48</v>
      </c>
      <c r="F79" s="1" t="s">
        <v>35</v>
      </c>
      <c r="G79" s="1" t="s">
        <v>286</v>
      </c>
      <c r="H79" s="1" t="s">
        <v>85</v>
      </c>
      <c r="I79" s="1">
        <v>5</v>
      </c>
      <c r="J79" s="2">
        <v>28082</v>
      </c>
      <c r="K79" s="1" t="s">
        <v>18</v>
      </c>
      <c r="M79" s="39" t="str">
        <v>ROBINSON</v>
      </c>
      <c r="N79" s="39" t="str">
        <v>robinson</v>
      </c>
      <c r="O79" s="39" t="str">
        <v>Robinson</v>
      </c>
    </row>
    <row r="80" spans="1:15" x14ac:dyDescent="0.3">
      <c r="A80" s="1">
        <v>21321</v>
      </c>
      <c r="B80" s="1" t="s">
        <v>287</v>
      </c>
      <c r="C80" s="1" t="s">
        <v>20</v>
      </c>
      <c r="D80" s="1" t="s">
        <v>288</v>
      </c>
      <c r="E80" s="1" t="s">
        <v>14</v>
      </c>
      <c r="F80" s="1" t="s">
        <v>73</v>
      </c>
      <c r="G80" s="1" t="s">
        <v>289</v>
      </c>
      <c r="H80" s="1" t="s">
        <v>155</v>
      </c>
      <c r="I80" s="1">
        <v>8</v>
      </c>
      <c r="J80" s="2">
        <v>27512</v>
      </c>
      <c r="K80" s="1" t="s">
        <v>18</v>
      </c>
      <c r="M80" s="39" t="str">
        <v>SINGH</v>
      </c>
      <c r="N80" s="39" t="str">
        <v>singh</v>
      </c>
      <c r="O80" s="39" t="str">
        <v>Singh</v>
      </c>
    </row>
    <row r="81" spans="1:15" x14ac:dyDescent="0.3">
      <c r="A81" s="1">
        <v>15201</v>
      </c>
      <c r="B81" s="1" t="s">
        <v>290</v>
      </c>
      <c r="C81" s="1" t="s">
        <v>20</v>
      </c>
      <c r="D81" s="1" t="s">
        <v>291</v>
      </c>
      <c r="E81" s="1" t="s">
        <v>99</v>
      </c>
      <c r="F81" s="1" t="s">
        <v>35</v>
      </c>
      <c r="G81" s="1" t="s">
        <v>292</v>
      </c>
      <c r="H81" s="1" t="s">
        <v>188</v>
      </c>
      <c r="I81" s="1">
        <v>9</v>
      </c>
      <c r="J81" s="2">
        <v>29175</v>
      </c>
      <c r="K81" s="1" t="s">
        <v>18</v>
      </c>
      <c r="M81" s="39" t="str">
        <v>DAVIES</v>
      </c>
      <c r="N81" s="39" t="str">
        <v>davies</v>
      </c>
      <c r="O81" s="39" t="str">
        <v>Davies</v>
      </c>
    </row>
    <row r="82" spans="1:15" x14ac:dyDescent="0.3">
      <c r="A82" s="1">
        <v>11955</v>
      </c>
      <c r="B82" s="1" t="s">
        <v>293</v>
      </c>
      <c r="C82" s="1" t="s">
        <v>20</v>
      </c>
      <c r="D82" s="1" t="s">
        <v>294</v>
      </c>
      <c r="E82" s="1" t="s">
        <v>144</v>
      </c>
      <c r="F82" s="1" t="s">
        <v>15</v>
      </c>
      <c r="G82" s="1" t="s">
        <v>295</v>
      </c>
      <c r="H82" s="1" t="s">
        <v>105</v>
      </c>
      <c r="I82" s="1">
        <v>5</v>
      </c>
      <c r="J82" s="2">
        <v>27416</v>
      </c>
      <c r="K82" s="1" t="s">
        <v>171</v>
      </c>
      <c r="M82" s="39" t="str">
        <v>SHEPHERD</v>
      </c>
      <c r="N82" s="39" t="str">
        <v>shepherd</v>
      </c>
      <c r="O82" s="39" t="str">
        <v>Shepherd</v>
      </c>
    </row>
    <row r="83" spans="1:15" x14ac:dyDescent="0.3">
      <c r="A83" s="1">
        <v>13436</v>
      </c>
      <c r="B83" s="1" t="s">
        <v>296</v>
      </c>
      <c r="C83" s="1" t="s">
        <v>20</v>
      </c>
      <c r="D83" s="1" t="s">
        <v>98</v>
      </c>
      <c r="E83" s="1"/>
      <c r="F83" s="1" t="s">
        <v>15</v>
      </c>
      <c r="G83" s="1" t="s">
        <v>297</v>
      </c>
      <c r="H83" s="1" t="s">
        <v>80</v>
      </c>
      <c r="I83" s="1">
        <v>5</v>
      </c>
      <c r="J83" s="2">
        <v>27703</v>
      </c>
      <c r="K83" s="1" t="s">
        <v>18</v>
      </c>
      <c r="M83" s="39" t="str">
        <v>DAVIES</v>
      </c>
      <c r="N83" s="39" t="str">
        <v>davies</v>
      </c>
      <c r="O83" s="39" t="str">
        <v>Davies</v>
      </c>
    </row>
    <row r="84" spans="1:15" x14ac:dyDescent="0.3">
      <c r="A84" s="1">
        <v>17897</v>
      </c>
      <c r="B84" s="1" t="s">
        <v>298</v>
      </c>
      <c r="C84" s="1" t="s">
        <v>20</v>
      </c>
      <c r="D84" s="1" t="s">
        <v>199</v>
      </c>
      <c r="E84" s="1" t="s">
        <v>166</v>
      </c>
      <c r="F84" s="1" t="s">
        <v>108</v>
      </c>
      <c r="G84" s="1" t="s">
        <v>299</v>
      </c>
      <c r="H84" s="1" t="s">
        <v>85</v>
      </c>
      <c r="I84" s="1">
        <v>3</v>
      </c>
      <c r="J84" s="2">
        <v>29162</v>
      </c>
      <c r="K84" s="1" t="s">
        <v>18</v>
      </c>
      <c r="M84" s="39" t="str">
        <v>MORRIS</v>
      </c>
      <c r="N84" s="39" t="str">
        <v>morris</v>
      </c>
      <c r="O84" s="39" t="str">
        <v>Morris</v>
      </c>
    </row>
    <row r="85" spans="1:15" x14ac:dyDescent="0.3">
      <c r="A85" s="1">
        <v>29483</v>
      </c>
      <c r="B85" s="1" t="s">
        <v>300</v>
      </c>
      <c r="C85" s="1" t="s">
        <v>20</v>
      </c>
      <c r="D85" s="1" t="s">
        <v>87</v>
      </c>
      <c r="E85" s="1" t="s">
        <v>64</v>
      </c>
      <c r="F85" s="1" t="s">
        <v>29</v>
      </c>
      <c r="G85" s="1" t="s">
        <v>301</v>
      </c>
      <c r="H85" s="1" t="s">
        <v>71</v>
      </c>
      <c r="I85" s="1">
        <v>1</v>
      </c>
      <c r="J85" s="2">
        <v>28433</v>
      </c>
      <c r="K85" s="1" t="s">
        <v>18</v>
      </c>
      <c r="M85" s="39" t="str">
        <v>FOX</v>
      </c>
      <c r="N85" s="39" t="str">
        <v>fox</v>
      </c>
      <c r="O85" s="39" t="str">
        <v>Fox</v>
      </c>
    </row>
    <row r="86" spans="1:15" x14ac:dyDescent="0.3">
      <c r="A86" s="1">
        <v>13221</v>
      </c>
      <c r="B86" s="1" t="s">
        <v>302</v>
      </c>
      <c r="C86" s="1" t="s">
        <v>12</v>
      </c>
      <c r="D86" s="1" t="s">
        <v>303</v>
      </c>
      <c r="E86" s="1"/>
      <c r="F86" s="1" t="s">
        <v>73</v>
      </c>
      <c r="G86" s="1" t="s">
        <v>304</v>
      </c>
      <c r="H86" s="1" t="s">
        <v>155</v>
      </c>
      <c r="I86" s="1">
        <v>8</v>
      </c>
      <c r="J86" s="2">
        <v>28187</v>
      </c>
      <c r="K86" s="1" t="s">
        <v>18</v>
      </c>
      <c r="M86" s="39" t="str">
        <v>MATTHEWS</v>
      </c>
      <c r="N86" s="39" t="str">
        <v>matthews</v>
      </c>
      <c r="O86" s="39" t="str">
        <v>Matthews</v>
      </c>
    </row>
    <row r="87" spans="1:15" x14ac:dyDescent="0.3">
      <c r="A87" s="1">
        <v>15859</v>
      </c>
      <c r="B87" s="1" t="s">
        <v>305</v>
      </c>
      <c r="C87" s="1" t="s">
        <v>12</v>
      </c>
      <c r="D87" s="1" t="s">
        <v>197</v>
      </c>
      <c r="E87" s="1" t="s">
        <v>43</v>
      </c>
      <c r="F87" s="1" t="s">
        <v>94</v>
      </c>
      <c r="G87" s="1" t="s">
        <v>306</v>
      </c>
      <c r="H87" s="1" t="s">
        <v>5</v>
      </c>
      <c r="I87" s="1">
        <v>9</v>
      </c>
      <c r="J87" s="2">
        <v>28436</v>
      </c>
      <c r="K87" s="1" t="s">
        <v>18</v>
      </c>
      <c r="M87" s="39" t="str">
        <v>SINGH</v>
      </c>
      <c r="N87" s="39" t="str">
        <v>singh</v>
      </c>
      <c r="O87" s="39" t="str">
        <v>Singh</v>
      </c>
    </row>
    <row r="88" spans="1:15" x14ac:dyDescent="0.3">
      <c r="A88" s="1">
        <v>18473</v>
      </c>
      <c r="B88" s="1" t="s">
        <v>85</v>
      </c>
      <c r="C88" s="1" t="s">
        <v>12</v>
      </c>
      <c r="D88" s="1" t="s">
        <v>307</v>
      </c>
      <c r="E88" s="1" t="s">
        <v>48</v>
      </c>
      <c r="F88" s="1" t="s">
        <v>29</v>
      </c>
      <c r="G88" s="1" t="s">
        <v>308</v>
      </c>
      <c r="H88" s="1" t="s">
        <v>176</v>
      </c>
      <c r="I88" s="1">
        <v>6</v>
      </c>
      <c r="J88" s="2">
        <v>28506</v>
      </c>
      <c r="K88" s="1" t="s">
        <v>18</v>
      </c>
      <c r="M88" s="39" t="str">
        <v>DAVIES</v>
      </c>
      <c r="N88" s="39" t="str">
        <v>davies</v>
      </c>
      <c r="O88" s="39" t="str">
        <v>Davies</v>
      </c>
    </row>
    <row r="89" spans="1:15" x14ac:dyDescent="0.3">
      <c r="A89" s="1">
        <v>19830</v>
      </c>
      <c r="B89" s="1" t="s">
        <v>85</v>
      </c>
      <c r="C89" s="1" t="s">
        <v>12</v>
      </c>
      <c r="D89" s="1" t="s">
        <v>309</v>
      </c>
      <c r="E89" s="1"/>
      <c r="F89" s="1" t="s">
        <v>23</v>
      </c>
      <c r="G89" s="1" t="s">
        <v>310</v>
      </c>
      <c r="H89" s="1" t="s">
        <v>25</v>
      </c>
      <c r="I89" s="1">
        <v>9</v>
      </c>
      <c r="J89" s="2">
        <v>29092</v>
      </c>
      <c r="K89" s="1" t="s">
        <v>18</v>
      </c>
      <c r="M89" s="39" t="str">
        <v>WILLIAMS</v>
      </c>
      <c r="N89" s="39" t="str">
        <v>williams</v>
      </c>
      <c r="O89" s="39" t="str">
        <v>Williams</v>
      </c>
    </row>
    <row r="90" spans="1:15" x14ac:dyDescent="0.3">
      <c r="A90" s="1">
        <v>24266</v>
      </c>
      <c r="B90" s="1" t="s">
        <v>311</v>
      </c>
      <c r="C90" s="1" t="s">
        <v>12</v>
      </c>
      <c r="D90" s="1" t="s">
        <v>197</v>
      </c>
      <c r="E90" s="1" t="s">
        <v>312</v>
      </c>
      <c r="F90" s="1" t="s">
        <v>29</v>
      </c>
      <c r="G90" s="1" t="s">
        <v>313</v>
      </c>
      <c r="H90" s="1" t="s">
        <v>105</v>
      </c>
      <c r="I90" s="1">
        <v>3</v>
      </c>
      <c r="J90" s="2">
        <v>27789</v>
      </c>
      <c r="K90" s="1" t="s">
        <v>18</v>
      </c>
      <c r="M90" s="39" t="str">
        <v>MORRIS</v>
      </c>
      <c r="N90" s="39" t="str">
        <v>morris</v>
      </c>
      <c r="O90" s="39" t="str">
        <v>Morris</v>
      </c>
    </row>
    <row r="91" spans="1:15" x14ac:dyDescent="0.3">
      <c r="A91" s="1">
        <v>17485</v>
      </c>
      <c r="B91" s="1" t="s">
        <v>311</v>
      </c>
      <c r="C91" s="1" t="s">
        <v>12</v>
      </c>
      <c r="D91" s="1" t="s">
        <v>314</v>
      </c>
      <c r="E91" s="1" t="s">
        <v>130</v>
      </c>
      <c r="F91" s="1" t="s">
        <v>83</v>
      </c>
      <c r="G91" s="1" t="s">
        <v>315</v>
      </c>
      <c r="H91" s="1" t="s">
        <v>91</v>
      </c>
      <c r="I91" s="1">
        <v>9</v>
      </c>
      <c r="J91" s="2">
        <v>28396</v>
      </c>
      <c r="K91" s="1" t="s">
        <v>18</v>
      </c>
      <c r="M91" s="39" t="str">
        <v>HALL</v>
      </c>
      <c r="N91" s="39" t="str">
        <v>hall</v>
      </c>
      <c r="O91" s="39" t="str">
        <v>Hall</v>
      </c>
    </row>
    <row r="92" spans="1:15" x14ac:dyDescent="0.3">
      <c r="A92" s="1">
        <v>28460</v>
      </c>
      <c r="B92" s="1" t="s">
        <v>316</v>
      </c>
      <c r="C92" s="1" t="s">
        <v>12</v>
      </c>
      <c r="D92" s="1" t="s">
        <v>190</v>
      </c>
      <c r="E92" s="1"/>
      <c r="F92" s="1" t="s">
        <v>35</v>
      </c>
      <c r="G92" s="1" t="s">
        <v>317</v>
      </c>
      <c r="H92" s="1" t="s">
        <v>66</v>
      </c>
      <c r="I92" s="1">
        <v>1</v>
      </c>
      <c r="J92" s="2">
        <v>28502</v>
      </c>
      <c r="K92" s="1" t="s">
        <v>18</v>
      </c>
      <c r="M92" s="39" t="str">
        <v>JONES</v>
      </c>
      <c r="N92" s="39" t="str">
        <v>jones</v>
      </c>
      <c r="O92" s="39" t="str">
        <v>Jones</v>
      </c>
    </row>
    <row r="93" spans="1:15" x14ac:dyDescent="0.3">
      <c r="A93" s="1">
        <v>28547</v>
      </c>
      <c r="B93" s="1" t="s">
        <v>318</v>
      </c>
      <c r="C93" s="1" t="s">
        <v>12</v>
      </c>
      <c r="D93" s="1" t="s">
        <v>282</v>
      </c>
      <c r="E93" s="1" t="s">
        <v>88</v>
      </c>
      <c r="F93" s="1" t="s">
        <v>35</v>
      </c>
      <c r="G93" s="1" t="s">
        <v>319</v>
      </c>
      <c r="H93" s="1" t="s">
        <v>180</v>
      </c>
      <c r="I93" s="1">
        <v>5</v>
      </c>
      <c r="J93" s="2">
        <v>28884</v>
      </c>
      <c r="K93" s="1" t="s">
        <v>18</v>
      </c>
      <c r="M93" s="39" t="str">
        <v>SMITH</v>
      </c>
      <c r="N93" s="39" t="str">
        <v>smith</v>
      </c>
      <c r="O93" s="39" t="str">
        <v>Smith</v>
      </c>
    </row>
    <row r="94" spans="1:15" x14ac:dyDescent="0.3">
      <c r="A94" s="1">
        <v>23608</v>
      </c>
      <c r="B94" s="1" t="s">
        <v>320</v>
      </c>
      <c r="C94" s="1" t="s">
        <v>12</v>
      </c>
      <c r="D94" s="1" t="s">
        <v>321</v>
      </c>
      <c r="E94" s="1"/>
      <c r="F94" s="1" t="s">
        <v>23</v>
      </c>
      <c r="G94" s="1" t="s">
        <v>322</v>
      </c>
      <c r="H94" s="1" t="s">
        <v>105</v>
      </c>
      <c r="I94" s="1">
        <v>2</v>
      </c>
      <c r="J94" s="2">
        <v>28314</v>
      </c>
      <c r="K94" s="1" t="s">
        <v>18</v>
      </c>
      <c r="M94" s="39" t="str">
        <v>MATTHEWS</v>
      </c>
      <c r="N94" s="39" t="str">
        <v>matthews</v>
      </c>
      <c r="O94" s="39" t="str">
        <v>Matthews</v>
      </c>
    </row>
    <row r="95" spans="1:15" x14ac:dyDescent="0.3">
      <c r="A95" s="1">
        <v>12461</v>
      </c>
      <c r="B95" s="1" t="s">
        <v>323</v>
      </c>
      <c r="C95" s="1" t="s">
        <v>20</v>
      </c>
      <c r="D95" s="1" t="s">
        <v>324</v>
      </c>
      <c r="E95" s="1"/>
      <c r="F95" s="1" t="s">
        <v>29</v>
      </c>
      <c r="G95" s="1" t="s">
        <v>325</v>
      </c>
      <c r="H95" s="1" t="s">
        <v>188</v>
      </c>
      <c r="I95" s="1">
        <v>2</v>
      </c>
      <c r="J95" s="2">
        <v>28889</v>
      </c>
      <c r="K95" s="1" t="s">
        <v>18</v>
      </c>
      <c r="M95" s="39" t="str">
        <v>FOOT</v>
      </c>
      <c r="N95" s="39" t="str">
        <v>foot</v>
      </c>
      <c r="O95" s="39" t="str">
        <v>Foot</v>
      </c>
    </row>
    <row r="96" spans="1:15" x14ac:dyDescent="0.3">
      <c r="A96" s="1">
        <v>25442</v>
      </c>
      <c r="B96" s="1" t="s">
        <v>326</v>
      </c>
      <c r="C96" s="1" t="s">
        <v>20</v>
      </c>
      <c r="D96" s="1" t="s">
        <v>140</v>
      </c>
      <c r="E96" s="1" t="s">
        <v>144</v>
      </c>
      <c r="F96" s="1" t="s">
        <v>15</v>
      </c>
      <c r="G96" s="1" t="s">
        <v>327</v>
      </c>
      <c r="H96" s="1" t="s">
        <v>45</v>
      </c>
      <c r="I96" s="1">
        <v>2</v>
      </c>
      <c r="J96" s="2">
        <v>29454</v>
      </c>
      <c r="K96" s="1" t="s">
        <v>18</v>
      </c>
      <c r="M96" s="39" t="str">
        <v>CLARKE</v>
      </c>
      <c r="N96" s="39" t="str">
        <v>clarke</v>
      </c>
      <c r="O96" s="39" t="str">
        <v>Clarke</v>
      </c>
    </row>
    <row r="97" spans="1:15" x14ac:dyDescent="0.3">
      <c r="A97" s="1">
        <v>24094</v>
      </c>
      <c r="B97" s="1" t="s">
        <v>328</v>
      </c>
      <c r="C97" s="1" t="s">
        <v>12</v>
      </c>
      <c r="D97" s="1" t="s">
        <v>329</v>
      </c>
      <c r="E97" s="1" t="s">
        <v>99</v>
      </c>
      <c r="F97" s="1" t="s">
        <v>15</v>
      </c>
      <c r="G97" s="1" t="s">
        <v>330</v>
      </c>
      <c r="H97" s="1" t="s">
        <v>54</v>
      </c>
      <c r="I97" s="1">
        <v>5</v>
      </c>
      <c r="J97" s="2">
        <v>29766</v>
      </c>
      <c r="K97" s="1" t="s">
        <v>18</v>
      </c>
      <c r="M97" s="39" t="str">
        <v>DIXON</v>
      </c>
      <c r="N97" s="39" t="str">
        <v>dixon</v>
      </c>
      <c r="O97" s="39" t="str">
        <v>Dixon</v>
      </c>
    </row>
    <row r="98" spans="1:15" x14ac:dyDescent="0.3">
      <c r="A98" s="1">
        <v>10849</v>
      </c>
      <c r="B98" s="1" t="s">
        <v>328</v>
      </c>
      <c r="C98" s="1" t="s">
        <v>20</v>
      </c>
      <c r="D98" s="1" t="s">
        <v>331</v>
      </c>
      <c r="E98" s="1" t="s">
        <v>332</v>
      </c>
      <c r="F98" s="1" t="s">
        <v>15</v>
      </c>
      <c r="G98" s="1" t="s">
        <v>333</v>
      </c>
      <c r="H98" s="1" t="s">
        <v>75</v>
      </c>
      <c r="I98" s="1">
        <v>7</v>
      </c>
      <c r="J98" s="2">
        <v>28206</v>
      </c>
      <c r="K98" s="1" t="s">
        <v>18</v>
      </c>
      <c r="M98" s="39" t="str">
        <v>MATTHEWS</v>
      </c>
      <c r="N98" s="39" t="str">
        <v>matthews</v>
      </c>
      <c r="O98" s="39" t="str">
        <v>Matthews</v>
      </c>
    </row>
    <row r="99" spans="1:15" x14ac:dyDescent="0.3">
      <c r="A99" s="1">
        <v>11583</v>
      </c>
      <c r="B99" s="1" t="s">
        <v>334</v>
      </c>
      <c r="C99" s="1" t="s">
        <v>20</v>
      </c>
      <c r="D99" s="1" t="s">
        <v>335</v>
      </c>
      <c r="E99" s="1" t="s">
        <v>22</v>
      </c>
      <c r="F99" s="1" t="s">
        <v>15</v>
      </c>
      <c r="G99" s="1" t="s">
        <v>336</v>
      </c>
      <c r="H99" s="1" t="s">
        <v>66</v>
      </c>
      <c r="I99" s="1">
        <v>9</v>
      </c>
      <c r="J99" s="2">
        <v>27796</v>
      </c>
      <c r="K99" s="1" t="s">
        <v>18</v>
      </c>
      <c r="M99" s="39" t="str">
        <v>FOX</v>
      </c>
      <c r="N99" s="39" t="str">
        <v>fox</v>
      </c>
      <c r="O99" s="39" t="str">
        <v>Fox</v>
      </c>
    </row>
    <row r="100" spans="1:15" x14ac:dyDescent="0.3">
      <c r="A100" s="1">
        <v>21514</v>
      </c>
      <c r="B100" s="1" t="s">
        <v>337</v>
      </c>
      <c r="C100" s="1" t="s">
        <v>20</v>
      </c>
      <c r="D100" s="1" t="s">
        <v>338</v>
      </c>
      <c r="E100" s="1" t="s">
        <v>112</v>
      </c>
      <c r="F100" s="1" t="s">
        <v>83</v>
      </c>
      <c r="G100" s="1" t="s">
        <v>339</v>
      </c>
      <c r="H100" s="1" t="s">
        <v>71</v>
      </c>
      <c r="I100" s="1">
        <v>9</v>
      </c>
      <c r="J100" s="2">
        <v>27975</v>
      </c>
      <c r="K100" s="1" t="s">
        <v>18</v>
      </c>
      <c r="M100" s="39" t="str">
        <v>OWEN</v>
      </c>
      <c r="N100" s="39" t="str">
        <v>owen</v>
      </c>
      <c r="O100" s="39" t="str">
        <v>Owen</v>
      </c>
    </row>
    <row r="101" spans="1:15" x14ac:dyDescent="0.3">
      <c r="A101" s="1">
        <v>28925</v>
      </c>
      <c r="B101" s="1" t="s">
        <v>340</v>
      </c>
      <c r="C101" s="1" t="s">
        <v>12</v>
      </c>
      <c r="D101" s="1" t="s">
        <v>341</v>
      </c>
      <c r="E101" s="1" t="s">
        <v>342</v>
      </c>
      <c r="F101" s="1" t="s">
        <v>249</v>
      </c>
      <c r="G101" s="1" t="s">
        <v>343</v>
      </c>
      <c r="H101" s="1" t="s">
        <v>105</v>
      </c>
      <c r="I101" s="1">
        <v>4</v>
      </c>
      <c r="J101" s="2">
        <v>28823</v>
      </c>
      <c r="K101" s="1" t="s">
        <v>18</v>
      </c>
      <c r="M101" s="39" t="str">
        <v>HUNT</v>
      </c>
      <c r="N101" s="39" t="str">
        <v>hunt</v>
      </c>
      <c r="O101" s="39" t="str">
        <v>Hunt</v>
      </c>
    </row>
    <row r="102" spans="1:15" x14ac:dyDescent="0.3">
      <c r="A102" s="1">
        <v>12677</v>
      </c>
      <c r="B102" s="1" t="s">
        <v>344</v>
      </c>
      <c r="C102" s="1" t="s">
        <v>20</v>
      </c>
      <c r="D102" s="1" t="s">
        <v>345</v>
      </c>
      <c r="E102" s="1" t="s">
        <v>238</v>
      </c>
      <c r="F102" s="1" t="s">
        <v>137</v>
      </c>
      <c r="G102" s="1" t="s">
        <v>346</v>
      </c>
      <c r="H102" s="1" t="s">
        <v>96</v>
      </c>
      <c r="I102" s="1">
        <v>4</v>
      </c>
      <c r="J102" s="2">
        <v>28869</v>
      </c>
      <c r="K102" s="1" t="s">
        <v>18</v>
      </c>
      <c r="M102" s="39" t="str">
        <v>SHEPHERD</v>
      </c>
      <c r="N102" s="39" t="str">
        <v>shepherd</v>
      </c>
      <c r="O102" s="39" t="str">
        <v>Shepherd</v>
      </c>
    </row>
    <row r="103" spans="1:15" x14ac:dyDescent="0.3">
      <c r="A103" s="1">
        <v>28302</v>
      </c>
      <c r="B103" s="1" t="s">
        <v>347</v>
      </c>
      <c r="C103" s="1" t="s">
        <v>12</v>
      </c>
      <c r="D103" s="1" t="s">
        <v>348</v>
      </c>
      <c r="E103" s="1"/>
      <c r="F103" s="1" t="s">
        <v>137</v>
      </c>
      <c r="G103" s="1" t="s">
        <v>349</v>
      </c>
      <c r="H103" s="1" t="s">
        <v>96</v>
      </c>
      <c r="I103" s="1">
        <v>8</v>
      </c>
      <c r="J103" s="2">
        <v>29837</v>
      </c>
      <c r="K103" s="1" t="s">
        <v>18</v>
      </c>
      <c r="M103" s="39" t="str">
        <v>CLARKE</v>
      </c>
      <c r="N103" s="39" t="str">
        <v>clarke</v>
      </c>
      <c r="O103" s="39" t="str">
        <v>Clarke</v>
      </c>
    </row>
    <row r="104" spans="1:15" x14ac:dyDescent="0.3">
      <c r="A104" s="1">
        <v>28786</v>
      </c>
      <c r="B104" s="1" t="s">
        <v>350</v>
      </c>
      <c r="C104" s="1" t="s">
        <v>12</v>
      </c>
      <c r="D104" s="1" t="s">
        <v>115</v>
      </c>
      <c r="E104" s="1" t="s">
        <v>88</v>
      </c>
      <c r="F104" s="1" t="s">
        <v>137</v>
      </c>
      <c r="G104" s="1" t="s">
        <v>351</v>
      </c>
      <c r="H104" s="1" t="s">
        <v>54</v>
      </c>
      <c r="I104" s="1">
        <v>1</v>
      </c>
      <c r="J104" s="2">
        <v>27842</v>
      </c>
      <c r="K104" s="1" t="s">
        <v>18</v>
      </c>
      <c r="M104" s="39" t="str">
        <v>WILLIAMS</v>
      </c>
      <c r="N104" s="39" t="str">
        <v>williams</v>
      </c>
      <c r="O104" s="39" t="str">
        <v>Williams</v>
      </c>
    </row>
    <row r="105" spans="1:15" x14ac:dyDescent="0.3">
      <c r="A105" s="1">
        <v>15038</v>
      </c>
      <c r="B105" s="1" t="s">
        <v>350</v>
      </c>
      <c r="C105" s="1" t="s">
        <v>20</v>
      </c>
      <c r="D105" s="1" t="s">
        <v>352</v>
      </c>
      <c r="E105" s="1"/>
      <c r="F105" s="1" t="s">
        <v>35</v>
      </c>
      <c r="G105" s="1" t="s">
        <v>353</v>
      </c>
      <c r="H105" s="1" t="s">
        <v>180</v>
      </c>
      <c r="I105" s="1">
        <v>1</v>
      </c>
      <c r="J105" s="2">
        <v>28425</v>
      </c>
      <c r="K105" s="1" t="s">
        <v>18</v>
      </c>
      <c r="M105" s="39" t="str">
        <v>MATTHEWS</v>
      </c>
      <c r="N105" s="39" t="str">
        <v>matthews</v>
      </c>
      <c r="O105" s="39" t="str">
        <v>Matthews</v>
      </c>
    </row>
    <row r="106" spans="1:15" x14ac:dyDescent="0.3">
      <c r="A106" s="1">
        <v>11846</v>
      </c>
      <c r="B106" s="1" t="s">
        <v>350</v>
      </c>
      <c r="C106" s="1" t="s">
        <v>20</v>
      </c>
      <c r="D106" s="1" t="s">
        <v>354</v>
      </c>
      <c r="E106" s="1" t="s">
        <v>14</v>
      </c>
      <c r="F106" s="1" t="s">
        <v>15</v>
      </c>
      <c r="G106" s="1" t="s">
        <v>355</v>
      </c>
      <c r="H106" s="1" t="s">
        <v>17</v>
      </c>
      <c r="I106" s="1">
        <v>1</v>
      </c>
      <c r="J106" s="2">
        <v>29180</v>
      </c>
      <c r="K106" s="1" t="s">
        <v>18</v>
      </c>
      <c r="M106" s="39" t="str">
        <v>PETERS</v>
      </c>
      <c r="N106" s="39" t="str">
        <v>peters</v>
      </c>
      <c r="O106" s="39" t="str">
        <v>Peters</v>
      </c>
    </row>
    <row r="107" spans="1:15" x14ac:dyDescent="0.3">
      <c r="A107" s="1">
        <v>11165</v>
      </c>
      <c r="B107" s="1" t="s">
        <v>356</v>
      </c>
      <c r="C107" s="1" t="s">
        <v>12</v>
      </c>
      <c r="D107" s="1" t="s">
        <v>190</v>
      </c>
      <c r="E107" s="1"/>
      <c r="F107" s="1" t="s">
        <v>29</v>
      </c>
      <c r="G107" s="1" t="s">
        <v>357</v>
      </c>
      <c r="H107" s="1" t="s">
        <v>80</v>
      </c>
      <c r="I107" s="1">
        <v>3</v>
      </c>
      <c r="J107" s="2">
        <v>27572</v>
      </c>
      <c r="K107" s="1" t="s">
        <v>171</v>
      </c>
      <c r="M107" s="39" t="str">
        <v>PETERS</v>
      </c>
      <c r="N107" s="39" t="str">
        <v>peters</v>
      </c>
      <c r="O107" s="39" t="str">
        <v>Peters</v>
      </c>
    </row>
    <row r="108" spans="1:15" x14ac:dyDescent="0.3">
      <c r="A108" s="1">
        <v>16835</v>
      </c>
      <c r="B108" s="1" t="s">
        <v>358</v>
      </c>
      <c r="C108" s="1" t="s">
        <v>12</v>
      </c>
      <c r="D108" s="1" t="s">
        <v>285</v>
      </c>
      <c r="E108" s="1" t="s">
        <v>48</v>
      </c>
      <c r="F108" s="1" t="s">
        <v>137</v>
      </c>
      <c r="G108" s="1" t="s">
        <v>359</v>
      </c>
      <c r="H108" s="1" t="s">
        <v>31</v>
      </c>
      <c r="I108" s="1">
        <v>5</v>
      </c>
      <c r="J108" s="2">
        <v>28111</v>
      </c>
      <c r="K108" s="1" t="s">
        <v>18</v>
      </c>
      <c r="M108" s="39" t="str">
        <v>HUNT</v>
      </c>
      <c r="N108" s="39" t="str">
        <v>hunt</v>
      </c>
      <c r="O108" s="39" t="str">
        <v>Hunt</v>
      </c>
    </row>
    <row r="109" spans="1:15" x14ac:dyDescent="0.3">
      <c r="A109" s="1">
        <v>24789</v>
      </c>
      <c r="B109" s="1" t="s">
        <v>360</v>
      </c>
      <c r="C109" s="1" t="s">
        <v>20</v>
      </c>
      <c r="D109" s="1" t="s">
        <v>98</v>
      </c>
      <c r="E109" s="1"/>
      <c r="F109" s="1" t="s">
        <v>89</v>
      </c>
      <c r="G109" s="1" t="s">
        <v>361</v>
      </c>
      <c r="H109" s="1" t="s">
        <v>71</v>
      </c>
      <c r="I109" s="1">
        <v>8</v>
      </c>
      <c r="J109" s="2">
        <v>29932</v>
      </c>
      <c r="K109" s="1" t="s">
        <v>18</v>
      </c>
      <c r="M109" s="39" t="str">
        <v>DIXON</v>
      </c>
      <c r="N109" s="39" t="str">
        <v>dixon</v>
      </c>
      <c r="O109" s="39" t="str">
        <v>Dixon</v>
      </c>
    </row>
    <row r="110" spans="1:15" x14ac:dyDescent="0.3">
      <c r="A110" s="1">
        <v>18922</v>
      </c>
      <c r="B110" s="1" t="s">
        <v>362</v>
      </c>
      <c r="C110" s="1" t="s">
        <v>20</v>
      </c>
      <c r="D110" s="1" t="s">
        <v>291</v>
      </c>
      <c r="E110" s="1"/>
      <c r="F110" s="1" t="s">
        <v>94</v>
      </c>
      <c r="G110" s="1" t="s">
        <v>363</v>
      </c>
      <c r="H110" s="1" t="s">
        <v>17</v>
      </c>
      <c r="I110" s="1">
        <v>3</v>
      </c>
      <c r="J110" s="2">
        <v>28595</v>
      </c>
      <c r="K110" s="1" t="s">
        <v>18</v>
      </c>
      <c r="M110" s="39" t="str">
        <v>ADAMS</v>
      </c>
      <c r="N110" s="39" t="str">
        <v>adams</v>
      </c>
      <c r="O110" s="39" t="str">
        <v>Adams</v>
      </c>
    </row>
    <row r="111" spans="1:15" x14ac:dyDescent="0.3">
      <c r="A111" s="1">
        <v>18010</v>
      </c>
      <c r="B111" s="1" t="s">
        <v>118</v>
      </c>
      <c r="C111" s="1" t="s">
        <v>20</v>
      </c>
      <c r="D111" s="1" t="s">
        <v>291</v>
      </c>
      <c r="E111" s="1" t="s">
        <v>22</v>
      </c>
      <c r="F111" s="1" t="s">
        <v>94</v>
      </c>
      <c r="G111" s="1" t="s">
        <v>364</v>
      </c>
      <c r="H111" s="1" t="s">
        <v>180</v>
      </c>
      <c r="I111" s="1">
        <v>4</v>
      </c>
      <c r="J111" s="2">
        <v>29546</v>
      </c>
      <c r="K111" s="1" t="s">
        <v>18</v>
      </c>
      <c r="M111" s="39" t="str">
        <v>SINGH</v>
      </c>
      <c r="N111" s="39" t="str">
        <v>singh</v>
      </c>
      <c r="O111" s="39" t="str">
        <v>Singh</v>
      </c>
    </row>
    <row r="112" spans="1:15" x14ac:dyDescent="0.3">
      <c r="A112" s="1">
        <v>19261</v>
      </c>
      <c r="B112" s="1" t="s">
        <v>365</v>
      </c>
      <c r="C112" s="1" t="s">
        <v>20</v>
      </c>
      <c r="D112" s="1" t="s">
        <v>366</v>
      </c>
      <c r="E112" s="1" t="s">
        <v>112</v>
      </c>
      <c r="F112" s="1" t="s">
        <v>94</v>
      </c>
      <c r="G112" s="1" t="s">
        <v>367</v>
      </c>
      <c r="H112" s="1" t="s">
        <v>71</v>
      </c>
      <c r="I112" s="1">
        <v>3</v>
      </c>
      <c r="J112" s="2">
        <v>28292</v>
      </c>
      <c r="K112" s="1" t="s">
        <v>18</v>
      </c>
      <c r="M112" s="39" t="str">
        <v>ROBINSON</v>
      </c>
      <c r="N112" s="39" t="str">
        <v>robinson</v>
      </c>
      <c r="O112" s="39" t="str">
        <v>Robinson</v>
      </c>
    </row>
    <row r="113" spans="1:15" x14ac:dyDescent="0.3">
      <c r="A113" s="1">
        <v>24203</v>
      </c>
      <c r="B113" s="1" t="s">
        <v>368</v>
      </c>
      <c r="C113" s="1" t="s">
        <v>12</v>
      </c>
      <c r="D113" s="1" t="s">
        <v>329</v>
      </c>
      <c r="E113" s="1"/>
      <c r="F113" s="1" t="s">
        <v>23</v>
      </c>
      <c r="G113" s="1" t="s">
        <v>369</v>
      </c>
      <c r="H113" s="1" t="s">
        <v>66</v>
      </c>
      <c r="I113" s="1">
        <v>9</v>
      </c>
      <c r="J113" s="2">
        <v>29900</v>
      </c>
      <c r="K113" s="1" t="s">
        <v>18</v>
      </c>
      <c r="M113" s="39" t="str">
        <v>WILLIAMS</v>
      </c>
      <c r="N113" s="39" t="str">
        <v>williams</v>
      </c>
      <c r="O113" s="39" t="str">
        <v>Williams</v>
      </c>
    </row>
    <row r="114" spans="1:15" x14ac:dyDescent="0.3">
      <c r="A114" s="1">
        <v>16683</v>
      </c>
      <c r="B114" s="1" t="s">
        <v>368</v>
      </c>
      <c r="C114" s="1" t="s">
        <v>20</v>
      </c>
      <c r="D114" s="1" t="s">
        <v>199</v>
      </c>
      <c r="E114" s="1" t="s">
        <v>48</v>
      </c>
      <c r="F114" s="1" t="s">
        <v>23</v>
      </c>
      <c r="G114" s="1" t="s">
        <v>370</v>
      </c>
      <c r="H114" s="1" t="s">
        <v>54</v>
      </c>
      <c r="I114" s="1">
        <v>8</v>
      </c>
      <c r="J114" s="2">
        <v>28002</v>
      </c>
      <c r="K114" s="1" t="s">
        <v>18</v>
      </c>
      <c r="M114" s="39" t="str">
        <v>ADAMS</v>
      </c>
      <c r="N114" s="39" t="str">
        <v>adams</v>
      </c>
      <c r="O114" s="39" t="str">
        <v>Adams</v>
      </c>
    </row>
    <row r="115" spans="1:15" x14ac:dyDescent="0.3">
      <c r="A115" s="1">
        <v>11011</v>
      </c>
      <c r="B115" s="1" t="s">
        <v>371</v>
      </c>
      <c r="C115" s="1" t="s">
        <v>20</v>
      </c>
      <c r="D115" s="1" t="s">
        <v>372</v>
      </c>
      <c r="E115" s="1" t="s">
        <v>130</v>
      </c>
      <c r="F115" s="1" t="s">
        <v>94</v>
      </c>
      <c r="G115" s="1" t="s">
        <v>373</v>
      </c>
      <c r="H115" s="1" t="s">
        <v>66</v>
      </c>
      <c r="I115" s="1">
        <v>1</v>
      </c>
      <c r="J115" s="2">
        <v>27838</v>
      </c>
      <c r="K115" s="1" t="s">
        <v>18</v>
      </c>
      <c r="M115" s="39" t="str">
        <v>DIXON</v>
      </c>
      <c r="N115" s="39" t="str">
        <v>dixon</v>
      </c>
      <c r="O115" s="39" t="str">
        <v>Dixon</v>
      </c>
    </row>
    <row r="116" spans="1:15" x14ac:dyDescent="0.3">
      <c r="A116" s="1">
        <v>28115</v>
      </c>
      <c r="B116" s="1" t="s">
        <v>374</v>
      </c>
      <c r="C116" s="1" t="s">
        <v>12</v>
      </c>
      <c r="D116" s="1" t="s">
        <v>182</v>
      </c>
      <c r="E116" s="1"/>
      <c r="F116" s="1" t="s">
        <v>23</v>
      </c>
      <c r="G116" s="1" t="s">
        <v>375</v>
      </c>
      <c r="H116" s="1" t="s">
        <v>71</v>
      </c>
      <c r="I116" s="1">
        <v>5</v>
      </c>
      <c r="J116" s="2">
        <v>29214</v>
      </c>
      <c r="K116" s="1" t="s">
        <v>18</v>
      </c>
      <c r="M116" s="39" t="str">
        <v>WILLIAMS</v>
      </c>
      <c r="N116" s="39" t="str">
        <v>williams</v>
      </c>
      <c r="O116" s="39" t="str">
        <v>Williams</v>
      </c>
    </row>
    <row r="117" spans="1:15" x14ac:dyDescent="0.3">
      <c r="A117" s="1">
        <v>20498</v>
      </c>
      <c r="B117" s="1" t="s">
        <v>376</v>
      </c>
      <c r="C117" s="1" t="s">
        <v>20</v>
      </c>
      <c r="D117" s="1" t="s">
        <v>377</v>
      </c>
      <c r="E117" s="1" t="s">
        <v>144</v>
      </c>
      <c r="F117" s="1" t="s">
        <v>94</v>
      </c>
      <c r="G117" s="1" t="s">
        <v>378</v>
      </c>
      <c r="H117" s="1" t="s">
        <v>5</v>
      </c>
      <c r="I117" s="1">
        <v>3</v>
      </c>
      <c r="J117" s="2">
        <v>28353</v>
      </c>
      <c r="K117" s="1" t="s">
        <v>18</v>
      </c>
      <c r="M117" s="39" t="str">
        <v>CLARKE</v>
      </c>
      <c r="N117" s="39" t="str">
        <v>clarke</v>
      </c>
      <c r="O117" s="39" t="str">
        <v>Clarke</v>
      </c>
    </row>
    <row r="118" spans="1:15" x14ac:dyDescent="0.3">
      <c r="A118" s="1">
        <v>16921</v>
      </c>
      <c r="B118" s="1" t="s">
        <v>379</v>
      </c>
      <c r="C118" s="1" t="s">
        <v>20</v>
      </c>
      <c r="D118" s="1" t="s">
        <v>256</v>
      </c>
      <c r="E118" s="1" t="s">
        <v>99</v>
      </c>
      <c r="F118" s="1" t="s">
        <v>137</v>
      </c>
      <c r="G118" s="1" t="s">
        <v>380</v>
      </c>
      <c r="H118" s="1" t="s">
        <v>118</v>
      </c>
      <c r="I118" s="1">
        <v>7</v>
      </c>
      <c r="J118" s="2">
        <v>28084</v>
      </c>
      <c r="K118" s="1" t="s">
        <v>18</v>
      </c>
      <c r="M118" s="39" t="str">
        <v>HUNT</v>
      </c>
      <c r="N118" s="39" t="str">
        <v>hunt</v>
      </c>
      <c r="O118" s="39" t="str">
        <v>Hunt</v>
      </c>
    </row>
    <row r="119" spans="1:15" x14ac:dyDescent="0.3">
      <c r="A119" s="1">
        <v>11174</v>
      </c>
      <c r="B119" s="1" t="s">
        <v>381</v>
      </c>
      <c r="C119" s="1" t="s">
        <v>20</v>
      </c>
      <c r="D119" s="1" t="s">
        <v>382</v>
      </c>
      <c r="E119" s="1" t="s">
        <v>39</v>
      </c>
      <c r="F119" s="1" t="s">
        <v>73</v>
      </c>
      <c r="G119" s="1" t="s">
        <v>383</v>
      </c>
      <c r="H119" s="1" t="s">
        <v>71</v>
      </c>
      <c r="I119" s="1">
        <v>7</v>
      </c>
      <c r="J119" s="2">
        <v>28114</v>
      </c>
      <c r="K119" s="1" t="s">
        <v>18</v>
      </c>
      <c r="M119" s="39" t="str">
        <v>CLARKE</v>
      </c>
      <c r="N119" s="39" t="str">
        <v>clarke</v>
      </c>
      <c r="O119" s="39" t="str">
        <v>Clarke</v>
      </c>
    </row>
    <row r="120" spans="1:15" x14ac:dyDescent="0.3">
      <c r="A120" s="1">
        <v>26679</v>
      </c>
      <c r="B120" s="1" t="s">
        <v>384</v>
      </c>
      <c r="C120" s="1" t="s">
        <v>20</v>
      </c>
      <c r="D120" s="1" t="s">
        <v>385</v>
      </c>
      <c r="E120" s="1"/>
      <c r="F120" s="1" t="s">
        <v>94</v>
      </c>
      <c r="G120" s="1" t="s">
        <v>386</v>
      </c>
      <c r="H120" s="1" t="s">
        <v>5</v>
      </c>
      <c r="I120" s="1">
        <v>9</v>
      </c>
      <c r="J120" s="2">
        <v>29649</v>
      </c>
      <c r="K120" s="1" t="s">
        <v>18</v>
      </c>
      <c r="M120" s="39" t="str">
        <v>WILLIAMS</v>
      </c>
      <c r="N120" s="39" t="str">
        <v>williams</v>
      </c>
      <c r="O120" s="39" t="str">
        <v>Williams</v>
      </c>
    </row>
    <row r="121" spans="1:15" x14ac:dyDescent="0.3">
      <c r="A121" s="1">
        <v>20246</v>
      </c>
      <c r="B121" s="1" t="s">
        <v>387</v>
      </c>
      <c r="C121" s="1" t="s">
        <v>20</v>
      </c>
      <c r="D121" s="1" t="s">
        <v>388</v>
      </c>
      <c r="E121" s="1" t="s">
        <v>389</v>
      </c>
      <c r="F121" s="1" t="s">
        <v>94</v>
      </c>
      <c r="G121" s="1" t="s">
        <v>390</v>
      </c>
      <c r="H121" s="1" t="s">
        <v>91</v>
      </c>
      <c r="I121" s="1">
        <v>5</v>
      </c>
      <c r="J121" s="2">
        <v>27938</v>
      </c>
      <c r="K121" s="1" t="s">
        <v>18</v>
      </c>
      <c r="M121" s="39" t="str">
        <v>HALL</v>
      </c>
      <c r="N121" s="39" t="str">
        <v>hall</v>
      </c>
      <c r="O121" s="39" t="str">
        <v>Hall</v>
      </c>
    </row>
    <row r="122" spans="1:15" x14ac:dyDescent="0.3">
      <c r="A122" s="1">
        <v>17588</v>
      </c>
      <c r="B122" s="1" t="s">
        <v>391</v>
      </c>
      <c r="C122" s="1" t="s">
        <v>20</v>
      </c>
      <c r="D122" s="1" t="s">
        <v>392</v>
      </c>
      <c r="E122" s="1" t="s">
        <v>48</v>
      </c>
      <c r="F122" s="1" t="s">
        <v>73</v>
      </c>
      <c r="G122" s="1" t="s">
        <v>393</v>
      </c>
      <c r="H122" s="1" t="s">
        <v>17</v>
      </c>
      <c r="I122" s="1">
        <v>4</v>
      </c>
      <c r="J122" s="2">
        <v>29466</v>
      </c>
      <c r="K122" s="1" t="s">
        <v>18</v>
      </c>
      <c r="M122" s="39" t="str">
        <v>EVANS</v>
      </c>
      <c r="N122" s="39" t="str">
        <v>evans</v>
      </c>
      <c r="O122" s="39" t="str">
        <v>Evans</v>
      </c>
    </row>
    <row r="123" spans="1:15" x14ac:dyDescent="0.3">
      <c r="A123" s="1">
        <v>20738</v>
      </c>
      <c r="B123" s="1" t="s">
        <v>394</v>
      </c>
      <c r="C123" s="1" t="s">
        <v>20</v>
      </c>
      <c r="D123" s="1" t="s">
        <v>395</v>
      </c>
      <c r="E123" s="1"/>
      <c r="F123" s="1" t="s">
        <v>73</v>
      </c>
      <c r="G123" s="1" t="s">
        <v>396</v>
      </c>
      <c r="H123" s="1" t="s">
        <v>180</v>
      </c>
      <c r="I123" s="1">
        <v>1</v>
      </c>
      <c r="J123" s="2">
        <v>29269</v>
      </c>
      <c r="K123" s="1" t="s">
        <v>18</v>
      </c>
      <c r="M123" s="39" t="str">
        <v>WILLIAMS</v>
      </c>
      <c r="N123" s="39" t="str">
        <v>williams</v>
      </c>
      <c r="O123" s="39" t="str">
        <v>Williams</v>
      </c>
    </row>
    <row r="124" spans="1:15" x14ac:dyDescent="0.3">
      <c r="A124" s="1">
        <v>10848</v>
      </c>
      <c r="B124" s="1" t="s">
        <v>397</v>
      </c>
      <c r="C124" s="1" t="s">
        <v>20</v>
      </c>
      <c r="D124" s="1" t="s">
        <v>398</v>
      </c>
      <c r="E124" s="1" t="s">
        <v>399</v>
      </c>
      <c r="F124" s="1" t="s">
        <v>73</v>
      </c>
      <c r="G124" s="1" t="s">
        <v>400</v>
      </c>
      <c r="H124" s="1" t="s">
        <v>188</v>
      </c>
      <c r="I124" s="1">
        <v>3</v>
      </c>
      <c r="J124" s="2">
        <v>27235</v>
      </c>
      <c r="K124" s="1" t="s">
        <v>18</v>
      </c>
      <c r="M124" s="39" t="str">
        <v>HALL</v>
      </c>
      <c r="N124" s="39" t="str">
        <v>hall</v>
      </c>
      <c r="O124" s="39" t="str">
        <v>Hall</v>
      </c>
    </row>
    <row r="125" spans="1:15" x14ac:dyDescent="0.3">
      <c r="A125" s="1">
        <v>22931</v>
      </c>
      <c r="B125" s="1" t="s">
        <v>401</v>
      </c>
      <c r="C125" s="1" t="s">
        <v>12</v>
      </c>
      <c r="D125" s="1" t="s">
        <v>402</v>
      </c>
      <c r="E125" s="1" t="s">
        <v>342</v>
      </c>
      <c r="F125" s="1" t="s">
        <v>137</v>
      </c>
      <c r="G125" s="1" t="s">
        <v>403</v>
      </c>
      <c r="H125" s="1" t="s">
        <v>54</v>
      </c>
      <c r="I125" s="1">
        <v>4</v>
      </c>
      <c r="J125" s="2">
        <v>27831</v>
      </c>
      <c r="K125" s="1" t="s">
        <v>18</v>
      </c>
      <c r="M125" s="39" t="str">
        <v>FOOT</v>
      </c>
      <c r="N125" s="39" t="str">
        <v>foot</v>
      </c>
      <c r="O125" s="39" t="str">
        <v>Foot</v>
      </c>
    </row>
    <row r="126" spans="1:15" x14ac:dyDescent="0.3">
      <c r="A126" s="1">
        <v>11311</v>
      </c>
      <c r="B126" s="1" t="s">
        <v>404</v>
      </c>
      <c r="C126" s="1" t="s">
        <v>20</v>
      </c>
      <c r="D126" s="1" t="s">
        <v>405</v>
      </c>
      <c r="E126" s="1" t="s">
        <v>112</v>
      </c>
      <c r="F126" s="1" t="s">
        <v>15</v>
      </c>
      <c r="G126" s="1" t="s">
        <v>406</v>
      </c>
      <c r="H126" s="1" t="s">
        <v>188</v>
      </c>
      <c r="I126" s="1">
        <v>6</v>
      </c>
      <c r="J126" s="2">
        <v>27574</v>
      </c>
      <c r="K126" s="1" t="s">
        <v>18</v>
      </c>
      <c r="M126" s="39" t="str">
        <v>ADAMS</v>
      </c>
      <c r="N126" s="39" t="str">
        <v>adams</v>
      </c>
      <c r="O126" s="39" t="str">
        <v>Adams</v>
      </c>
    </row>
    <row r="127" spans="1:15" x14ac:dyDescent="0.3">
      <c r="A127" s="1">
        <v>15115</v>
      </c>
      <c r="B127" s="1" t="s">
        <v>407</v>
      </c>
      <c r="C127" s="1" t="s">
        <v>20</v>
      </c>
      <c r="D127" s="1" t="s">
        <v>408</v>
      </c>
      <c r="E127" s="1"/>
      <c r="F127" s="1" t="s">
        <v>94</v>
      </c>
      <c r="G127" s="1" t="s">
        <v>409</v>
      </c>
      <c r="H127" s="1" t="s">
        <v>118</v>
      </c>
      <c r="I127" s="1">
        <v>6</v>
      </c>
      <c r="J127" s="2">
        <v>28760</v>
      </c>
      <c r="K127" s="1" t="s">
        <v>18</v>
      </c>
      <c r="M127" s="39" t="str">
        <v>DIXON</v>
      </c>
      <c r="N127" s="39" t="str">
        <v>dixon</v>
      </c>
      <c r="O127" s="39" t="str">
        <v>Dixon</v>
      </c>
    </row>
    <row r="128" spans="1:15" x14ac:dyDescent="0.3">
      <c r="A128" s="1">
        <v>12085</v>
      </c>
      <c r="B128" s="1" t="s">
        <v>410</v>
      </c>
      <c r="C128" s="1" t="s">
        <v>20</v>
      </c>
      <c r="D128" s="1" t="s">
        <v>411</v>
      </c>
      <c r="E128" s="1" t="s">
        <v>22</v>
      </c>
      <c r="F128" s="1" t="s">
        <v>249</v>
      </c>
      <c r="G128" s="1" t="s">
        <v>412</v>
      </c>
      <c r="H128" s="1" t="s">
        <v>176</v>
      </c>
      <c r="I128" s="1">
        <v>1</v>
      </c>
      <c r="J128" s="2">
        <v>27661</v>
      </c>
      <c r="K128" s="1" t="s">
        <v>18</v>
      </c>
      <c r="M128" s="39" t="str">
        <v>FOX</v>
      </c>
      <c r="N128" s="39" t="str">
        <v>fox</v>
      </c>
      <c r="O128" s="39" t="str">
        <v>Fox</v>
      </c>
    </row>
    <row r="129" spans="1:15" x14ac:dyDescent="0.3">
      <c r="A129" s="1">
        <v>20166</v>
      </c>
      <c r="B129" s="1" t="s">
        <v>413</v>
      </c>
      <c r="C129" s="1" t="s">
        <v>12</v>
      </c>
      <c r="D129" s="1" t="s">
        <v>59</v>
      </c>
      <c r="E129" s="1"/>
      <c r="F129" s="1" t="s">
        <v>15</v>
      </c>
      <c r="G129" s="1" t="s">
        <v>414</v>
      </c>
      <c r="H129" s="1" t="s">
        <v>180</v>
      </c>
      <c r="I129" s="1">
        <v>3</v>
      </c>
      <c r="J129" s="2">
        <v>29398</v>
      </c>
      <c r="K129" s="1" t="s">
        <v>18</v>
      </c>
      <c r="M129" s="39" t="str">
        <v>HUNT</v>
      </c>
      <c r="N129" s="39" t="str">
        <v>hunt</v>
      </c>
      <c r="O129" s="39" t="str">
        <v>Hunt</v>
      </c>
    </row>
    <row r="130" spans="1:15" x14ac:dyDescent="0.3">
      <c r="A130" s="1">
        <v>18375</v>
      </c>
      <c r="B130" s="1" t="s">
        <v>415</v>
      </c>
      <c r="C130" s="1" t="s">
        <v>20</v>
      </c>
      <c r="D130" s="1" t="s">
        <v>416</v>
      </c>
      <c r="E130" s="1" t="s">
        <v>88</v>
      </c>
      <c r="F130" s="1" t="s">
        <v>15</v>
      </c>
      <c r="G130" s="1" t="s">
        <v>417</v>
      </c>
      <c r="H130" s="1" t="s">
        <v>61</v>
      </c>
      <c r="I130" s="1">
        <v>8</v>
      </c>
      <c r="J130" s="2">
        <v>28648</v>
      </c>
      <c r="K130" s="1" t="s">
        <v>18</v>
      </c>
      <c r="M130" s="39" t="str">
        <v>FOX</v>
      </c>
      <c r="N130" s="39" t="str">
        <v>fox</v>
      </c>
      <c r="O130" s="39" t="str">
        <v>Fox</v>
      </c>
    </row>
    <row r="131" spans="1:15" x14ac:dyDescent="0.3">
      <c r="A131" s="1">
        <v>28732</v>
      </c>
      <c r="B131" s="1" t="s">
        <v>418</v>
      </c>
      <c r="C131" s="1" t="s">
        <v>20</v>
      </c>
      <c r="D131" s="1" t="s">
        <v>411</v>
      </c>
      <c r="E131" s="1" t="s">
        <v>112</v>
      </c>
      <c r="F131" s="1" t="s">
        <v>94</v>
      </c>
      <c r="G131" s="1" t="s">
        <v>419</v>
      </c>
      <c r="H131" s="1" t="s">
        <v>155</v>
      </c>
      <c r="I131" s="1">
        <v>5</v>
      </c>
      <c r="J131" s="2">
        <v>28192</v>
      </c>
      <c r="K131" s="1" t="s">
        <v>18</v>
      </c>
      <c r="M131" s="39" t="str">
        <v>EVANS</v>
      </c>
      <c r="N131" s="39" t="str">
        <v>evans</v>
      </c>
      <c r="O131" s="39" t="str">
        <v>Evans</v>
      </c>
    </row>
    <row r="132" spans="1:15" x14ac:dyDescent="0.3">
      <c r="A132" s="1">
        <v>17457</v>
      </c>
      <c r="B132" s="1" t="s">
        <v>420</v>
      </c>
      <c r="C132" s="1" t="s">
        <v>20</v>
      </c>
      <c r="D132" s="1" t="s">
        <v>408</v>
      </c>
      <c r="E132" s="1" t="s">
        <v>48</v>
      </c>
      <c r="F132" s="1" t="s">
        <v>108</v>
      </c>
      <c r="G132" s="1" t="s">
        <v>421</v>
      </c>
      <c r="H132" s="1" t="s">
        <v>25</v>
      </c>
      <c r="I132" s="1">
        <v>9</v>
      </c>
      <c r="J132" s="2">
        <v>27879</v>
      </c>
      <c r="K132" s="1" t="s">
        <v>18</v>
      </c>
      <c r="M132" s="39" t="str">
        <v>JONES</v>
      </c>
      <c r="N132" s="39" t="str">
        <v>jones</v>
      </c>
      <c r="O132" s="39" t="str">
        <v>Jones</v>
      </c>
    </row>
    <row r="133" spans="1:15" x14ac:dyDescent="0.3">
      <c r="A133" s="1">
        <v>27049</v>
      </c>
      <c r="B133" s="1" t="s">
        <v>422</v>
      </c>
      <c r="C133" s="1" t="s">
        <v>20</v>
      </c>
      <c r="D133" s="1" t="s">
        <v>153</v>
      </c>
      <c r="E133" s="1" t="s">
        <v>130</v>
      </c>
      <c r="F133" s="1" t="s">
        <v>94</v>
      </c>
      <c r="G133" s="1" t="s">
        <v>423</v>
      </c>
      <c r="H133" s="1" t="s">
        <v>17</v>
      </c>
      <c r="I133" s="1">
        <v>6</v>
      </c>
      <c r="J133" s="2">
        <v>28963</v>
      </c>
      <c r="K133" s="1" t="s">
        <v>18</v>
      </c>
      <c r="M133" s="39" t="str">
        <v>DIXON</v>
      </c>
      <c r="N133" s="39" t="str">
        <v>dixon</v>
      </c>
      <c r="O133" s="39" t="str">
        <v>Dixon</v>
      </c>
    </row>
    <row r="134" spans="1:15" x14ac:dyDescent="0.3">
      <c r="A134" s="1">
        <v>11238</v>
      </c>
      <c r="B134" s="1" t="s">
        <v>424</v>
      </c>
      <c r="C134" s="1" t="s">
        <v>20</v>
      </c>
      <c r="D134" s="1" t="s">
        <v>223</v>
      </c>
      <c r="E134" s="1" t="s">
        <v>99</v>
      </c>
      <c r="F134" s="1" t="s">
        <v>94</v>
      </c>
      <c r="G134" s="1" t="s">
        <v>425</v>
      </c>
      <c r="H134" s="1" t="s">
        <v>66</v>
      </c>
      <c r="I134" s="1">
        <v>9</v>
      </c>
      <c r="J134" s="2">
        <v>27601</v>
      </c>
      <c r="K134" s="1" t="s">
        <v>18</v>
      </c>
      <c r="M134" s="39" t="str">
        <v>SPENCER</v>
      </c>
      <c r="N134" s="39" t="str">
        <v>spencer</v>
      </c>
      <c r="O134" s="39" t="str">
        <v>Spencer</v>
      </c>
    </row>
    <row r="135" spans="1:15" x14ac:dyDescent="0.3">
      <c r="A135" s="1">
        <v>12424</v>
      </c>
      <c r="B135" s="1" t="s">
        <v>426</v>
      </c>
      <c r="C135" s="1" t="s">
        <v>20</v>
      </c>
      <c r="D135" s="1" t="s">
        <v>427</v>
      </c>
      <c r="E135" s="1" t="s">
        <v>217</v>
      </c>
      <c r="F135" s="1" t="s">
        <v>137</v>
      </c>
      <c r="G135" s="1" t="s">
        <v>428</v>
      </c>
      <c r="H135" s="1" t="s">
        <v>54</v>
      </c>
      <c r="I135" s="1">
        <v>2</v>
      </c>
      <c r="J135" s="2">
        <v>27473</v>
      </c>
      <c r="K135" s="1" t="s">
        <v>18</v>
      </c>
      <c r="M135" s="39" t="str">
        <v>MORRIS</v>
      </c>
      <c r="N135" s="39" t="str">
        <v>morris</v>
      </c>
      <c r="O135" s="39" t="str">
        <v>Morris</v>
      </c>
    </row>
    <row r="136" spans="1:15" x14ac:dyDescent="0.3">
      <c r="A136" s="1">
        <v>19234</v>
      </c>
      <c r="B136" s="1" t="s">
        <v>429</v>
      </c>
      <c r="C136" s="1" t="s">
        <v>12</v>
      </c>
      <c r="D136" s="1" t="s">
        <v>430</v>
      </c>
      <c r="E136" s="1"/>
      <c r="F136" s="1" t="s">
        <v>23</v>
      </c>
      <c r="G136" s="1" t="s">
        <v>431</v>
      </c>
      <c r="H136" s="1" t="s">
        <v>85</v>
      </c>
      <c r="I136" s="1">
        <v>1</v>
      </c>
      <c r="J136" s="2">
        <v>27679</v>
      </c>
      <c r="K136" s="1" t="s">
        <v>18</v>
      </c>
      <c r="M136" s="39" t="str">
        <v>SMITH</v>
      </c>
      <c r="N136" s="39" t="str">
        <v>smith</v>
      </c>
      <c r="O136" s="39" t="str">
        <v>Smith</v>
      </c>
    </row>
    <row r="137" spans="1:15" x14ac:dyDescent="0.3">
      <c r="A137" s="1">
        <v>22383</v>
      </c>
      <c r="B137" s="1" t="s">
        <v>432</v>
      </c>
      <c r="C137" s="1" t="s">
        <v>20</v>
      </c>
      <c r="D137" s="1" t="s">
        <v>433</v>
      </c>
      <c r="E137" s="1" t="s">
        <v>103</v>
      </c>
      <c r="F137" s="1" t="s">
        <v>174</v>
      </c>
      <c r="G137" s="1" t="s">
        <v>434</v>
      </c>
      <c r="H137" s="1" t="s">
        <v>80</v>
      </c>
      <c r="I137" s="1">
        <v>7</v>
      </c>
      <c r="J137" s="2">
        <v>27460</v>
      </c>
      <c r="K137" s="1" t="s">
        <v>18</v>
      </c>
      <c r="M137" s="39" t="str">
        <v>ADAMS</v>
      </c>
      <c r="N137" s="39" t="str">
        <v>adams</v>
      </c>
      <c r="O137" s="39" t="str">
        <v>Adams</v>
      </c>
    </row>
    <row r="138" spans="1:15" x14ac:dyDescent="0.3">
      <c r="A138" s="1">
        <v>26538</v>
      </c>
      <c r="B138" s="1" t="s">
        <v>435</v>
      </c>
      <c r="C138" s="1" t="s">
        <v>20</v>
      </c>
      <c r="D138" s="1" t="s">
        <v>436</v>
      </c>
      <c r="E138" s="1" t="s">
        <v>112</v>
      </c>
      <c r="F138" s="1" t="s">
        <v>249</v>
      </c>
      <c r="G138" s="1" t="s">
        <v>437</v>
      </c>
      <c r="H138" s="1" t="s">
        <v>176</v>
      </c>
      <c r="I138" s="1">
        <v>6</v>
      </c>
      <c r="J138" s="2">
        <v>28249</v>
      </c>
      <c r="K138" s="1" t="s">
        <v>18</v>
      </c>
      <c r="M138" s="39" t="str">
        <v>CLARKE</v>
      </c>
      <c r="N138" s="39" t="str">
        <v>clarke</v>
      </c>
      <c r="O138" s="39" t="str">
        <v>Clarke</v>
      </c>
    </row>
    <row r="139" spans="1:15" x14ac:dyDescent="0.3">
      <c r="A139" s="1">
        <v>13269</v>
      </c>
      <c r="B139" s="1" t="s">
        <v>438</v>
      </c>
      <c r="C139" s="1" t="s">
        <v>20</v>
      </c>
      <c r="D139" s="1" t="s">
        <v>126</v>
      </c>
      <c r="E139" s="1"/>
      <c r="F139" s="1" t="s">
        <v>29</v>
      </c>
      <c r="G139" s="1" t="s">
        <v>439</v>
      </c>
      <c r="H139" s="1" t="s">
        <v>75</v>
      </c>
      <c r="I139" s="1">
        <v>7</v>
      </c>
      <c r="J139" s="2">
        <v>27163</v>
      </c>
      <c r="K139" s="1" t="s">
        <v>18</v>
      </c>
      <c r="M139" s="39" t="str">
        <v>HUNT</v>
      </c>
      <c r="N139" s="39" t="str">
        <v>hunt</v>
      </c>
      <c r="O139" s="39" t="str">
        <v>Hunt</v>
      </c>
    </row>
    <row r="140" spans="1:15" x14ac:dyDescent="0.3">
      <c r="A140" s="1">
        <v>23017</v>
      </c>
      <c r="B140" s="1" t="s">
        <v>440</v>
      </c>
      <c r="C140" s="1" t="s">
        <v>20</v>
      </c>
      <c r="D140" s="1" t="s">
        <v>150</v>
      </c>
      <c r="E140" s="1" t="s">
        <v>332</v>
      </c>
      <c r="F140" s="1" t="s">
        <v>137</v>
      </c>
      <c r="G140" s="1" t="s">
        <v>441</v>
      </c>
      <c r="H140" s="1" t="s">
        <v>5</v>
      </c>
      <c r="I140" s="1">
        <v>4</v>
      </c>
      <c r="J140" s="2">
        <v>28420</v>
      </c>
      <c r="K140" s="1" t="s">
        <v>18</v>
      </c>
      <c r="M140" s="39" t="str">
        <v>DAVIES</v>
      </c>
      <c r="N140" s="39" t="str">
        <v>davies</v>
      </c>
      <c r="O140" s="39" t="str">
        <v>Davies</v>
      </c>
    </row>
    <row r="141" spans="1:15" x14ac:dyDescent="0.3">
      <c r="A141" s="1">
        <v>10091</v>
      </c>
      <c r="B141" s="1" t="s">
        <v>442</v>
      </c>
      <c r="C141" s="1" t="s">
        <v>12</v>
      </c>
      <c r="D141" s="1" t="s">
        <v>443</v>
      </c>
      <c r="E141" s="1"/>
      <c r="F141" s="1" t="s">
        <v>94</v>
      </c>
      <c r="G141" s="1" t="s">
        <v>444</v>
      </c>
      <c r="H141" s="1" t="s">
        <v>155</v>
      </c>
      <c r="I141" s="1">
        <v>6</v>
      </c>
      <c r="J141" s="2">
        <v>28806</v>
      </c>
      <c r="K141" s="1" t="s">
        <v>18</v>
      </c>
      <c r="M141" s="39" t="str">
        <v>SINGH</v>
      </c>
      <c r="N141" s="39" t="str">
        <v>singh</v>
      </c>
      <c r="O141" s="39" t="str">
        <v>Singh</v>
      </c>
    </row>
    <row r="142" spans="1:15" x14ac:dyDescent="0.3">
      <c r="A142" s="1">
        <v>14781</v>
      </c>
      <c r="B142" s="1" t="s">
        <v>445</v>
      </c>
      <c r="C142" s="1" t="s">
        <v>20</v>
      </c>
      <c r="D142" s="1" t="s">
        <v>446</v>
      </c>
      <c r="E142" s="1" t="s">
        <v>78</v>
      </c>
      <c r="F142" s="1" t="s">
        <v>49</v>
      </c>
      <c r="G142" s="1" t="s">
        <v>447</v>
      </c>
      <c r="H142" s="1" t="s">
        <v>180</v>
      </c>
      <c r="I142" s="1">
        <v>6</v>
      </c>
      <c r="J142" s="2">
        <v>27647</v>
      </c>
      <c r="K142" s="1" t="s">
        <v>18</v>
      </c>
      <c r="M142" s="39" t="str">
        <v>JONES</v>
      </c>
      <c r="N142" s="39" t="str">
        <v>jones</v>
      </c>
      <c r="O142" s="39" t="str">
        <v>Jones</v>
      </c>
    </row>
    <row r="143" spans="1:15" x14ac:dyDescent="0.3">
      <c r="A143" s="1">
        <v>27074</v>
      </c>
      <c r="B143" s="1" t="s">
        <v>448</v>
      </c>
      <c r="C143" s="1" t="s">
        <v>12</v>
      </c>
      <c r="D143" s="1" t="s">
        <v>111</v>
      </c>
      <c r="E143" s="1" t="s">
        <v>48</v>
      </c>
      <c r="F143" s="1" t="s">
        <v>94</v>
      </c>
      <c r="G143" s="1" t="s">
        <v>449</v>
      </c>
      <c r="H143" s="1" t="s">
        <v>66</v>
      </c>
      <c r="I143" s="1">
        <v>2</v>
      </c>
      <c r="J143" s="2">
        <v>28720</v>
      </c>
      <c r="K143" s="1" t="s">
        <v>18</v>
      </c>
      <c r="M143" s="39" t="str">
        <v>SHEPHERD</v>
      </c>
      <c r="N143" s="39" t="str">
        <v>shepherd</v>
      </c>
      <c r="O143" s="39" t="str">
        <v>Shepherd</v>
      </c>
    </row>
    <row r="144" spans="1:15" x14ac:dyDescent="0.3">
      <c r="A144" s="1">
        <v>19017</v>
      </c>
      <c r="B144" s="1" t="s">
        <v>450</v>
      </c>
      <c r="C144" s="1" t="s">
        <v>20</v>
      </c>
      <c r="D144" s="1" t="s">
        <v>451</v>
      </c>
      <c r="E144" s="1"/>
      <c r="F144" s="1" t="s">
        <v>29</v>
      </c>
      <c r="G144" s="1" t="s">
        <v>452</v>
      </c>
      <c r="H144" s="1" t="s">
        <v>176</v>
      </c>
      <c r="I144" s="1">
        <v>1</v>
      </c>
      <c r="J144" s="2">
        <v>28471</v>
      </c>
      <c r="K144" s="1" t="s">
        <v>171</v>
      </c>
      <c r="M144" s="39" t="str">
        <v>HALL</v>
      </c>
      <c r="N144" s="39" t="str">
        <v>hall</v>
      </c>
      <c r="O144" s="39" t="str">
        <v>Hall</v>
      </c>
    </row>
    <row r="145" spans="1:15" x14ac:dyDescent="0.3">
      <c r="A145" s="1">
        <v>13385</v>
      </c>
      <c r="B145" s="1" t="s">
        <v>453</v>
      </c>
      <c r="C145" s="1" t="s">
        <v>12</v>
      </c>
      <c r="D145" s="1" t="s">
        <v>454</v>
      </c>
      <c r="E145" s="1" t="s">
        <v>130</v>
      </c>
      <c r="F145" s="1" t="s">
        <v>94</v>
      </c>
      <c r="G145" s="1" t="s">
        <v>455</v>
      </c>
      <c r="H145" s="1" t="s">
        <v>54</v>
      </c>
      <c r="I145" s="1">
        <v>4</v>
      </c>
      <c r="J145" s="2">
        <v>27433</v>
      </c>
      <c r="K145" s="1" t="s">
        <v>18</v>
      </c>
      <c r="M145" s="39" t="str">
        <v>MORRIS</v>
      </c>
      <c r="N145" s="39" t="str">
        <v>morris</v>
      </c>
      <c r="O145" s="39" t="str">
        <v>Morris</v>
      </c>
    </row>
    <row r="146" spans="1:15" x14ac:dyDescent="0.3">
      <c r="A146" s="1">
        <v>17737</v>
      </c>
      <c r="B146" s="1" t="s">
        <v>456</v>
      </c>
      <c r="C146" s="1" t="s">
        <v>20</v>
      </c>
      <c r="D146" s="1" t="s">
        <v>457</v>
      </c>
      <c r="E146" s="1"/>
      <c r="F146" s="1" t="s">
        <v>94</v>
      </c>
      <c r="G146" s="1" t="s">
        <v>458</v>
      </c>
      <c r="H146" s="1" t="s">
        <v>54</v>
      </c>
      <c r="I146" s="1">
        <v>4</v>
      </c>
      <c r="J146" s="2">
        <v>29367</v>
      </c>
      <c r="K146" s="1" t="s">
        <v>18</v>
      </c>
      <c r="M146" s="39" t="str">
        <v>DIXON</v>
      </c>
      <c r="N146" s="39" t="str">
        <v>dixon</v>
      </c>
      <c r="O146" s="39" t="str">
        <v>Dixon</v>
      </c>
    </row>
    <row r="147" spans="1:15" x14ac:dyDescent="0.3">
      <c r="A147" s="1">
        <v>24749</v>
      </c>
      <c r="B147" s="1" t="s">
        <v>459</v>
      </c>
      <c r="C147" s="1" t="s">
        <v>20</v>
      </c>
      <c r="D147" s="1" t="s">
        <v>460</v>
      </c>
      <c r="E147" s="1" t="s">
        <v>22</v>
      </c>
      <c r="F147" s="1" t="s">
        <v>29</v>
      </c>
      <c r="G147" s="1" t="s">
        <v>461</v>
      </c>
      <c r="H147" s="1" t="s">
        <v>17</v>
      </c>
      <c r="I147" s="1">
        <v>3</v>
      </c>
      <c r="J147" s="2">
        <v>29271</v>
      </c>
      <c r="K147" s="1" t="s">
        <v>171</v>
      </c>
      <c r="M147" s="39" t="str">
        <v>CLARKE</v>
      </c>
      <c r="N147" s="39" t="str">
        <v>clarke</v>
      </c>
      <c r="O147" s="39" t="str">
        <v>Clarke</v>
      </c>
    </row>
    <row r="148" spans="1:15" x14ac:dyDescent="0.3">
      <c r="A148" s="1">
        <v>24204</v>
      </c>
      <c r="B148" s="1" t="s">
        <v>462</v>
      </c>
      <c r="C148" s="1" t="s">
        <v>12</v>
      </c>
      <c r="D148" s="1" t="s">
        <v>463</v>
      </c>
      <c r="E148" s="1" t="s">
        <v>112</v>
      </c>
      <c r="F148" s="1" t="s">
        <v>29</v>
      </c>
      <c r="G148" s="1" t="s">
        <v>464</v>
      </c>
      <c r="H148" s="1" t="s">
        <v>25</v>
      </c>
      <c r="I148" s="1">
        <v>5</v>
      </c>
      <c r="J148" s="2">
        <v>29107</v>
      </c>
      <c r="K148" s="1" t="s">
        <v>18</v>
      </c>
      <c r="M148" s="39" t="str">
        <v>JONES</v>
      </c>
      <c r="N148" s="39" t="str">
        <v>jones</v>
      </c>
      <c r="O148" s="39" t="str">
        <v>Jones</v>
      </c>
    </row>
    <row r="149" spans="1:15" x14ac:dyDescent="0.3">
      <c r="A149" s="1">
        <v>10251</v>
      </c>
      <c r="B149" s="1" t="s">
        <v>465</v>
      </c>
      <c r="C149" s="1" t="s">
        <v>12</v>
      </c>
      <c r="D149" s="1" t="s">
        <v>466</v>
      </c>
      <c r="E149" s="1" t="s">
        <v>217</v>
      </c>
      <c r="F149" s="1" t="s">
        <v>89</v>
      </c>
      <c r="G149" s="1" t="s">
        <v>467</v>
      </c>
      <c r="H149" s="1" t="s">
        <v>45</v>
      </c>
      <c r="I149" s="1">
        <v>5</v>
      </c>
      <c r="J149" s="2">
        <v>27408</v>
      </c>
      <c r="K149" s="1" t="s">
        <v>171</v>
      </c>
      <c r="M149" s="39" t="str">
        <v>HUNT</v>
      </c>
      <c r="N149" s="39" t="str">
        <v>hunt</v>
      </c>
      <c r="O149" s="39" t="str">
        <v>Hunt</v>
      </c>
    </row>
    <row r="150" spans="1:15" x14ac:dyDescent="0.3">
      <c r="A150" s="1">
        <v>21745</v>
      </c>
      <c r="B150" s="1" t="s">
        <v>465</v>
      </c>
      <c r="C150" s="1" t="s">
        <v>20</v>
      </c>
      <c r="D150" s="1" t="s">
        <v>468</v>
      </c>
      <c r="E150" s="1"/>
      <c r="F150" s="1" t="s">
        <v>29</v>
      </c>
      <c r="G150" s="1" t="s">
        <v>469</v>
      </c>
      <c r="H150" s="1" t="s">
        <v>80</v>
      </c>
      <c r="I150" s="1">
        <v>2</v>
      </c>
      <c r="J150" s="2">
        <v>28818</v>
      </c>
      <c r="K150" s="1" t="s">
        <v>18</v>
      </c>
      <c r="M150" s="39" t="str">
        <v>HUNT</v>
      </c>
      <c r="N150" s="39" t="str">
        <v>hunt</v>
      </c>
      <c r="O150" s="39" t="str">
        <v>Hunt</v>
      </c>
    </row>
    <row r="151" spans="1:15" x14ac:dyDescent="0.3">
      <c r="A151" s="1">
        <v>25443</v>
      </c>
      <c r="B151" s="1" t="s">
        <v>470</v>
      </c>
      <c r="C151" s="1" t="s">
        <v>12</v>
      </c>
      <c r="D151" s="1" t="s">
        <v>471</v>
      </c>
      <c r="E151" s="1" t="s">
        <v>88</v>
      </c>
      <c r="F151" s="1" t="s">
        <v>137</v>
      </c>
      <c r="G151" s="1" t="s">
        <v>472</v>
      </c>
      <c r="H151" s="1" t="s">
        <v>118</v>
      </c>
      <c r="I151" s="1">
        <v>7</v>
      </c>
      <c r="J151" s="2">
        <v>27848</v>
      </c>
      <c r="K151" s="1" t="s">
        <v>18</v>
      </c>
      <c r="M151" s="39" t="str">
        <v>ADAMS</v>
      </c>
      <c r="N151" s="39" t="str">
        <v>adams</v>
      </c>
      <c r="O151" s="39" t="str">
        <v>Adams</v>
      </c>
    </row>
    <row r="152" spans="1:15" x14ac:dyDescent="0.3">
      <c r="A152" s="1">
        <v>16659</v>
      </c>
      <c r="B152" s="1" t="s">
        <v>470</v>
      </c>
      <c r="C152" s="1" t="s">
        <v>12</v>
      </c>
      <c r="D152" s="1" t="s">
        <v>282</v>
      </c>
      <c r="E152" s="1"/>
      <c r="F152" s="1" t="s">
        <v>94</v>
      </c>
      <c r="G152" s="1" t="s">
        <v>473</v>
      </c>
      <c r="H152" s="1" t="s">
        <v>17</v>
      </c>
      <c r="I152" s="1">
        <v>5</v>
      </c>
      <c r="J152" s="2">
        <v>28740</v>
      </c>
      <c r="K152" s="1" t="s">
        <v>18</v>
      </c>
      <c r="M152" s="39" t="str">
        <v>SMITH</v>
      </c>
      <c r="N152" s="39" t="str">
        <v>smith</v>
      </c>
      <c r="O152" s="39" t="str">
        <v>Smith</v>
      </c>
    </row>
    <row r="153" spans="1:15" x14ac:dyDescent="0.3">
      <c r="A153" s="1">
        <v>18961</v>
      </c>
      <c r="B153" s="1" t="s">
        <v>470</v>
      </c>
      <c r="C153" s="1" t="s">
        <v>20</v>
      </c>
      <c r="D153" s="1" t="s">
        <v>474</v>
      </c>
      <c r="E153" s="1" t="s">
        <v>144</v>
      </c>
      <c r="F153" s="1" t="s">
        <v>83</v>
      </c>
      <c r="G153" s="1" t="s">
        <v>475</v>
      </c>
      <c r="H153" s="1" t="s">
        <v>31</v>
      </c>
      <c r="I153" s="1">
        <v>9</v>
      </c>
      <c r="J153" s="2">
        <v>27615</v>
      </c>
      <c r="K153" s="1" t="s">
        <v>18</v>
      </c>
      <c r="M153" s="39" t="str">
        <v>OWEN</v>
      </c>
      <c r="N153" s="39" t="str">
        <v>owen</v>
      </c>
      <c r="O153" s="39" t="str">
        <v>Owen</v>
      </c>
    </row>
    <row r="154" spans="1:15" x14ac:dyDescent="0.3">
      <c r="A154" s="1">
        <v>10423</v>
      </c>
      <c r="B154" s="1" t="s">
        <v>476</v>
      </c>
      <c r="C154" s="1" t="s">
        <v>20</v>
      </c>
      <c r="D154" s="1" t="s">
        <v>477</v>
      </c>
      <c r="E154" s="1" t="s">
        <v>22</v>
      </c>
      <c r="F154" s="1" t="s">
        <v>35</v>
      </c>
      <c r="G154" s="1" t="s">
        <v>478</v>
      </c>
      <c r="H154" s="1" t="s">
        <v>188</v>
      </c>
      <c r="I154" s="1">
        <v>1</v>
      </c>
      <c r="J154" s="2">
        <v>27565</v>
      </c>
      <c r="K154" s="1" t="s">
        <v>18</v>
      </c>
      <c r="M154" s="39" t="str">
        <v>SINGH</v>
      </c>
      <c r="N154" s="39" t="str">
        <v>singh</v>
      </c>
      <c r="O154" s="39" t="str">
        <v>Singh</v>
      </c>
    </row>
    <row r="155" spans="1:15" x14ac:dyDescent="0.3">
      <c r="A155" s="1">
        <v>14887</v>
      </c>
      <c r="B155" s="1" t="s">
        <v>479</v>
      </c>
      <c r="C155" s="1" t="s">
        <v>20</v>
      </c>
      <c r="D155" s="1" t="s">
        <v>480</v>
      </c>
      <c r="E155" s="1" t="s">
        <v>217</v>
      </c>
      <c r="F155" s="1" t="s">
        <v>73</v>
      </c>
      <c r="G155" s="1" t="s">
        <v>481</v>
      </c>
      <c r="H155" s="1" t="s">
        <v>96</v>
      </c>
      <c r="I155" s="1">
        <v>6</v>
      </c>
      <c r="J155" s="2">
        <v>28225</v>
      </c>
      <c r="K155" s="1" t="s">
        <v>18</v>
      </c>
      <c r="M155" s="39" t="str">
        <v>EVANS</v>
      </c>
      <c r="N155" s="39" t="str">
        <v>evans</v>
      </c>
      <c r="O155" s="39" t="str">
        <v>Evans</v>
      </c>
    </row>
    <row r="156" spans="1:15" x14ac:dyDescent="0.3">
      <c r="A156" s="1">
        <v>29538</v>
      </c>
      <c r="B156" s="1" t="s">
        <v>482</v>
      </c>
      <c r="C156" s="1" t="s">
        <v>20</v>
      </c>
      <c r="D156" s="1" t="s">
        <v>483</v>
      </c>
      <c r="E156" s="1" t="s">
        <v>48</v>
      </c>
      <c r="F156" s="1" t="s">
        <v>94</v>
      </c>
      <c r="G156" s="1" t="s">
        <v>484</v>
      </c>
      <c r="H156" s="1" t="s">
        <v>188</v>
      </c>
      <c r="I156" s="1">
        <v>1</v>
      </c>
      <c r="J156" s="2">
        <v>29928</v>
      </c>
      <c r="K156" s="1" t="s">
        <v>18</v>
      </c>
      <c r="M156" s="39" t="str">
        <v>ADAMS</v>
      </c>
      <c r="N156" s="39" t="str">
        <v>adams</v>
      </c>
      <c r="O156" s="39" t="str">
        <v>Adams</v>
      </c>
    </row>
    <row r="157" spans="1:15" x14ac:dyDescent="0.3">
      <c r="A157" s="1">
        <v>10317</v>
      </c>
      <c r="B157" s="1" t="s">
        <v>485</v>
      </c>
      <c r="C157" s="1" t="s">
        <v>486</v>
      </c>
      <c r="D157" s="1" t="s">
        <v>427</v>
      </c>
      <c r="E157" s="1" t="s">
        <v>121</v>
      </c>
      <c r="F157" s="1" t="s">
        <v>94</v>
      </c>
      <c r="G157" s="1" t="s">
        <v>487</v>
      </c>
      <c r="H157" s="1" t="s">
        <v>85</v>
      </c>
      <c r="I157" s="1">
        <v>5</v>
      </c>
      <c r="J157" s="2">
        <v>27202</v>
      </c>
      <c r="K157" s="1" t="s">
        <v>18</v>
      </c>
      <c r="M157" s="39" t="str">
        <v>ROBINSON</v>
      </c>
      <c r="N157" s="39" t="str">
        <v>robinson</v>
      </c>
      <c r="O157" s="39" t="str">
        <v>Robinson</v>
      </c>
    </row>
    <row r="158" spans="1:15" x14ac:dyDescent="0.3">
      <c r="A158" s="1">
        <v>15746</v>
      </c>
      <c r="B158" s="1" t="s">
        <v>488</v>
      </c>
      <c r="C158" s="1" t="s">
        <v>12</v>
      </c>
      <c r="D158" s="1" t="s">
        <v>348</v>
      </c>
      <c r="E158" s="1"/>
      <c r="F158" s="1" t="s">
        <v>29</v>
      </c>
      <c r="G158" s="1" t="s">
        <v>489</v>
      </c>
      <c r="H158" s="1" t="s">
        <v>61</v>
      </c>
      <c r="I158" s="1">
        <v>7</v>
      </c>
      <c r="J158" s="2">
        <v>28500</v>
      </c>
      <c r="K158" s="1" t="s">
        <v>18</v>
      </c>
      <c r="M158" s="39" t="str">
        <v>FOX</v>
      </c>
      <c r="N158" s="39" t="str">
        <v>fox</v>
      </c>
      <c r="O158" s="39" t="str">
        <v>Fox</v>
      </c>
    </row>
    <row r="159" spans="1:15" x14ac:dyDescent="0.3">
      <c r="A159" s="1">
        <v>28188</v>
      </c>
      <c r="B159" s="1" t="s">
        <v>490</v>
      </c>
      <c r="C159" s="1" t="s">
        <v>20</v>
      </c>
      <c r="D159" s="1" t="s">
        <v>153</v>
      </c>
      <c r="E159" s="1" t="s">
        <v>491</v>
      </c>
      <c r="F159" s="1" t="s">
        <v>23</v>
      </c>
      <c r="G159" s="1" t="s">
        <v>492</v>
      </c>
      <c r="H159" s="1" t="s">
        <v>188</v>
      </c>
      <c r="I159" s="1">
        <v>9</v>
      </c>
      <c r="J159" s="2">
        <v>28024</v>
      </c>
      <c r="K159" s="1" t="s">
        <v>18</v>
      </c>
      <c r="M159" s="39" t="str">
        <v>PETERS</v>
      </c>
      <c r="N159" s="39" t="str">
        <v>peters</v>
      </c>
      <c r="O159" s="39" t="str">
        <v>Peters</v>
      </c>
    </row>
    <row r="160" spans="1:15" x14ac:dyDescent="0.3">
      <c r="A160" s="1">
        <v>14574</v>
      </c>
      <c r="B160" s="1" t="s">
        <v>493</v>
      </c>
      <c r="C160" s="1" t="s">
        <v>20</v>
      </c>
      <c r="D160" s="1" t="s">
        <v>494</v>
      </c>
      <c r="E160" s="1"/>
      <c r="F160" s="1" t="s">
        <v>89</v>
      </c>
      <c r="G160" s="1" t="s">
        <v>495</v>
      </c>
      <c r="H160" s="1" t="s">
        <v>54</v>
      </c>
      <c r="I160" s="1">
        <v>8</v>
      </c>
      <c r="J160" s="2">
        <v>27600</v>
      </c>
      <c r="K160" s="1" t="s">
        <v>18</v>
      </c>
      <c r="M160" s="39" t="str">
        <v>FOX</v>
      </c>
      <c r="N160" s="39" t="str">
        <v>fox</v>
      </c>
      <c r="O160" s="39" t="str">
        <v>Fox</v>
      </c>
    </row>
    <row r="161" spans="1:15" x14ac:dyDescent="0.3">
      <c r="A161" s="1">
        <v>15674</v>
      </c>
      <c r="B161" s="1" t="s">
        <v>496</v>
      </c>
      <c r="C161" s="1" t="s">
        <v>12</v>
      </c>
      <c r="D161" s="1" t="s">
        <v>129</v>
      </c>
      <c r="E161" s="1" t="s">
        <v>144</v>
      </c>
      <c r="F161" s="1" t="s">
        <v>89</v>
      </c>
      <c r="G161" s="1" t="s">
        <v>497</v>
      </c>
      <c r="H161" s="1" t="s">
        <v>188</v>
      </c>
      <c r="I161" s="1">
        <v>8</v>
      </c>
      <c r="J161" s="2">
        <v>29029</v>
      </c>
      <c r="K161" s="1" t="s">
        <v>18</v>
      </c>
      <c r="M161" s="39" t="str">
        <v>DAVIES</v>
      </c>
      <c r="N161" s="39" t="str">
        <v>davies</v>
      </c>
      <c r="O161" s="39" t="str">
        <v>Davies</v>
      </c>
    </row>
    <row r="162" spans="1:15" x14ac:dyDescent="0.3">
      <c r="A162" s="1">
        <v>19544</v>
      </c>
      <c r="B162" s="1" t="s">
        <v>498</v>
      </c>
      <c r="C162" s="1" t="s">
        <v>20</v>
      </c>
      <c r="D162" s="1" t="s">
        <v>499</v>
      </c>
      <c r="E162" s="1" t="s">
        <v>39</v>
      </c>
      <c r="F162" s="1" t="s">
        <v>89</v>
      </c>
      <c r="G162" s="1" t="s">
        <v>500</v>
      </c>
      <c r="H162" s="1" t="s">
        <v>118</v>
      </c>
      <c r="I162" s="1">
        <v>7</v>
      </c>
      <c r="J162" s="2">
        <v>27663</v>
      </c>
      <c r="K162" s="1" t="s">
        <v>18</v>
      </c>
      <c r="M162" s="39" t="str">
        <v>SPENCER</v>
      </c>
      <c r="N162" s="39" t="str">
        <v>spencer</v>
      </c>
      <c r="O162" s="39" t="str">
        <v>Spencer</v>
      </c>
    </row>
    <row r="163" spans="1:15" x14ac:dyDescent="0.3">
      <c r="A163" s="1">
        <v>29527</v>
      </c>
      <c r="B163" s="1" t="s">
        <v>501</v>
      </c>
      <c r="C163" s="1" t="s">
        <v>20</v>
      </c>
      <c r="D163" s="1" t="s">
        <v>502</v>
      </c>
      <c r="E163" s="1" t="s">
        <v>22</v>
      </c>
      <c r="F163" s="1" t="s">
        <v>94</v>
      </c>
      <c r="G163" s="1" t="s">
        <v>503</v>
      </c>
      <c r="H163" s="1" t="s">
        <v>25</v>
      </c>
      <c r="I163" s="1">
        <v>5</v>
      </c>
      <c r="J163" s="2">
        <v>28303</v>
      </c>
      <c r="K163" s="1" t="s">
        <v>171</v>
      </c>
      <c r="M163" s="39" t="str">
        <v>FOX</v>
      </c>
      <c r="N163" s="39" t="str">
        <v>fox</v>
      </c>
      <c r="O163" s="39" t="str">
        <v>Fox</v>
      </c>
    </row>
    <row r="164" spans="1:15" x14ac:dyDescent="0.3">
      <c r="A164" s="1">
        <v>20560</v>
      </c>
      <c r="B164" s="1" t="s">
        <v>504</v>
      </c>
      <c r="C164" s="1" t="s">
        <v>12</v>
      </c>
      <c r="D164" s="1" t="s">
        <v>182</v>
      </c>
      <c r="E164" s="1"/>
      <c r="F164" s="1" t="s">
        <v>83</v>
      </c>
      <c r="G164" s="1" t="s">
        <v>505</v>
      </c>
      <c r="H164" s="1" t="s">
        <v>61</v>
      </c>
      <c r="I164" s="1">
        <v>8</v>
      </c>
      <c r="J164" s="2">
        <v>28758</v>
      </c>
      <c r="K164" s="1" t="s">
        <v>18</v>
      </c>
      <c r="M164" s="39" t="str">
        <v>HUNT</v>
      </c>
      <c r="N164" s="39" t="str">
        <v>hunt</v>
      </c>
      <c r="O164" s="39" t="str">
        <v>Hunt</v>
      </c>
    </row>
    <row r="165" spans="1:15" x14ac:dyDescent="0.3">
      <c r="A165" s="1">
        <v>21015</v>
      </c>
      <c r="B165" s="1" t="s">
        <v>506</v>
      </c>
      <c r="C165" s="1" t="s">
        <v>12</v>
      </c>
      <c r="D165" s="1" t="s">
        <v>507</v>
      </c>
      <c r="E165" s="1" t="s">
        <v>112</v>
      </c>
      <c r="F165" s="1" t="s">
        <v>35</v>
      </c>
      <c r="G165" s="1" t="s">
        <v>508</v>
      </c>
      <c r="H165" s="1" t="s">
        <v>61</v>
      </c>
      <c r="I165" s="1">
        <v>2</v>
      </c>
      <c r="J165" s="2">
        <v>28426</v>
      </c>
      <c r="K165" s="1" t="s">
        <v>18</v>
      </c>
      <c r="M165" s="39" t="str">
        <v>FOX</v>
      </c>
      <c r="N165" s="39" t="str">
        <v>fox</v>
      </c>
      <c r="O165" s="39" t="str">
        <v>Fox</v>
      </c>
    </row>
    <row r="166" spans="1:15" x14ac:dyDescent="0.3">
      <c r="A166" s="1">
        <v>10464</v>
      </c>
      <c r="B166" s="1" t="s">
        <v>509</v>
      </c>
      <c r="C166" s="1" t="s">
        <v>20</v>
      </c>
      <c r="D166" s="1" t="s">
        <v>483</v>
      </c>
      <c r="E166" s="1" t="s">
        <v>43</v>
      </c>
      <c r="F166" s="1" t="s">
        <v>94</v>
      </c>
      <c r="G166" s="1" t="s">
        <v>510</v>
      </c>
      <c r="H166" s="1" t="s">
        <v>96</v>
      </c>
      <c r="I166" s="1">
        <v>5</v>
      </c>
      <c r="J166" s="2">
        <v>28036</v>
      </c>
      <c r="K166" s="1" t="s">
        <v>18</v>
      </c>
      <c r="M166" s="39" t="str">
        <v>EVANS</v>
      </c>
      <c r="N166" s="39" t="str">
        <v>evans</v>
      </c>
      <c r="O166" s="39" t="str">
        <v>Evans</v>
      </c>
    </row>
    <row r="167" spans="1:15" x14ac:dyDescent="0.3">
      <c r="A167" s="1">
        <v>15542</v>
      </c>
      <c r="B167" s="1" t="s">
        <v>511</v>
      </c>
      <c r="C167" s="1" t="s">
        <v>12</v>
      </c>
      <c r="D167" s="1" t="s">
        <v>512</v>
      </c>
      <c r="E167" s="1" t="s">
        <v>28</v>
      </c>
      <c r="F167" s="1" t="s">
        <v>141</v>
      </c>
      <c r="G167" s="1" t="s">
        <v>513</v>
      </c>
      <c r="H167" s="1" t="s">
        <v>31</v>
      </c>
      <c r="I167" s="1">
        <v>8</v>
      </c>
      <c r="J167" s="2">
        <v>28655</v>
      </c>
      <c r="K167" s="1" t="s">
        <v>18</v>
      </c>
      <c r="M167" s="39" t="str">
        <v>SMITH</v>
      </c>
      <c r="N167" s="39" t="str">
        <v>smith</v>
      </c>
      <c r="O167" s="39" t="str">
        <v>Smith</v>
      </c>
    </row>
    <row r="168" spans="1:15" x14ac:dyDescent="0.3">
      <c r="A168" s="1">
        <v>20493</v>
      </c>
      <c r="B168" s="1" t="s">
        <v>514</v>
      </c>
      <c r="C168" s="1" t="s">
        <v>20</v>
      </c>
      <c r="D168" s="1" t="s">
        <v>256</v>
      </c>
      <c r="E168" s="1" t="s">
        <v>130</v>
      </c>
      <c r="F168" s="1" t="s">
        <v>108</v>
      </c>
      <c r="G168" s="1" t="s">
        <v>515</v>
      </c>
      <c r="H168" s="1" t="s">
        <v>54</v>
      </c>
      <c r="I168" s="1">
        <v>6</v>
      </c>
      <c r="J168" s="2">
        <v>28616</v>
      </c>
      <c r="K168" s="1" t="s">
        <v>18</v>
      </c>
      <c r="M168" s="39" t="str">
        <v>SPENCER</v>
      </c>
      <c r="N168" s="39" t="str">
        <v>spencer</v>
      </c>
      <c r="O168" s="39" t="str">
        <v>Spencer</v>
      </c>
    </row>
    <row r="169" spans="1:15" x14ac:dyDescent="0.3">
      <c r="A169" s="1">
        <v>29415</v>
      </c>
      <c r="B169" s="1" t="s">
        <v>516</v>
      </c>
      <c r="C169" s="1" t="s">
        <v>12</v>
      </c>
      <c r="D169" s="1" t="s">
        <v>517</v>
      </c>
      <c r="E169" s="1" t="s">
        <v>48</v>
      </c>
      <c r="F169" s="1" t="s">
        <v>137</v>
      </c>
      <c r="G169" s="1" t="s">
        <v>518</v>
      </c>
      <c r="H169" s="1" t="s">
        <v>80</v>
      </c>
      <c r="I169" s="1">
        <v>7</v>
      </c>
      <c r="J169" s="2">
        <v>28961</v>
      </c>
      <c r="K169" s="1" t="s">
        <v>18</v>
      </c>
      <c r="M169" s="39" t="str">
        <v>SPENCER</v>
      </c>
      <c r="N169" s="39" t="str">
        <v>spencer</v>
      </c>
      <c r="O169" s="39" t="str">
        <v>Spencer</v>
      </c>
    </row>
    <row r="170" spans="1:15" x14ac:dyDescent="0.3">
      <c r="A170" s="1">
        <v>27827</v>
      </c>
      <c r="B170" s="1" t="s">
        <v>519</v>
      </c>
      <c r="C170" s="1" t="s">
        <v>20</v>
      </c>
      <c r="D170" s="1" t="s">
        <v>520</v>
      </c>
      <c r="E170" s="1"/>
      <c r="F170" s="1" t="s">
        <v>94</v>
      </c>
      <c r="G170" s="1" t="s">
        <v>521</v>
      </c>
      <c r="H170" s="1" t="s">
        <v>17</v>
      </c>
      <c r="I170" s="1">
        <v>5</v>
      </c>
      <c r="J170" s="2">
        <v>29535</v>
      </c>
      <c r="K170" s="1" t="s">
        <v>18</v>
      </c>
      <c r="M170" s="39" t="str">
        <v>PETERS</v>
      </c>
      <c r="N170" s="39" t="str">
        <v>peters</v>
      </c>
      <c r="O170" s="39" t="str">
        <v>Peters</v>
      </c>
    </row>
    <row r="171" spans="1:15" x14ac:dyDescent="0.3">
      <c r="A171" s="1">
        <v>10813</v>
      </c>
      <c r="B171" s="1" t="s">
        <v>522</v>
      </c>
      <c r="C171" s="1" t="s">
        <v>20</v>
      </c>
      <c r="D171" s="1" t="s">
        <v>385</v>
      </c>
      <c r="E171" s="1" t="s">
        <v>103</v>
      </c>
      <c r="F171" s="1" t="s">
        <v>94</v>
      </c>
      <c r="G171" s="1" t="s">
        <v>523</v>
      </c>
      <c r="H171" s="1" t="s">
        <v>17</v>
      </c>
      <c r="I171" s="1">
        <v>9</v>
      </c>
      <c r="J171" s="2">
        <v>28623</v>
      </c>
      <c r="K171" s="1" t="s">
        <v>18</v>
      </c>
      <c r="M171" s="39" t="str">
        <v>ROBINSON</v>
      </c>
      <c r="N171" s="39" t="str">
        <v>robinson</v>
      </c>
      <c r="O171" s="39" t="str">
        <v>Robinson</v>
      </c>
    </row>
    <row r="172" spans="1:15" x14ac:dyDescent="0.3">
      <c r="A172" s="1">
        <v>27554</v>
      </c>
      <c r="B172" s="1" t="s">
        <v>524</v>
      </c>
      <c r="C172" s="1" t="s">
        <v>20</v>
      </c>
      <c r="D172" s="1" t="s">
        <v>525</v>
      </c>
      <c r="E172" s="1" t="s">
        <v>144</v>
      </c>
      <c r="F172" s="1" t="s">
        <v>94</v>
      </c>
      <c r="G172" s="1" t="s">
        <v>526</v>
      </c>
      <c r="H172" s="1" t="s">
        <v>17</v>
      </c>
      <c r="I172" s="1">
        <v>7</v>
      </c>
      <c r="J172" s="2">
        <v>27802</v>
      </c>
      <c r="K172" s="1" t="s">
        <v>18</v>
      </c>
      <c r="M172" s="39" t="str">
        <v>HUNT</v>
      </c>
      <c r="N172" s="39" t="str">
        <v>hunt</v>
      </c>
      <c r="O172" s="39" t="str">
        <v>Hunt</v>
      </c>
    </row>
    <row r="173" spans="1:15" x14ac:dyDescent="0.3">
      <c r="A173" s="1">
        <v>29613</v>
      </c>
      <c r="B173" s="1" t="s">
        <v>524</v>
      </c>
      <c r="C173" s="1" t="s">
        <v>12</v>
      </c>
      <c r="D173" s="1" t="s">
        <v>527</v>
      </c>
      <c r="E173" s="1"/>
      <c r="F173" s="1" t="s">
        <v>94</v>
      </c>
      <c r="G173" s="1" t="s">
        <v>528</v>
      </c>
      <c r="H173" s="1" t="s">
        <v>5</v>
      </c>
      <c r="I173" s="1">
        <v>2</v>
      </c>
      <c r="J173" s="2">
        <v>28559</v>
      </c>
      <c r="K173" s="1" t="s">
        <v>18</v>
      </c>
      <c r="M173" s="39" t="str">
        <v>SINGH</v>
      </c>
      <c r="N173" s="39" t="str">
        <v>singh</v>
      </c>
      <c r="O173" s="39" t="str">
        <v>Singh</v>
      </c>
    </row>
    <row r="174" spans="1:15" x14ac:dyDescent="0.3">
      <c r="A174" s="1">
        <v>26367</v>
      </c>
      <c r="B174" s="1" t="s">
        <v>529</v>
      </c>
      <c r="C174" s="1" t="s">
        <v>12</v>
      </c>
      <c r="D174" s="1" t="s">
        <v>115</v>
      </c>
      <c r="E174" s="1" t="s">
        <v>99</v>
      </c>
      <c r="F174" s="1" t="s">
        <v>49</v>
      </c>
      <c r="G174" s="1" t="s">
        <v>530</v>
      </c>
      <c r="H174" s="1" t="s">
        <v>25</v>
      </c>
      <c r="I174" s="1">
        <v>7</v>
      </c>
      <c r="J174" s="2">
        <v>28047</v>
      </c>
      <c r="K174" s="1" t="s">
        <v>18</v>
      </c>
      <c r="M174" s="39" t="str">
        <v>ADAMS</v>
      </c>
      <c r="N174" s="39" t="str">
        <v>adams</v>
      </c>
      <c r="O174" s="39" t="str">
        <v>Adams</v>
      </c>
    </row>
    <row r="175" spans="1:15" x14ac:dyDescent="0.3">
      <c r="A175" s="1">
        <v>15078</v>
      </c>
      <c r="B175" s="1" t="s">
        <v>54</v>
      </c>
      <c r="C175" s="1" t="s">
        <v>20</v>
      </c>
      <c r="D175" s="1" t="s">
        <v>531</v>
      </c>
      <c r="E175" s="1" t="s">
        <v>112</v>
      </c>
      <c r="F175" s="1" t="s">
        <v>191</v>
      </c>
      <c r="G175" s="1" t="s">
        <v>532</v>
      </c>
      <c r="H175" s="1" t="s">
        <v>180</v>
      </c>
      <c r="I175" s="1">
        <v>5</v>
      </c>
      <c r="J175" s="2">
        <v>27285</v>
      </c>
      <c r="K175" s="1" t="s">
        <v>18</v>
      </c>
      <c r="M175" s="39" t="str">
        <v>ADAMS</v>
      </c>
      <c r="N175" s="39" t="str">
        <v>adams</v>
      </c>
      <c r="O175" s="39" t="str">
        <v>Adams</v>
      </c>
    </row>
    <row r="176" spans="1:15" x14ac:dyDescent="0.3">
      <c r="A176" s="1">
        <v>25816</v>
      </c>
      <c r="B176" s="1" t="s">
        <v>533</v>
      </c>
      <c r="C176" s="1" t="s">
        <v>20</v>
      </c>
      <c r="D176" s="1" t="s">
        <v>256</v>
      </c>
      <c r="E176" s="1"/>
      <c r="F176" s="1" t="s">
        <v>94</v>
      </c>
      <c r="G176" s="1" t="s">
        <v>534</v>
      </c>
      <c r="H176" s="1" t="s">
        <v>176</v>
      </c>
      <c r="I176" s="1">
        <v>4</v>
      </c>
      <c r="J176" s="2">
        <v>29137</v>
      </c>
      <c r="K176" s="1" t="s">
        <v>18</v>
      </c>
      <c r="M176" s="39" t="str">
        <v>ADAMS</v>
      </c>
      <c r="N176" s="39" t="str">
        <v>adams</v>
      </c>
      <c r="O176" s="39" t="str">
        <v>Adams</v>
      </c>
    </row>
    <row r="177" spans="1:15" x14ac:dyDescent="0.3">
      <c r="A177" s="1">
        <v>22812</v>
      </c>
      <c r="B177" s="1" t="s">
        <v>535</v>
      </c>
      <c r="C177" s="1" t="s">
        <v>20</v>
      </c>
      <c r="D177" s="1" t="s">
        <v>536</v>
      </c>
      <c r="E177" s="1" t="s">
        <v>48</v>
      </c>
      <c r="F177" s="1" t="s">
        <v>83</v>
      </c>
      <c r="G177" s="1" t="s">
        <v>537</v>
      </c>
      <c r="H177" s="1" t="s">
        <v>188</v>
      </c>
      <c r="I177" s="1">
        <v>1</v>
      </c>
      <c r="J177" s="2">
        <v>29566</v>
      </c>
      <c r="K177" s="1" t="s">
        <v>18</v>
      </c>
      <c r="M177" s="39" t="str">
        <v>HALL</v>
      </c>
      <c r="N177" s="39" t="str">
        <v>hall</v>
      </c>
      <c r="O177" s="39" t="str">
        <v>Hall</v>
      </c>
    </row>
    <row r="178" spans="1:15" x14ac:dyDescent="0.3">
      <c r="A178" s="1">
        <v>20845</v>
      </c>
      <c r="B178" s="1" t="s">
        <v>535</v>
      </c>
      <c r="C178" s="1" t="s">
        <v>20</v>
      </c>
      <c r="D178" s="1" t="s">
        <v>538</v>
      </c>
      <c r="E178" s="1"/>
      <c r="F178" s="1" t="s">
        <v>94</v>
      </c>
      <c r="G178" s="1" t="s">
        <v>539</v>
      </c>
      <c r="H178" s="1" t="s">
        <v>45</v>
      </c>
      <c r="I178" s="1">
        <v>1</v>
      </c>
      <c r="J178" s="2">
        <v>28925</v>
      </c>
      <c r="K178" s="1" t="s">
        <v>18</v>
      </c>
      <c r="M178" s="39" t="str">
        <v>SMITH</v>
      </c>
      <c r="N178" s="39" t="str">
        <v>smith</v>
      </c>
      <c r="O178" s="39" t="str">
        <v>Smith</v>
      </c>
    </row>
    <row r="179" spans="1:15" x14ac:dyDescent="0.3">
      <c r="A179" s="1">
        <v>23958</v>
      </c>
      <c r="B179" s="1" t="s">
        <v>540</v>
      </c>
      <c r="C179" s="1" t="s">
        <v>20</v>
      </c>
      <c r="D179" s="1" t="s">
        <v>140</v>
      </c>
      <c r="E179" s="1"/>
      <c r="F179" s="1" t="s">
        <v>94</v>
      </c>
      <c r="G179" s="1" t="s">
        <v>541</v>
      </c>
      <c r="H179" s="1" t="s">
        <v>61</v>
      </c>
      <c r="I179" s="1">
        <v>5</v>
      </c>
      <c r="J179" s="2">
        <v>29160</v>
      </c>
      <c r="K179" s="1" t="s">
        <v>18</v>
      </c>
      <c r="M179" s="39" t="str">
        <v>DIXON</v>
      </c>
      <c r="N179" s="39" t="str">
        <v>dixon</v>
      </c>
      <c r="O179" s="39" t="str">
        <v>Dixon</v>
      </c>
    </row>
    <row r="180" spans="1:15" x14ac:dyDescent="0.3">
      <c r="A180" s="1">
        <v>16839</v>
      </c>
      <c r="B180" s="1" t="s">
        <v>540</v>
      </c>
      <c r="C180" s="1" t="s">
        <v>12</v>
      </c>
      <c r="D180" s="1" t="s">
        <v>129</v>
      </c>
      <c r="E180" s="1" t="s">
        <v>389</v>
      </c>
      <c r="F180" s="1" t="s">
        <v>94</v>
      </c>
      <c r="G180" s="1" t="s">
        <v>542</v>
      </c>
      <c r="H180" s="1" t="s">
        <v>188</v>
      </c>
      <c r="I180" s="1">
        <v>2</v>
      </c>
      <c r="J180" s="2">
        <v>27664</v>
      </c>
      <c r="K180" s="1" t="s">
        <v>18</v>
      </c>
      <c r="M180" s="39" t="str">
        <v>JONES</v>
      </c>
      <c r="N180" s="39" t="str">
        <v>jones</v>
      </c>
      <c r="O180" s="39" t="str">
        <v>Jones</v>
      </c>
    </row>
    <row r="181" spans="1:15" x14ac:dyDescent="0.3">
      <c r="A181" s="1">
        <v>16728</v>
      </c>
      <c r="B181" s="1" t="s">
        <v>543</v>
      </c>
      <c r="C181" s="1" t="s">
        <v>20</v>
      </c>
      <c r="D181" s="1" t="s">
        <v>544</v>
      </c>
      <c r="E181" s="1" t="s">
        <v>22</v>
      </c>
      <c r="F181" s="1" t="s">
        <v>141</v>
      </c>
      <c r="G181" s="1" t="s">
        <v>545</v>
      </c>
      <c r="H181" s="1" t="s">
        <v>75</v>
      </c>
      <c r="I181" s="1">
        <v>6</v>
      </c>
      <c r="J181" s="2">
        <v>28500</v>
      </c>
      <c r="K181" s="1" t="s">
        <v>18</v>
      </c>
      <c r="M181" s="39" t="str">
        <v>FOX</v>
      </c>
      <c r="N181" s="39" t="str">
        <v>fox</v>
      </c>
      <c r="O181" s="39" t="str">
        <v>Fox</v>
      </c>
    </row>
    <row r="182" spans="1:15" x14ac:dyDescent="0.3">
      <c r="A182" s="1">
        <v>12549</v>
      </c>
      <c r="B182" s="1" t="s">
        <v>546</v>
      </c>
      <c r="C182" s="1" t="s">
        <v>12</v>
      </c>
      <c r="D182" s="1" t="s">
        <v>547</v>
      </c>
      <c r="E182" s="1" t="s">
        <v>99</v>
      </c>
      <c r="F182" s="1" t="s">
        <v>94</v>
      </c>
      <c r="G182" s="1" t="s">
        <v>548</v>
      </c>
      <c r="H182" s="1" t="s">
        <v>5</v>
      </c>
      <c r="I182" s="1">
        <v>3</v>
      </c>
      <c r="J182" s="2">
        <v>28050</v>
      </c>
      <c r="K182" s="1" t="s">
        <v>18</v>
      </c>
      <c r="M182" s="39" t="str">
        <v>OWEN</v>
      </c>
      <c r="N182" s="39" t="str">
        <v>owen</v>
      </c>
      <c r="O182" s="39" t="str">
        <v>Owen</v>
      </c>
    </row>
    <row r="183" spans="1:15" x14ac:dyDescent="0.3">
      <c r="A183" s="1">
        <v>15786</v>
      </c>
      <c r="B183" s="1" t="s">
        <v>341</v>
      </c>
      <c r="C183" s="1" t="s">
        <v>12</v>
      </c>
      <c r="D183" s="1" t="s">
        <v>115</v>
      </c>
      <c r="E183" s="1" t="s">
        <v>112</v>
      </c>
      <c r="F183" s="1" t="s">
        <v>94</v>
      </c>
      <c r="G183" s="1" t="s">
        <v>549</v>
      </c>
      <c r="H183" s="1" t="s">
        <v>25</v>
      </c>
      <c r="I183" s="1">
        <v>7</v>
      </c>
      <c r="J183" s="2">
        <v>28322</v>
      </c>
      <c r="K183" s="1" t="s">
        <v>18</v>
      </c>
      <c r="M183" s="39" t="str">
        <v>SPENCER</v>
      </c>
      <c r="N183" s="39" t="str">
        <v>spencer</v>
      </c>
      <c r="O183" s="39" t="str">
        <v>Spencer</v>
      </c>
    </row>
    <row r="184" spans="1:15" x14ac:dyDescent="0.3">
      <c r="A184" s="1">
        <v>25438</v>
      </c>
      <c r="B184" s="1" t="s">
        <v>550</v>
      </c>
      <c r="C184" s="1" t="s">
        <v>12</v>
      </c>
      <c r="D184" s="1" t="s">
        <v>551</v>
      </c>
      <c r="E184" s="1"/>
      <c r="F184" s="1" t="s">
        <v>249</v>
      </c>
      <c r="G184" s="1" t="s">
        <v>552</v>
      </c>
      <c r="H184" s="1" t="s">
        <v>91</v>
      </c>
      <c r="I184" s="1">
        <v>8</v>
      </c>
      <c r="J184" s="2">
        <v>28188</v>
      </c>
      <c r="K184" s="1" t="s">
        <v>18</v>
      </c>
      <c r="M184" s="39" t="str">
        <v>FOX</v>
      </c>
      <c r="N184" s="39" t="str">
        <v>fox</v>
      </c>
      <c r="O184" s="39" t="str">
        <v>Fox</v>
      </c>
    </row>
    <row r="185" spans="1:15" x14ac:dyDescent="0.3">
      <c r="A185" s="1">
        <v>27733</v>
      </c>
      <c r="B185" s="1" t="s">
        <v>553</v>
      </c>
      <c r="C185" s="1" t="s">
        <v>12</v>
      </c>
      <c r="D185" s="1" t="s">
        <v>111</v>
      </c>
      <c r="E185" s="1" t="s">
        <v>22</v>
      </c>
      <c r="F185" s="1" t="s">
        <v>94</v>
      </c>
      <c r="G185" s="1" t="s">
        <v>554</v>
      </c>
      <c r="H185" s="1" t="s">
        <v>176</v>
      </c>
      <c r="I185" s="1">
        <v>9</v>
      </c>
      <c r="J185" s="2">
        <v>29331</v>
      </c>
      <c r="K185" s="1" t="s">
        <v>18</v>
      </c>
      <c r="M185" s="39" t="str">
        <v>SHEPHERD</v>
      </c>
      <c r="N185" s="39" t="str">
        <v>shepherd</v>
      </c>
      <c r="O185" s="39" t="str">
        <v>Shepherd</v>
      </c>
    </row>
    <row r="186" spans="1:15" x14ac:dyDescent="0.3">
      <c r="A186" s="1">
        <v>21504</v>
      </c>
      <c r="B186" s="1" t="s">
        <v>555</v>
      </c>
      <c r="C186" s="1" t="s">
        <v>12</v>
      </c>
      <c r="D186" s="1" t="s">
        <v>556</v>
      </c>
      <c r="E186" s="1" t="s">
        <v>557</v>
      </c>
      <c r="F186" s="1" t="s">
        <v>94</v>
      </c>
      <c r="G186" s="1" t="s">
        <v>558</v>
      </c>
      <c r="H186" s="1" t="s">
        <v>5</v>
      </c>
      <c r="I186" s="1">
        <v>9</v>
      </c>
      <c r="J186" s="2">
        <v>24425</v>
      </c>
      <c r="K186" s="1" t="s">
        <v>18</v>
      </c>
      <c r="M186" s="39" t="str">
        <v>HALL</v>
      </c>
      <c r="N186" s="39" t="str">
        <v>hall</v>
      </c>
      <c r="O186" s="39" t="str">
        <v>Hall</v>
      </c>
    </row>
    <row r="187" spans="1:15" x14ac:dyDescent="0.3">
      <c r="A187" s="1">
        <v>17926</v>
      </c>
      <c r="B187" s="1" t="s">
        <v>559</v>
      </c>
      <c r="C187" s="1" t="s">
        <v>20</v>
      </c>
      <c r="D187" s="1" t="s">
        <v>560</v>
      </c>
      <c r="E187" s="1"/>
      <c r="F187" s="1" t="s">
        <v>94</v>
      </c>
      <c r="G187" s="1" t="s">
        <v>561</v>
      </c>
      <c r="H187" s="1" t="s">
        <v>96</v>
      </c>
      <c r="I187" s="1">
        <v>9</v>
      </c>
      <c r="J187" s="2">
        <v>28466</v>
      </c>
      <c r="K187" s="1" t="s">
        <v>18</v>
      </c>
      <c r="M187" s="39" t="str">
        <v>SMITH</v>
      </c>
      <c r="N187" s="39" t="str">
        <v>smith</v>
      </c>
      <c r="O187" s="39" t="str">
        <v>Smith</v>
      </c>
    </row>
    <row r="188" spans="1:15" x14ac:dyDescent="0.3">
      <c r="A188" s="1">
        <v>13422</v>
      </c>
      <c r="B188" s="1" t="s">
        <v>562</v>
      </c>
      <c r="C188" s="1" t="s">
        <v>20</v>
      </c>
      <c r="D188" s="1" t="s">
        <v>563</v>
      </c>
      <c r="E188" s="1" t="s">
        <v>564</v>
      </c>
      <c r="F188" s="1" t="s">
        <v>108</v>
      </c>
      <c r="G188" s="1" t="s">
        <v>565</v>
      </c>
      <c r="H188" s="1" t="s">
        <v>71</v>
      </c>
      <c r="I188" s="1">
        <v>3</v>
      </c>
      <c r="J188" s="2">
        <v>28547</v>
      </c>
      <c r="K188" s="1" t="s">
        <v>18</v>
      </c>
      <c r="M188" s="39" t="str">
        <v>FOOT</v>
      </c>
      <c r="N188" s="39" t="str">
        <v>foot</v>
      </c>
      <c r="O188" s="39" t="str">
        <v>Foot</v>
      </c>
    </row>
    <row r="189" spans="1:15" x14ac:dyDescent="0.3">
      <c r="A189" s="1">
        <v>29419</v>
      </c>
      <c r="B189" s="1" t="s">
        <v>176</v>
      </c>
      <c r="C189" s="1" t="s">
        <v>20</v>
      </c>
      <c r="D189" s="1" t="s">
        <v>288</v>
      </c>
      <c r="E189" s="1" t="s">
        <v>48</v>
      </c>
      <c r="F189" s="1" t="s">
        <v>94</v>
      </c>
      <c r="G189" s="1" t="s">
        <v>566</v>
      </c>
      <c r="H189" s="1" t="s">
        <v>155</v>
      </c>
      <c r="I189" s="1">
        <v>4</v>
      </c>
      <c r="J189" s="2">
        <v>28032</v>
      </c>
      <c r="K189" s="1" t="s">
        <v>18</v>
      </c>
      <c r="M189" s="39" t="str">
        <v>JONES</v>
      </c>
      <c r="N189" s="39" t="str">
        <v>jones</v>
      </c>
      <c r="O189" s="39" t="str">
        <v>Jones</v>
      </c>
    </row>
    <row r="190" spans="1:15" x14ac:dyDescent="0.3">
      <c r="A190" s="1">
        <v>26158</v>
      </c>
      <c r="B190" s="1" t="s">
        <v>176</v>
      </c>
      <c r="C190" s="1" t="s">
        <v>20</v>
      </c>
      <c r="D190" s="1" t="s">
        <v>153</v>
      </c>
      <c r="E190" s="1" t="s">
        <v>112</v>
      </c>
      <c r="F190" s="1" t="s">
        <v>49</v>
      </c>
      <c r="G190" s="1" t="s">
        <v>567</v>
      </c>
      <c r="H190" s="1" t="s">
        <v>45</v>
      </c>
      <c r="I190" s="1">
        <v>6</v>
      </c>
      <c r="J190" s="2">
        <v>29822</v>
      </c>
      <c r="K190" s="1" t="s">
        <v>18</v>
      </c>
      <c r="M190" s="39" t="str">
        <v>HALL</v>
      </c>
      <c r="N190" s="39" t="str">
        <v>hall</v>
      </c>
      <c r="O190" s="39" t="str">
        <v>Hall</v>
      </c>
    </row>
    <row r="191" spans="1:15" x14ac:dyDescent="0.3">
      <c r="A191" s="1">
        <v>15313</v>
      </c>
      <c r="B191" s="1" t="s">
        <v>568</v>
      </c>
      <c r="C191" s="1" t="s">
        <v>20</v>
      </c>
      <c r="D191" s="1" t="s">
        <v>569</v>
      </c>
      <c r="E191" s="1"/>
      <c r="F191" s="1" t="s">
        <v>73</v>
      </c>
      <c r="G191" s="1" t="s">
        <v>570</v>
      </c>
      <c r="H191" s="1" t="s">
        <v>17</v>
      </c>
      <c r="I191" s="1">
        <v>2</v>
      </c>
      <c r="J191" s="2">
        <v>27420</v>
      </c>
      <c r="K191" s="1" t="s">
        <v>18</v>
      </c>
      <c r="M191" s="39" t="str">
        <v>PETERS</v>
      </c>
      <c r="N191" s="39" t="str">
        <v>peters</v>
      </c>
      <c r="O191" s="39" t="str">
        <v>Peters</v>
      </c>
    </row>
    <row r="192" spans="1:15" x14ac:dyDescent="0.3">
      <c r="A192" s="1">
        <v>18673</v>
      </c>
      <c r="B192" s="1" t="s">
        <v>571</v>
      </c>
      <c r="C192" s="1" t="s">
        <v>12</v>
      </c>
      <c r="D192" s="1" t="s">
        <v>165</v>
      </c>
      <c r="E192" s="1" t="s">
        <v>332</v>
      </c>
      <c r="F192" s="1" t="s">
        <v>73</v>
      </c>
      <c r="G192" s="1" t="s">
        <v>572</v>
      </c>
      <c r="H192" s="1" t="s">
        <v>105</v>
      </c>
      <c r="I192" s="1">
        <v>7</v>
      </c>
      <c r="J192" s="2">
        <v>29117</v>
      </c>
      <c r="K192" s="1" t="s">
        <v>18</v>
      </c>
      <c r="M192" s="39" t="str">
        <v>WILLIAMS</v>
      </c>
      <c r="N192" s="39" t="str">
        <v>williams</v>
      </c>
      <c r="O192" s="39" t="str">
        <v>Williams</v>
      </c>
    </row>
    <row r="193" spans="1:15" x14ac:dyDescent="0.3">
      <c r="A193" s="1">
        <v>14355</v>
      </c>
      <c r="B193" s="1" t="s">
        <v>573</v>
      </c>
      <c r="C193" s="1" t="s">
        <v>486</v>
      </c>
      <c r="D193" s="1" t="s">
        <v>468</v>
      </c>
      <c r="E193" s="1" t="s">
        <v>39</v>
      </c>
      <c r="F193" s="1" t="s">
        <v>94</v>
      </c>
      <c r="G193" s="1" t="s">
        <v>574</v>
      </c>
      <c r="H193" s="1" t="s">
        <v>155</v>
      </c>
      <c r="I193" s="1">
        <v>7</v>
      </c>
      <c r="J193" s="2">
        <v>27185</v>
      </c>
      <c r="K193" s="1" t="s">
        <v>18</v>
      </c>
      <c r="M193" s="39" t="str">
        <v>MORRIS</v>
      </c>
      <c r="N193" s="39" t="str">
        <v>morris</v>
      </c>
      <c r="O193" s="39" t="str">
        <v>Morris</v>
      </c>
    </row>
    <row r="194" spans="1:15" x14ac:dyDescent="0.3">
      <c r="A194" s="1">
        <v>11699</v>
      </c>
      <c r="B194" s="1" t="s">
        <v>525</v>
      </c>
      <c r="C194" s="1" t="s">
        <v>20</v>
      </c>
      <c r="D194" s="1" t="s">
        <v>575</v>
      </c>
      <c r="E194" s="1" t="s">
        <v>99</v>
      </c>
      <c r="F194" s="1" t="s">
        <v>23</v>
      </c>
      <c r="G194" s="1" t="s">
        <v>576</v>
      </c>
      <c r="H194" s="1" t="s">
        <v>75</v>
      </c>
      <c r="I194" s="1">
        <v>7</v>
      </c>
      <c r="J194" s="2">
        <v>27741</v>
      </c>
      <c r="K194" s="1" t="s">
        <v>18</v>
      </c>
      <c r="M194" s="39" t="str">
        <v>OWEN</v>
      </c>
      <c r="N194" s="39" t="str">
        <v>owen</v>
      </c>
      <c r="O194" s="39" t="str">
        <v>Owen</v>
      </c>
    </row>
    <row r="195" spans="1:15" x14ac:dyDescent="0.3">
      <c r="A195" s="1">
        <v>22509</v>
      </c>
      <c r="B195" s="1" t="s">
        <v>577</v>
      </c>
      <c r="C195" s="1" t="s">
        <v>20</v>
      </c>
      <c r="D195" s="1" t="s">
        <v>578</v>
      </c>
      <c r="E195" s="1" t="s">
        <v>130</v>
      </c>
      <c r="F195" s="1" t="s">
        <v>15</v>
      </c>
      <c r="G195" s="1" t="s">
        <v>579</v>
      </c>
      <c r="H195" s="1" t="s">
        <v>61</v>
      </c>
      <c r="I195" s="1">
        <v>3</v>
      </c>
      <c r="J195" s="2">
        <v>27885</v>
      </c>
      <c r="K195" s="1" t="s">
        <v>18</v>
      </c>
      <c r="M195" s="39" t="str">
        <v>ADAMS</v>
      </c>
      <c r="N195" s="39" t="str">
        <v>adams</v>
      </c>
      <c r="O195" s="39" t="str">
        <v>Adams</v>
      </c>
    </row>
    <row r="196" spans="1:15" x14ac:dyDescent="0.3">
      <c r="A196" s="1">
        <v>24261</v>
      </c>
      <c r="B196" s="1" t="s">
        <v>580</v>
      </c>
      <c r="C196" s="1" t="s">
        <v>20</v>
      </c>
      <c r="D196" s="1" t="s">
        <v>581</v>
      </c>
      <c r="E196" s="1" t="s">
        <v>130</v>
      </c>
      <c r="F196" s="1" t="s">
        <v>73</v>
      </c>
      <c r="G196" s="1" t="s">
        <v>582</v>
      </c>
      <c r="H196" s="1" t="s">
        <v>188</v>
      </c>
      <c r="I196" s="1">
        <v>1</v>
      </c>
      <c r="J196" s="2">
        <v>27825</v>
      </c>
      <c r="K196" s="1" t="s">
        <v>171</v>
      </c>
      <c r="M196" s="39" t="str">
        <v>MATTHEWS</v>
      </c>
      <c r="N196" s="39" t="str">
        <v>matthews</v>
      </c>
      <c r="O196" s="39" t="str">
        <v>Matthews</v>
      </c>
    </row>
    <row r="197" spans="1:15" x14ac:dyDescent="0.3">
      <c r="A197" s="1">
        <v>12164</v>
      </c>
      <c r="B197" s="1" t="s">
        <v>583</v>
      </c>
      <c r="C197" s="1" t="s">
        <v>20</v>
      </c>
      <c r="D197" s="1" t="s">
        <v>42</v>
      </c>
      <c r="E197" s="1"/>
      <c r="F197" s="1" t="s">
        <v>73</v>
      </c>
      <c r="G197" s="1" t="s">
        <v>584</v>
      </c>
      <c r="H197" s="1" t="s">
        <v>180</v>
      </c>
      <c r="I197" s="1">
        <v>3</v>
      </c>
      <c r="J197" s="2">
        <v>27235</v>
      </c>
      <c r="K197" s="1" t="s">
        <v>18</v>
      </c>
      <c r="M197" s="39" t="str">
        <v>MORRIS</v>
      </c>
      <c r="N197" s="39" t="str">
        <v>morris</v>
      </c>
      <c r="O197" s="39" t="str">
        <v>Morris</v>
      </c>
    </row>
    <row r="198" spans="1:15" x14ac:dyDescent="0.3">
      <c r="A198" s="1">
        <v>14801</v>
      </c>
      <c r="B198" s="1" t="s">
        <v>585</v>
      </c>
      <c r="C198" s="1" t="s">
        <v>20</v>
      </c>
      <c r="D198" s="1" t="s">
        <v>586</v>
      </c>
      <c r="E198" s="1"/>
      <c r="F198" s="1" t="s">
        <v>83</v>
      </c>
      <c r="G198" s="1" t="s">
        <v>587</v>
      </c>
      <c r="H198" s="1" t="s">
        <v>105</v>
      </c>
      <c r="I198" s="1">
        <v>7</v>
      </c>
      <c r="J198" s="2">
        <v>27713</v>
      </c>
      <c r="K198" s="1" t="s">
        <v>18</v>
      </c>
      <c r="M198" s="39" t="str">
        <v>SHEPHERD</v>
      </c>
      <c r="N198" s="39" t="str">
        <v>shepherd</v>
      </c>
      <c r="O198" s="39" t="str">
        <v>Shepherd</v>
      </c>
    </row>
    <row r="199" spans="1:15" x14ac:dyDescent="0.3">
      <c r="A199" s="1">
        <v>23310</v>
      </c>
      <c r="B199" s="1" t="s">
        <v>588</v>
      </c>
      <c r="C199" s="1" t="s">
        <v>20</v>
      </c>
      <c r="D199" s="1" t="s">
        <v>589</v>
      </c>
      <c r="E199" s="1" t="s">
        <v>590</v>
      </c>
      <c r="F199" s="1" t="s">
        <v>49</v>
      </c>
      <c r="G199" s="1" t="s">
        <v>591</v>
      </c>
      <c r="H199" s="1" t="s">
        <v>31</v>
      </c>
      <c r="I199" s="1">
        <v>2</v>
      </c>
      <c r="J199" s="2">
        <v>28497</v>
      </c>
      <c r="K199" s="1" t="s">
        <v>18</v>
      </c>
      <c r="M199" s="39" t="str">
        <v>SPENCER</v>
      </c>
      <c r="N199" s="39" t="str">
        <v>spencer</v>
      </c>
      <c r="O199" s="39" t="str">
        <v>Spencer</v>
      </c>
    </row>
    <row r="200" spans="1:15" x14ac:dyDescent="0.3">
      <c r="A200" s="1">
        <v>12349</v>
      </c>
      <c r="B200" s="1" t="s">
        <v>592</v>
      </c>
      <c r="C200" s="1" t="s">
        <v>20</v>
      </c>
      <c r="D200" s="1" t="s">
        <v>593</v>
      </c>
      <c r="E200" s="1" t="s">
        <v>389</v>
      </c>
      <c r="F200" s="1" t="s">
        <v>94</v>
      </c>
      <c r="G200" s="1" t="s">
        <v>594</v>
      </c>
      <c r="H200" s="1" t="s">
        <v>66</v>
      </c>
      <c r="I200" s="1">
        <v>6</v>
      </c>
      <c r="J200" s="2">
        <v>28261</v>
      </c>
      <c r="K200" s="1" t="s">
        <v>18</v>
      </c>
      <c r="M200" s="39" t="str">
        <v>FOX</v>
      </c>
      <c r="N200" s="39" t="str">
        <v>fox</v>
      </c>
      <c r="O200" s="39" t="str">
        <v>Fox</v>
      </c>
    </row>
    <row r="201" spans="1:15" x14ac:dyDescent="0.3">
      <c r="A201" s="1">
        <v>25972</v>
      </c>
      <c r="B201" s="1" t="s">
        <v>595</v>
      </c>
      <c r="C201" s="1" t="s">
        <v>20</v>
      </c>
      <c r="D201" s="1" t="s">
        <v>596</v>
      </c>
      <c r="E201" s="1" t="s">
        <v>48</v>
      </c>
      <c r="F201" s="1" t="s">
        <v>89</v>
      </c>
      <c r="G201" s="1" t="s">
        <v>597</v>
      </c>
      <c r="H201" s="1" t="s">
        <v>31</v>
      </c>
      <c r="I201" s="1">
        <v>6</v>
      </c>
      <c r="J201" s="2">
        <v>29285</v>
      </c>
      <c r="K201" s="1" t="s">
        <v>18</v>
      </c>
      <c r="M201" s="39" t="str">
        <v>DIXON</v>
      </c>
      <c r="N201" s="39" t="str">
        <v>dixon</v>
      </c>
      <c r="O201" s="39" t="str">
        <v>Dixon</v>
      </c>
    </row>
    <row r="202" spans="1:15" x14ac:dyDescent="0.3">
      <c r="A202" s="1">
        <v>12973</v>
      </c>
      <c r="B202" s="1" t="s">
        <v>598</v>
      </c>
      <c r="C202" s="1" t="s">
        <v>20</v>
      </c>
      <c r="D202" s="1" t="s">
        <v>98</v>
      </c>
      <c r="E202" s="1"/>
      <c r="F202" s="1" t="s">
        <v>94</v>
      </c>
      <c r="G202" s="1" t="s">
        <v>599</v>
      </c>
      <c r="H202" s="1" t="s">
        <v>155</v>
      </c>
      <c r="I202" s="1">
        <v>4</v>
      </c>
      <c r="J202" s="2">
        <v>29117</v>
      </c>
      <c r="K202" s="1" t="s">
        <v>18</v>
      </c>
      <c r="M202" s="39" t="str">
        <v>MATTHEWS</v>
      </c>
      <c r="N202" s="39" t="str">
        <v>matthews</v>
      </c>
      <c r="O202" s="39" t="str">
        <v>Matthews</v>
      </c>
    </row>
    <row r="203" spans="1:15" x14ac:dyDescent="0.3">
      <c r="A203" s="1">
        <v>17315</v>
      </c>
      <c r="B203" s="1" t="s">
        <v>600</v>
      </c>
      <c r="C203" s="1" t="s">
        <v>20</v>
      </c>
      <c r="D203" s="1" t="s">
        <v>601</v>
      </c>
      <c r="E203" s="1" t="s">
        <v>103</v>
      </c>
      <c r="F203" s="1" t="s">
        <v>94</v>
      </c>
      <c r="G203" s="1" t="s">
        <v>602</v>
      </c>
      <c r="H203" s="1" t="s">
        <v>85</v>
      </c>
      <c r="I203" s="1">
        <v>6</v>
      </c>
      <c r="J203" s="2">
        <v>29252</v>
      </c>
      <c r="K203" s="1" t="s">
        <v>18</v>
      </c>
      <c r="M203" s="39" t="str">
        <v>ROBINSON</v>
      </c>
      <c r="N203" s="39" t="str">
        <v>robinson</v>
      </c>
      <c r="O203" s="39" t="str">
        <v>Robinson</v>
      </c>
    </row>
    <row r="204" spans="1:15" x14ac:dyDescent="0.3">
      <c r="A204" s="1">
        <v>19378</v>
      </c>
      <c r="B204" s="1" t="s">
        <v>603</v>
      </c>
      <c r="C204" s="1" t="s">
        <v>20</v>
      </c>
      <c r="D204" s="1" t="s">
        <v>604</v>
      </c>
      <c r="E204" s="1" t="s">
        <v>130</v>
      </c>
      <c r="F204" s="1" t="s">
        <v>15</v>
      </c>
      <c r="G204" s="1" t="s">
        <v>605</v>
      </c>
      <c r="H204" s="1" t="s">
        <v>31</v>
      </c>
      <c r="I204" s="1">
        <v>6</v>
      </c>
      <c r="J204" s="2">
        <v>28393</v>
      </c>
      <c r="K204" s="1" t="s">
        <v>18</v>
      </c>
      <c r="M204" s="39" t="str">
        <v>CLARKE</v>
      </c>
      <c r="N204" s="39" t="str">
        <v>clarke</v>
      </c>
      <c r="O204" s="39" t="str">
        <v>Clarke</v>
      </c>
    </row>
    <row r="205" spans="1:15" x14ac:dyDescent="0.3">
      <c r="A205" s="1">
        <v>17576</v>
      </c>
      <c r="B205" s="1" t="s">
        <v>606</v>
      </c>
      <c r="C205" s="1" t="s">
        <v>20</v>
      </c>
      <c r="D205" s="1" t="s">
        <v>607</v>
      </c>
      <c r="E205" s="1" t="s">
        <v>103</v>
      </c>
      <c r="F205" s="1" t="s">
        <v>94</v>
      </c>
      <c r="G205" s="1" t="s">
        <v>608</v>
      </c>
      <c r="H205" s="1" t="s">
        <v>85</v>
      </c>
      <c r="I205" s="1">
        <v>7</v>
      </c>
      <c r="J205" s="2">
        <v>28253</v>
      </c>
      <c r="K205" s="1" t="s">
        <v>171</v>
      </c>
      <c r="M205" s="39" t="str">
        <v>ROBINSON</v>
      </c>
      <c r="N205" s="39" t="str">
        <v>robinson</v>
      </c>
      <c r="O205" s="39" t="str">
        <v>Robinson</v>
      </c>
    </row>
    <row r="206" spans="1:15" x14ac:dyDescent="0.3">
      <c r="A206" s="1">
        <v>20704</v>
      </c>
      <c r="B206" s="1" t="s">
        <v>609</v>
      </c>
      <c r="C206" s="1" t="s">
        <v>20</v>
      </c>
      <c r="D206" s="1" t="s">
        <v>610</v>
      </c>
      <c r="E206" s="1"/>
      <c r="F206" s="1" t="s">
        <v>141</v>
      </c>
      <c r="G206" s="1" t="s">
        <v>611</v>
      </c>
      <c r="H206" s="1" t="s">
        <v>105</v>
      </c>
      <c r="I206" s="1">
        <v>1</v>
      </c>
      <c r="J206" s="2">
        <v>29125</v>
      </c>
      <c r="K206" s="1" t="s">
        <v>18</v>
      </c>
      <c r="M206" s="39" t="str">
        <v>MORRIS</v>
      </c>
      <c r="N206" s="39" t="str">
        <v>morris</v>
      </c>
      <c r="O206" s="39" t="str">
        <v>Morris</v>
      </c>
    </row>
    <row r="207" spans="1:15" x14ac:dyDescent="0.3">
      <c r="A207" s="1">
        <v>20553</v>
      </c>
      <c r="B207" s="1" t="s">
        <v>612</v>
      </c>
      <c r="C207" s="1" t="s">
        <v>20</v>
      </c>
      <c r="D207" s="1" t="s">
        <v>596</v>
      </c>
      <c r="E207" s="1" t="s">
        <v>99</v>
      </c>
      <c r="F207" s="1" t="s">
        <v>137</v>
      </c>
      <c r="G207" s="1" t="s">
        <v>613</v>
      </c>
      <c r="H207" s="1" t="s">
        <v>71</v>
      </c>
      <c r="I207" s="1">
        <v>2</v>
      </c>
      <c r="J207" s="2">
        <v>28731</v>
      </c>
      <c r="K207" s="1" t="s">
        <v>18</v>
      </c>
      <c r="M207" s="39" t="str">
        <v>DAVIES</v>
      </c>
      <c r="N207" s="39" t="str">
        <v>davies</v>
      </c>
      <c r="O207" s="39" t="str">
        <v>Davies</v>
      </c>
    </row>
    <row r="208" spans="1:15" x14ac:dyDescent="0.3">
      <c r="A208" s="1">
        <v>13762</v>
      </c>
      <c r="B208" s="1" t="s">
        <v>614</v>
      </c>
      <c r="C208" s="1" t="s">
        <v>12</v>
      </c>
      <c r="D208" s="1" t="s">
        <v>61</v>
      </c>
      <c r="E208" s="1" t="s">
        <v>88</v>
      </c>
      <c r="F208" s="1" t="s">
        <v>15</v>
      </c>
      <c r="G208" s="1" t="s">
        <v>615</v>
      </c>
      <c r="H208" s="1" t="s">
        <v>25</v>
      </c>
      <c r="I208" s="1">
        <v>5</v>
      </c>
      <c r="J208" s="2">
        <v>28390</v>
      </c>
      <c r="K208" s="1" t="s">
        <v>18</v>
      </c>
      <c r="M208" s="39" t="str">
        <v>ROBINSON</v>
      </c>
      <c r="N208" s="39" t="str">
        <v>robinson</v>
      </c>
      <c r="O208" s="39" t="str">
        <v>Robinson</v>
      </c>
    </row>
    <row r="209" spans="1:15" x14ac:dyDescent="0.3">
      <c r="A209" s="1">
        <v>24777</v>
      </c>
      <c r="B209" s="1" t="s">
        <v>616</v>
      </c>
      <c r="C209" s="1" t="s">
        <v>12</v>
      </c>
      <c r="D209" s="1" t="s">
        <v>165</v>
      </c>
      <c r="E209" s="1" t="s">
        <v>64</v>
      </c>
      <c r="F209" s="1" t="s">
        <v>191</v>
      </c>
      <c r="G209" s="1" t="s">
        <v>617</v>
      </c>
      <c r="H209" s="1" t="s">
        <v>75</v>
      </c>
      <c r="I209" s="1">
        <v>8</v>
      </c>
      <c r="J209" s="2">
        <v>29210</v>
      </c>
      <c r="K209" s="1" t="s">
        <v>18</v>
      </c>
      <c r="M209" s="39" t="str">
        <v>DAVIES</v>
      </c>
      <c r="N209" s="39" t="str">
        <v>davies</v>
      </c>
      <c r="O209" s="39" t="str">
        <v>Davies</v>
      </c>
    </row>
    <row r="210" spans="1:15" x14ac:dyDescent="0.3">
      <c r="A210" s="1">
        <v>13190</v>
      </c>
      <c r="B210" s="1" t="s">
        <v>618</v>
      </c>
      <c r="C210" s="1" t="s">
        <v>20</v>
      </c>
      <c r="D210" s="1" t="s">
        <v>153</v>
      </c>
      <c r="E210" s="1" t="s">
        <v>14</v>
      </c>
      <c r="F210" s="1" t="s">
        <v>35</v>
      </c>
      <c r="G210" s="1" t="s">
        <v>619</v>
      </c>
      <c r="H210" s="1" t="s">
        <v>66</v>
      </c>
      <c r="I210" s="1">
        <v>9</v>
      </c>
      <c r="J210" s="2">
        <v>21040</v>
      </c>
      <c r="K210" s="1" t="s">
        <v>18</v>
      </c>
      <c r="M210" s="39" t="str">
        <v>MATTHEWS</v>
      </c>
      <c r="N210" s="39" t="str">
        <v>matthews</v>
      </c>
      <c r="O210" s="39" t="str">
        <v>Matthews</v>
      </c>
    </row>
    <row r="211" spans="1:15" x14ac:dyDescent="0.3">
      <c r="A211" s="1">
        <v>16087</v>
      </c>
      <c r="B211" s="1" t="s">
        <v>618</v>
      </c>
      <c r="C211" s="1" t="s">
        <v>20</v>
      </c>
      <c r="D211" s="1" t="s">
        <v>153</v>
      </c>
      <c r="E211" s="1" t="s">
        <v>48</v>
      </c>
      <c r="F211" s="1" t="s">
        <v>94</v>
      </c>
      <c r="G211" s="1" t="s">
        <v>620</v>
      </c>
      <c r="H211" s="1" t="s">
        <v>91</v>
      </c>
      <c r="I211" s="1">
        <v>6</v>
      </c>
      <c r="J211" s="2">
        <v>28241</v>
      </c>
      <c r="K211" s="1" t="s">
        <v>18</v>
      </c>
      <c r="M211" s="39" t="str">
        <v>WILLIAMS</v>
      </c>
      <c r="N211" s="39" t="str">
        <v>williams</v>
      </c>
      <c r="O211" s="39" t="str">
        <v>Williams</v>
      </c>
    </row>
    <row r="212" spans="1:15" x14ac:dyDescent="0.3">
      <c r="A212" s="1">
        <v>25766</v>
      </c>
      <c r="B212" s="1" t="s">
        <v>621</v>
      </c>
      <c r="C212" s="1" t="s">
        <v>20</v>
      </c>
      <c r="D212" s="1" t="s">
        <v>153</v>
      </c>
      <c r="E212" s="1"/>
      <c r="F212" s="1" t="s">
        <v>141</v>
      </c>
      <c r="G212" s="1" t="s">
        <v>622</v>
      </c>
      <c r="H212" s="1" t="s">
        <v>5</v>
      </c>
      <c r="I212" s="1">
        <v>4</v>
      </c>
      <c r="J212" s="2">
        <v>29883</v>
      </c>
      <c r="K212" s="1" t="s">
        <v>18</v>
      </c>
      <c r="M212" s="39" t="str">
        <v>SMITH</v>
      </c>
      <c r="N212" s="39" t="str">
        <v>smith</v>
      </c>
      <c r="O212" s="39" t="str">
        <v>Smith</v>
      </c>
    </row>
    <row r="213" spans="1:15" x14ac:dyDescent="0.3">
      <c r="A213" s="1">
        <v>11959</v>
      </c>
      <c r="B213" s="1" t="s">
        <v>623</v>
      </c>
      <c r="C213" s="1" t="s">
        <v>20</v>
      </c>
      <c r="D213" s="1" t="s">
        <v>596</v>
      </c>
      <c r="E213" s="1" t="s">
        <v>112</v>
      </c>
      <c r="F213" s="1" t="s">
        <v>137</v>
      </c>
      <c r="G213" s="1" t="s">
        <v>624</v>
      </c>
      <c r="H213" s="1" t="s">
        <v>91</v>
      </c>
      <c r="I213" s="1">
        <v>8</v>
      </c>
      <c r="J213" s="2">
        <v>27463</v>
      </c>
      <c r="K213" s="1" t="s">
        <v>18</v>
      </c>
      <c r="M213" s="39" t="str">
        <v>SHEPHERD</v>
      </c>
      <c r="N213" s="39" t="str">
        <v>shepherd</v>
      </c>
      <c r="O213" s="39" t="str">
        <v>Shepherd</v>
      </c>
    </row>
    <row r="214" spans="1:15" x14ac:dyDescent="0.3">
      <c r="A214" s="1">
        <v>15520</v>
      </c>
      <c r="B214" s="1" t="s">
        <v>625</v>
      </c>
      <c r="C214" s="1" t="s">
        <v>12</v>
      </c>
      <c r="D214" s="1" t="s">
        <v>182</v>
      </c>
      <c r="E214" s="1" t="s">
        <v>28</v>
      </c>
      <c r="F214" s="1" t="s">
        <v>141</v>
      </c>
      <c r="G214" s="1" t="s">
        <v>626</v>
      </c>
      <c r="H214" s="1" t="s">
        <v>118</v>
      </c>
      <c r="I214" s="1">
        <v>6</v>
      </c>
      <c r="J214" s="2">
        <v>28257</v>
      </c>
      <c r="K214" s="1" t="s">
        <v>18</v>
      </c>
      <c r="M214" s="39" t="str">
        <v>CLARKE</v>
      </c>
      <c r="N214" s="39" t="str">
        <v>clarke</v>
      </c>
      <c r="O214" s="39" t="str">
        <v>Clarke</v>
      </c>
    </row>
    <row r="215" spans="1:15" x14ac:dyDescent="0.3">
      <c r="A215" s="1">
        <v>25175</v>
      </c>
      <c r="B215" s="1" t="s">
        <v>627</v>
      </c>
      <c r="C215" s="1" t="s">
        <v>12</v>
      </c>
      <c r="D215" s="1" t="s">
        <v>285</v>
      </c>
      <c r="E215" s="1"/>
      <c r="F215" s="1" t="s">
        <v>141</v>
      </c>
      <c r="G215" s="1" t="s">
        <v>628</v>
      </c>
      <c r="H215" s="1" t="s">
        <v>54</v>
      </c>
      <c r="I215" s="1">
        <v>7</v>
      </c>
      <c r="J215" s="2">
        <v>28417</v>
      </c>
      <c r="K215" s="1" t="s">
        <v>18</v>
      </c>
      <c r="M215" s="39" t="str">
        <v>FOOT</v>
      </c>
      <c r="N215" s="39" t="str">
        <v>foot</v>
      </c>
      <c r="O215" s="39" t="str">
        <v>Foot</v>
      </c>
    </row>
    <row r="216" spans="1:15" x14ac:dyDescent="0.3">
      <c r="A216" s="1">
        <v>27607</v>
      </c>
      <c r="B216" s="1" t="s">
        <v>629</v>
      </c>
      <c r="C216" s="1" t="s">
        <v>20</v>
      </c>
      <c r="D216" s="1" t="s">
        <v>630</v>
      </c>
      <c r="E216" s="1" t="s">
        <v>78</v>
      </c>
      <c r="F216" s="1" t="s">
        <v>94</v>
      </c>
      <c r="G216" s="1" t="s">
        <v>631</v>
      </c>
      <c r="H216" s="1" t="s">
        <v>75</v>
      </c>
      <c r="I216" s="1">
        <v>7</v>
      </c>
      <c r="J216" s="2">
        <v>28879</v>
      </c>
      <c r="K216" s="1" t="s">
        <v>18</v>
      </c>
      <c r="M216" s="39" t="str">
        <v>HALL</v>
      </c>
      <c r="N216" s="39" t="str">
        <v>hall</v>
      </c>
      <c r="O216" s="39" t="str">
        <v>Hall</v>
      </c>
    </row>
    <row r="217" spans="1:15" x14ac:dyDescent="0.3">
      <c r="A217" s="1">
        <v>24299</v>
      </c>
      <c r="B217" s="1" t="s">
        <v>632</v>
      </c>
      <c r="C217" s="1" t="s">
        <v>20</v>
      </c>
      <c r="D217" s="1" t="s">
        <v>77</v>
      </c>
      <c r="E217" s="1" t="s">
        <v>99</v>
      </c>
      <c r="F217" s="1" t="s">
        <v>94</v>
      </c>
      <c r="G217" s="1" t="s">
        <v>633</v>
      </c>
      <c r="H217" s="1" t="s">
        <v>96</v>
      </c>
      <c r="I217" s="1">
        <v>3</v>
      </c>
      <c r="J217" s="2">
        <v>29007</v>
      </c>
      <c r="K217" s="1" t="s">
        <v>18</v>
      </c>
      <c r="M217" s="39" t="str">
        <v>FOOT</v>
      </c>
      <c r="N217" s="39" t="str">
        <v>foot</v>
      </c>
      <c r="O217" s="39" t="str">
        <v>Foot</v>
      </c>
    </row>
    <row r="218" spans="1:15" x14ac:dyDescent="0.3">
      <c r="A218" s="1">
        <v>23200</v>
      </c>
      <c r="B218" s="1" t="s">
        <v>634</v>
      </c>
      <c r="C218" s="1" t="s">
        <v>20</v>
      </c>
      <c r="D218" s="1" t="s">
        <v>635</v>
      </c>
      <c r="E218" s="1" t="s">
        <v>389</v>
      </c>
      <c r="F218" s="1" t="s">
        <v>186</v>
      </c>
      <c r="G218" s="1" t="s">
        <v>636</v>
      </c>
      <c r="H218" s="1" t="s">
        <v>118</v>
      </c>
      <c r="I218" s="1">
        <v>3</v>
      </c>
      <c r="J218" s="2">
        <v>28133</v>
      </c>
      <c r="K218" s="1" t="s">
        <v>18</v>
      </c>
      <c r="M218" s="39" t="str">
        <v>EVANS</v>
      </c>
      <c r="N218" s="39" t="str">
        <v>evans</v>
      </c>
      <c r="O218" s="39" t="str">
        <v>Evans</v>
      </c>
    </row>
    <row r="219" spans="1:15" x14ac:dyDescent="0.3">
      <c r="A219" s="1">
        <v>12542</v>
      </c>
      <c r="B219" s="1" t="s">
        <v>637</v>
      </c>
      <c r="C219" s="1" t="s">
        <v>20</v>
      </c>
      <c r="D219" s="1" t="s">
        <v>604</v>
      </c>
      <c r="E219" s="1" t="s">
        <v>48</v>
      </c>
      <c r="F219" s="1" t="s">
        <v>94</v>
      </c>
      <c r="G219" s="1" t="s">
        <v>638</v>
      </c>
      <c r="H219" s="1" t="s">
        <v>25</v>
      </c>
      <c r="I219" s="1">
        <v>9</v>
      </c>
      <c r="J219" s="2">
        <v>28266</v>
      </c>
      <c r="K219" s="1" t="s">
        <v>18</v>
      </c>
      <c r="M219" s="39" t="str">
        <v>HUNT</v>
      </c>
      <c r="N219" s="39" t="str">
        <v>hunt</v>
      </c>
      <c r="O219" s="39" t="str">
        <v>Hunt</v>
      </c>
    </row>
    <row r="220" spans="1:15" x14ac:dyDescent="0.3">
      <c r="A220" s="1">
        <v>25254</v>
      </c>
      <c r="B220" s="1" t="s">
        <v>639</v>
      </c>
      <c r="C220" s="1" t="s">
        <v>20</v>
      </c>
      <c r="D220" s="1" t="s">
        <v>640</v>
      </c>
      <c r="E220" s="1"/>
      <c r="F220" s="1" t="s">
        <v>191</v>
      </c>
      <c r="G220" s="1" t="s">
        <v>641</v>
      </c>
      <c r="H220" s="1" t="s">
        <v>31</v>
      </c>
      <c r="I220" s="1">
        <v>1</v>
      </c>
      <c r="J220" s="2">
        <v>29373</v>
      </c>
      <c r="K220" s="1" t="s">
        <v>18</v>
      </c>
      <c r="M220" s="39" t="str">
        <v>SHEPHERD</v>
      </c>
      <c r="N220" s="39" t="str">
        <v>shepherd</v>
      </c>
      <c r="O220" s="39" t="str">
        <v>Shepherd</v>
      </c>
    </row>
    <row r="221" spans="1:15" x14ac:dyDescent="0.3">
      <c r="A221" s="1">
        <v>22237</v>
      </c>
      <c r="B221" s="1" t="s">
        <v>642</v>
      </c>
      <c r="C221" s="1" t="s">
        <v>20</v>
      </c>
      <c r="D221" s="1" t="s">
        <v>643</v>
      </c>
      <c r="E221" s="1"/>
      <c r="F221" s="1" t="s">
        <v>94</v>
      </c>
      <c r="G221" s="1" t="s">
        <v>644</v>
      </c>
      <c r="H221" s="1" t="s">
        <v>105</v>
      </c>
      <c r="I221" s="1">
        <v>6</v>
      </c>
      <c r="J221" s="2">
        <v>28136</v>
      </c>
      <c r="K221" s="1" t="s">
        <v>18</v>
      </c>
      <c r="M221" s="39" t="str">
        <v>PETERS</v>
      </c>
      <c r="N221" s="39" t="str">
        <v>peters</v>
      </c>
      <c r="O221" s="39" t="str">
        <v>Peters</v>
      </c>
    </row>
    <row r="222" spans="1:15" x14ac:dyDescent="0.3">
      <c r="A222" s="1">
        <v>12650</v>
      </c>
      <c r="B222" s="1" t="s">
        <v>645</v>
      </c>
      <c r="C222" s="1" t="s">
        <v>20</v>
      </c>
      <c r="D222" s="1" t="s">
        <v>646</v>
      </c>
      <c r="E222" s="1" t="s">
        <v>389</v>
      </c>
      <c r="F222" s="1" t="s">
        <v>15</v>
      </c>
      <c r="G222" s="1" t="s">
        <v>647</v>
      </c>
      <c r="H222" s="1" t="s">
        <v>118</v>
      </c>
      <c r="I222" s="1">
        <v>6</v>
      </c>
      <c r="J222" s="2">
        <v>27994</v>
      </c>
      <c r="K222" s="1" t="s">
        <v>18</v>
      </c>
      <c r="M222" s="39" t="str">
        <v>EVANS</v>
      </c>
      <c r="N222" s="39" t="str">
        <v>evans</v>
      </c>
      <c r="O222" s="39" t="str">
        <v>Evans</v>
      </c>
    </row>
    <row r="223" spans="1:15" x14ac:dyDescent="0.3">
      <c r="A223" s="1">
        <v>19394</v>
      </c>
      <c r="B223" s="1" t="s">
        <v>648</v>
      </c>
      <c r="C223" s="1" t="s">
        <v>12</v>
      </c>
      <c r="D223" s="1" t="s">
        <v>263</v>
      </c>
      <c r="E223" s="1" t="s">
        <v>103</v>
      </c>
      <c r="F223" s="1" t="s">
        <v>211</v>
      </c>
      <c r="G223" s="1" t="s">
        <v>649</v>
      </c>
      <c r="H223" s="1" t="s">
        <v>61</v>
      </c>
      <c r="I223" s="1">
        <v>7</v>
      </c>
      <c r="J223" s="2">
        <v>29260</v>
      </c>
      <c r="K223" s="1" t="s">
        <v>18</v>
      </c>
      <c r="M223" s="39" t="str">
        <v>SMITH</v>
      </c>
      <c r="N223" s="39" t="str">
        <v>smith</v>
      </c>
      <c r="O223" s="39" t="str">
        <v>Smith</v>
      </c>
    </row>
    <row r="224" spans="1:15" x14ac:dyDescent="0.3">
      <c r="A224" s="1">
        <v>13793</v>
      </c>
      <c r="B224" s="1" t="s">
        <v>650</v>
      </c>
      <c r="C224" s="1" t="s">
        <v>12</v>
      </c>
      <c r="D224" s="1" t="s">
        <v>220</v>
      </c>
      <c r="E224" s="1" t="s">
        <v>14</v>
      </c>
      <c r="F224" s="1" t="s">
        <v>94</v>
      </c>
      <c r="G224" s="1" t="s">
        <v>651</v>
      </c>
      <c r="H224" s="1" t="s">
        <v>45</v>
      </c>
      <c r="I224" s="1">
        <v>2</v>
      </c>
      <c r="J224" s="2">
        <v>28410</v>
      </c>
      <c r="K224" s="1" t="s">
        <v>18</v>
      </c>
      <c r="M224" s="39" t="str">
        <v>ROBINSON</v>
      </c>
      <c r="N224" s="39" t="str">
        <v>robinson</v>
      </c>
      <c r="O224" s="39" t="str">
        <v>Robinson</v>
      </c>
    </row>
    <row r="225" spans="1:15" x14ac:dyDescent="0.3">
      <c r="A225" s="1">
        <v>27868</v>
      </c>
      <c r="B225" s="1" t="s">
        <v>59</v>
      </c>
      <c r="C225" s="1" t="s">
        <v>12</v>
      </c>
      <c r="D225" s="1" t="s">
        <v>379</v>
      </c>
      <c r="E225" s="1"/>
      <c r="F225" s="1" t="s">
        <v>137</v>
      </c>
      <c r="G225" s="1" t="s">
        <v>652</v>
      </c>
      <c r="H225" s="1" t="s">
        <v>96</v>
      </c>
      <c r="I225" s="1">
        <v>8</v>
      </c>
      <c r="J225" s="2">
        <v>28393</v>
      </c>
      <c r="K225" s="1" t="s">
        <v>18</v>
      </c>
      <c r="M225" s="39" t="str">
        <v>MATTHEWS</v>
      </c>
      <c r="N225" s="39" t="str">
        <v>matthews</v>
      </c>
      <c r="O225" s="39" t="str">
        <v>Matthews</v>
      </c>
    </row>
    <row r="226" spans="1:15" x14ac:dyDescent="0.3">
      <c r="A226" s="1">
        <v>27824</v>
      </c>
      <c r="B226" s="1" t="s">
        <v>653</v>
      </c>
      <c r="C226" s="1" t="s">
        <v>20</v>
      </c>
      <c r="D226" s="1" t="s">
        <v>256</v>
      </c>
      <c r="E226" s="1" t="s">
        <v>99</v>
      </c>
      <c r="F226" s="1" t="s">
        <v>23</v>
      </c>
      <c r="G226" s="1" t="s">
        <v>654</v>
      </c>
      <c r="H226" s="1" t="s">
        <v>17</v>
      </c>
      <c r="I226" s="1">
        <v>8</v>
      </c>
      <c r="J226" s="2">
        <v>28821</v>
      </c>
      <c r="K226" s="1" t="s">
        <v>18</v>
      </c>
      <c r="M226" s="39" t="str">
        <v>EVANS</v>
      </c>
      <c r="N226" s="39" t="str">
        <v>evans</v>
      </c>
      <c r="O226" s="39" t="str">
        <v>Evans</v>
      </c>
    </row>
    <row r="227" spans="1:15" x14ac:dyDescent="0.3">
      <c r="A227" s="1">
        <v>20710</v>
      </c>
      <c r="B227" s="1" t="s">
        <v>655</v>
      </c>
      <c r="C227" s="1" t="s">
        <v>20</v>
      </c>
      <c r="D227" s="1" t="s">
        <v>656</v>
      </c>
      <c r="E227" s="1" t="s">
        <v>130</v>
      </c>
      <c r="F227" s="1" t="s">
        <v>35</v>
      </c>
      <c r="G227" s="1" t="s">
        <v>657</v>
      </c>
      <c r="H227" s="1" t="s">
        <v>75</v>
      </c>
      <c r="I227" s="1">
        <v>3</v>
      </c>
      <c r="J227" s="2">
        <v>28333</v>
      </c>
      <c r="K227" s="1" t="s">
        <v>18</v>
      </c>
      <c r="M227" s="39" t="str">
        <v>SPENCER</v>
      </c>
      <c r="N227" s="39" t="str">
        <v>spencer</v>
      </c>
      <c r="O227" s="39" t="str">
        <v>Spencer</v>
      </c>
    </row>
    <row r="228" spans="1:15" x14ac:dyDescent="0.3">
      <c r="A228" s="1">
        <v>19747</v>
      </c>
      <c r="B228" s="1" t="s">
        <v>263</v>
      </c>
      <c r="C228" s="1" t="s">
        <v>12</v>
      </c>
      <c r="D228" s="1" t="s">
        <v>190</v>
      </c>
      <c r="E228" s="1" t="s">
        <v>99</v>
      </c>
      <c r="F228" s="1" t="s">
        <v>29</v>
      </c>
      <c r="G228" s="1" t="s">
        <v>658</v>
      </c>
      <c r="H228" s="1" t="s">
        <v>80</v>
      </c>
      <c r="I228" s="1">
        <v>1</v>
      </c>
      <c r="J228" s="2">
        <v>29181</v>
      </c>
      <c r="K228" s="1" t="s">
        <v>18</v>
      </c>
      <c r="M228" s="39" t="str">
        <v>OWEN</v>
      </c>
      <c r="N228" s="39" t="str">
        <v>owen</v>
      </c>
      <c r="O228" s="39" t="str">
        <v>Owen</v>
      </c>
    </row>
    <row r="229" spans="1:15" x14ac:dyDescent="0.3">
      <c r="A229" s="1">
        <v>21136</v>
      </c>
      <c r="B229" s="1" t="s">
        <v>659</v>
      </c>
      <c r="C229" s="1" t="s">
        <v>20</v>
      </c>
      <c r="D229" s="1" t="s">
        <v>468</v>
      </c>
      <c r="E229" s="1"/>
      <c r="F229" s="1" t="s">
        <v>94</v>
      </c>
      <c r="G229" s="1" t="s">
        <v>660</v>
      </c>
      <c r="H229" s="1" t="s">
        <v>176</v>
      </c>
      <c r="I229" s="1">
        <v>1</v>
      </c>
      <c r="J229" s="2">
        <v>27681</v>
      </c>
      <c r="K229" s="1" t="s">
        <v>18</v>
      </c>
      <c r="M229" s="39" t="str">
        <v>PETERS</v>
      </c>
      <c r="N229" s="39" t="str">
        <v>peters</v>
      </c>
      <c r="O229" s="39" t="str">
        <v>Peters</v>
      </c>
    </row>
    <row r="230" spans="1:15" x14ac:dyDescent="0.3">
      <c r="A230" s="1">
        <v>17735</v>
      </c>
      <c r="B230" s="1" t="s">
        <v>661</v>
      </c>
      <c r="C230" s="1" t="s">
        <v>12</v>
      </c>
      <c r="D230" s="1" t="s">
        <v>662</v>
      </c>
      <c r="E230" s="1"/>
      <c r="F230" s="1" t="s">
        <v>23</v>
      </c>
      <c r="G230" s="1" t="s">
        <v>663</v>
      </c>
      <c r="H230" s="1" t="s">
        <v>54</v>
      </c>
      <c r="I230" s="1">
        <v>2</v>
      </c>
      <c r="J230" s="2">
        <v>28659</v>
      </c>
      <c r="K230" s="1" t="s">
        <v>18</v>
      </c>
      <c r="M230" s="39" t="str">
        <v>ADAMS</v>
      </c>
      <c r="N230" s="39" t="str">
        <v>adams</v>
      </c>
      <c r="O230" s="39" t="str">
        <v>Adams</v>
      </c>
    </row>
    <row r="231" spans="1:15" x14ac:dyDescent="0.3">
      <c r="A231" s="1">
        <v>18626</v>
      </c>
      <c r="B231" s="1" t="s">
        <v>664</v>
      </c>
      <c r="C231" s="1" t="s">
        <v>20</v>
      </c>
      <c r="D231" s="1" t="s">
        <v>665</v>
      </c>
      <c r="E231" s="1" t="s">
        <v>144</v>
      </c>
      <c r="F231" s="1" t="s">
        <v>94</v>
      </c>
      <c r="G231" s="1" t="s">
        <v>666</v>
      </c>
      <c r="H231" s="1" t="s">
        <v>54</v>
      </c>
      <c r="I231" s="1">
        <v>7</v>
      </c>
      <c r="J231" s="2">
        <v>28686</v>
      </c>
      <c r="K231" s="1" t="s">
        <v>18</v>
      </c>
      <c r="M231" s="39" t="str">
        <v>SHEPHERD</v>
      </c>
      <c r="N231" s="39" t="str">
        <v>shepherd</v>
      </c>
      <c r="O231" s="39" t="str">
        <v>Shepherd</v>
      </c>
    </row>
    <row r="232" spans="1:15" x14ac:dyDescent="0.3">
      <c r="A232" s="1">
        <v>26669</v>
      </c>
      <c r="B232" s="1" t="s">
        <v>667</v>
      </c>
      <c r="C232" s="1" t="s">
        <v>20</v>
      </c>
      <c r="D232" s="1" t="s">
        <v>668</v>
      </c>
      <c r="E232" s="1" t="s">
        <v>48</v>
      </c>
      <c r="F232" s="1" t="s">
        <v>35</v>
      </c>
      <c r="G232" s="1" t="s">
        <v>669</v>
      </c>
      <c r="H232" s="1" t="s">
        <v>188</v>
      </c>
      <c r="I232" s="1">
        <v>5</v>
      </c>
      <c r="J232" s="2">
        <v>29341</v>
      </c>
      <c r="K232" s="1" t="s">
        <v>18</v>
      </c>
      <c r="M232" s="39" t="str">
        <v>SINGH</v>
      </c>
      <c r="N232" s="39" t="str">
        <v>singh</v>
      </c>
      <c r="O232" s="39" t="str">
        <v>Singh</v>
      </c>
    </row>
    <row r="233" spans="1:15" x14ac:dyDescent="0.3">
      <c r="A233" s="1">
        <v>18769</v>
      </c>
      <c r="B233" s="1" t="s">
        <v>670</v>
      </c>
      <c r="C233" s="1" t="s">
        <v>12</v>
      </c>
      <c r="D233" s="1" t="s">
        <v>671</v>
      </c>
      <c r="E233" s="1" t="s">
        <v>217</v>
      </c>
      <c r="F233" s="1" t="s">
        <v>108</v>
      </c>
      <c r="G233" s="1" t="s">
        <v>672</v>
      </c>
      <c r="H233" s="1" t="s">
        <v>5</v>
      </c>
      <c r="I233" s="1">
        <v>3</v>
      </c>
      <c r="J233" s="2">
        <v>29049</v>
      </c>
      <c r="K233" s="1" t="s">
        <v>18</v>
      </c>
      <c r="M233" s="39" t="str">
        <v>JONES</v>
      </c>
      <c r="N233" s="39" t="str">
        <v>jones</v>
      </c>
      <c r="O233" s="39" t="str">
        <v>Jones</v>
      </c>
    </row>
    <row r="234" spans="1:15" x14ac:dyDescent="0.3">
      <c r="A234" s="1">
        <v>14416</v>
      </c>
      <c r="B234" s="1" t="s">
        <v>673</v>
      </c>
      <c r="C234" s="1" t="s">
        <v>20</v>
      </c>
      <c r="D234" s="1" t="s">
        <v>674</v>
      </c>
      <c r="E234" s="1"/>
      <c r="F234" s="1" t="s">
        <v>49</v>
      </c>
      <c r="G234" s="1" t="s">
        <v>675</v>
      </c>
      <c r="H234" s="1" t="s">
        <v>61</v>
      </c>
      <c r="I234" s="1">
        <v>7</v>
      </c>
      <c r="J234" s="2">
        <v>28899</v>
      </c>
      <c r="K234" s="1" t="s">
        <v>18</v>
      </c>
      <c r="M234" s="39" t="str">
        <v>HUNT</v>
      </c>
      <c r="N234" s="39" t="str">
        <v>hunt</v>
      </c>
      <c r="O234" s="39" t="str">
        <v>Hunt</v>
      </c>
    </row>
    <row r="235" spans="1:15" x14ac:dyDescent="0.3">
      <c r="A235" s="1">
        <v>23363</v>
      </c>
      <c r="B235" s="1" t="s">
        <v>676</v>
      </c>
      <c r="C235" s="1" t="s">
        <v>20</v>
      </c>
      <c r="D235" s="1" t="s">
        <v>520</v>
      </c>
      <c r="E235" s="1" t="s">
        <v>254</v>
      </c>
      <c r="F235" s="1" t="s">
        <v>94</v>
      </c>
      <c r="G235" s="1" t="s">
        <v>677</v>
      </c>
      <c r="H235" s="1" t="s">
        <v>96</v>
      </c>
      <c r="I235" s="1">
        <v>6</v>
      </c>
      <c r="J235" s="2">
        <v>28094</v>
      </c>
      <c r="K235" s="1" t="s">
        <v>18</v>
      </c>
      <c r="M235" s="39" t="str">
        <v>HUNT</v>
      </c>
      <c r="N235" s="39" t="str">
        <v>hunt</v>
      </c>
      <c r="O235" s="39" t="str">
        <v>Hunt</v>
      </c>
    </row>
    <row r="236" spans="1:15" x14ac:dyDescent="0.3">
      <c r="A236" s="1">
        <v>26296</v>
      </c>
      <c r="B236" s="1" t="s">
        <v>678</v>
      </c>
      <c r="C236" s="1" t="s">
        <v>20</v>
      </c>
      <c r="D236" s="1" t="s">
        <v>679</v>
      </c>
      <c r="E236" s="1" t="s">
        <v>342</v>
      </c>
      <c r="F236" s="1" t="s">
        <v>211</v>
      </c>
      <c r="G236" s="1" t="s">
        <v>680</v>
      </c>
      <c r="H236" s="1" t="s">
        <v>31</v>
      </c>
      <c r="I236" s="1">
        <v>8</v>
      </c>
      <c r="J236" s="2">
        <v>28986</v>
      </c>
      <c r="K236" s="1" t="s">
        <v>18</v>
      </c>
      <c r="M236" s="39" t="str">
        <v>FOX</v>
      </c>
      <c r="N236" s="39" t="str">
        <v>fox</v>
      </c>
      <c r="O236" s="39" t="str">
        <v>Fox</v>
      </c>
    </row>
    <row r="237" spans="1:15" x14ac:dyDescent="0.3">
      <c r="A237" s="1">
        <v>11775</v>
      </c>
      <c r="B237" s="1" t="s">
        <v>681</v>
      </c>
      <c r="C237" s="1" t="s">
        <v>20</v>
      </c>
      <c r="D237" s="1" t="s">
        <v>578</v>
      </c>
      <c r="E237" s="1"/>
      <c r="F237" s="1" t="s">
        <v>141</v>
      </c>
      <c r="G237" s="1" t="s">
        <v>682</v>
      </c>
      <c r="H237" s="1" t="s">
        <v>75</v>
      </c>
      <c r="I237" s="1">
        <v>1</v>
      </c>
      <c r="J237" s="2">
        <v>27135</v>
      </c>
      <c r="K237" s="1" t="s">
        <v>18</v>
      </c>
      <c r="M237" s="39" t="str">
        <v>HALL</v>
      </c>
      <c r="N237" s="39" t="str">
        <v>hall</v>
      </c>
      <c r="O237" s="39" t="str">
        <v>Hall</v>
      </c>
    </row>
    <row r="238" spans="1:15" x14ac:dyDescent="0.3">
      <c r="A238" s="1">
        <v>27391</v>
      </c>
      <c r="B238" s="1" t="s">
        <v>683</v>
      </c>
      <c r="C238" s="1" t="s">
        <v>20</v>
      </c>
      <c r="D238" s="1" t="s">
        <v>68</v>
      </c>
      <c r="E238" s="1" t="s">
        <v>238</v>
      </c>
      <c r="F238" s="1" t="s">
        <v>94</v>
      </c>
      <c r="G238" s="1" t="s">
        <v>684</v>
      </c>
      <c r="H238" s="1" t="s">
        <v>118</v>
      </c>
      <c r="I238" s="1">
        <v>6</v>
      </c>
      <c r="J238" s="2">
        <v>27855</v>
      </c>
      <c r="K238" s="1" t="s">
        <v>18</v>
      </c>
      <c r="M238" s="39" t="str">
        <v>SPENCER</v>
      </c>
      <c r="N238" s="39" t="str">
        <v>spencer</v>
      </c>
      <c r="O238" s="39" t="str">
        <v>Spencer</v>
      </c>
    </row>
    <row r="239" spans="1:15" x14ac:dyDescent="0.3">
      <c r="A239" s="1">
        <v>10495</v>
      </c>
      <c r="B239" s="1" t="s">
        <v>685</v>
      </c>
      <c r="C239" s="1" t="s">
        <v>486</v>
      </c>
      <c r="D239" s="1" t="s">
        <v>665</v>
      </c>
      <c r="E239" s="1" t="s">
        <v>64</v>
      </c>
      <c r="F239" s="1" t="s">
        <v>94</v>
      </c>
      <c r="G239" s="1" t="s">
        <v>686</v>
      </c>
      <c r="H239" s="1" t="s">
        <v>31</v>
      </c>
      <c r="I239" s="1">
        <v>6</v>
      </c>
      <c r="J239" s="2">
        <v>27132</v>
      </c>
      <c r="K239" s="1" t="s">
        <v>18</v>
      </c>
      <c r="M239" s="39" t="str">
        <v>PETERS</v>
      </c>
      <c r="N239" s="39" t="str">
        <v>peters</v>
      </c>
      <c r="O239" s="39" t="str">
        <v>Peters</v>
      </c>
    </row>
    <row r="240" spans="1:15" x14ac:dyDescent="0.3">
      <c r="A240" s="1">
        <v>24480</v>
      </c>
      <c r="B240" s="1" t="s">
        <v>687</v>
      </c>
      <c r="C240" s="1" t="s">
        <v>12</v>
      </c>
      <c r="D240" s="1" t="s">
        <v>688</v>
      </c>
      <c r="E240" s="1"/>
      <c r="F240" s="1" t="s">
        <v>15</v>
      </c>
      <c r="G240" s="1" t="s">
        <v>689</v>
      </c>
      <c r="H240" s="1" t="s">
        <v>31</v>
      </c>
      <c r="I240" s="1">
        <v>3</v>
      </c>
      <c r="J240" s="2">
        <v>29275</v>
      </c>
      <c r="K240" s="1" t="s">
        <v>18</v>
      </c>
      <c r="M240" s="39" t="str">
        <v>ROBINSON</v>
      </c>
      <c r="N240" s="39" t="str">
        <v>robinson</v>
      </c>
      <c r="O240" s="39" t="str">
        <v>Robinson</v>
      </c>
    </row>
    <row r="241" spans="1:15" x14ac:dyDescent="0.3">
      <c r="A241" s="1">
        <v>20354</v>
      </c>
      <c r="B241" s="1" t="s">
        <v>687</v>
      </c>
      <c r="C241" s="1" t="s">
        <v>12</v>
      </c>
      <c r="D241" s="1" t="s">
        <v>190</v>
      </c>
      <c r="E241" s="1" t="s">
        <v>43</v>
      </c>
      <c r="F241" s="1" t="s">
        <v>89</v>
      </c>
      <c r="G241" s="1" t="s">
        <v>690</v>
      </c>
      <c r="H241" s="1" t="s">
        <v>80</v>
      </c>
      <c r="I241" s="1">
        <v>5</v>
      </c>
      <c r="J241" s="2">
        <v>27554</v>
      </c>
      <c r="K241" s="1" t="s">
        <v>18</v>
      </c>
      <c r="M241" s="39" t="str">
        <v>SHEPHERD</v>
      </c>
      <c r="N241" s="39" t="str">
        <v>shepherd</v>
      </c>
      <c r="O241" s="39" t="str">
        <v>Shepherd</v>
      </c>
    </row>
    <row r="242" spans="1:15" x14ac:dyDescent="0.3">
      <c r="A242" s="1">
        <v>16640</v>
      </c>
      <c r="B242" s="1" t="s">
        <v>691</v>
      </c>
      <c r="C242" s="1" t="s">
        <v>20</v>
      </c>
      <c r="D242" s="1" t="s">
        <v>520</v>
      </c>
      <c r="E242" s="1" t="s">
        <v>28</v>
      </c>
      <c r="F242" s="1" t="s">
        <v>49</v>
      </c>
      <c r="G242" s="1" t="s">
        <v>692</v>
      </c>
      <c r="H242" s="1" t="s">
        <v>105</v>
      </c>
      <c r="I242" s="1">
        <v>5</v>
      </c>
      <c r="J242" s="2">
        <v>27356</v>
      </c>
      <c r="K242" s="1" t="s">
        <v>18</v>
      </c>
      <c r="M242" s="39" t="str">
        <v>EVANS</v>
      </c>
      <c r="N242" s="39" t="str">
        <v>evans</v>
      </c>
      <c r="O242" s="39" t="str">
        <v>Evans</v>
      </c>
    </row>
    <row r="243" spans="1:15" x14ac:dyDescent="0.3">
      <c r="A243" s="1">
        <v>25749</v>
      </c>
      <c r="B243" s="1" t="s">
        <v>693</v>
      </c>
      <c r="C243" s="1" t="s">
        <v>20</v>
      </c>
      <c r="D243" s="1" t="s">
        <v>694</v>
      </c>
      <c r="E243" s="1" t="s">
        <v>14</v>
      </c>
      <c r="F243" s="1" t="s">
        <v>94</v>
      </c>
      <c r="G243" s="1" t="s">
        <v>695</v>
      </c>
      <c r="H243" s="1" t="s">
        <v>155</v>
      </c>
      <c r="I243" s="1">
        <v>9</v>
      </c>
      <c r="J243" s="2">
        <v>28287</v>
      </c>
      <c r="K243" s="1" t="s">
        <v>18</v>
      </c>
      <c r="M243" s="39" t="str">
        <v>ROBINSON</v>
      </c>
      <c r="N243" s="39" t="str">
        <v>robinson</v>
      </c>
      <c r="O243" s="39" t="str">
        <v>Robinson</v>
      </c>
    </row>
    <row r="244" spans="1:15" x14ac:dyDescent="0.3">
      <c r="A244" s="1">
        <v>22291</v>
      </c>
      <c r="B244" s="1" t="s">
        <v>696</v>
      </c>
      <c r="C244" s="1" t="s">
        <v>12</v>
      </c>
      <c r="D244" s="1" t="s">
        <v>402</v>
      </c>
      <c r="E244" s="1" t="s">
        <v>130</v>
      </c>
      <c r="F244" s="1" t="s">
        <v>83</v>
      </c>
      <c r="G244" s="1" t="s">
        <v>697</v>
      </c>
      <c r="H244" s="1" t="s">
        <v>71</v>
      </c>
      <c r="I244" s="1">
        <v>5</v>
      </c>
      <c r="J244" s="2">
        <v>29169</v>
      </c>
      <c r="K244" s="1" t="s">
        <v>18</v>
      </c>
      <c r="M244" s="39" t="str">
        <v>ROBINSON</v>
      </c>
      <c r="N244" s="39" t="str">
        <v>robinson</v>
      </c>
      <c r="O244" s="39" t="str">
        <v>Robinson</v>
      </c>
    </row>
    <row r="245" spans="1:15" x14ac:dyDescent="0.3">
      <c r="A245" s="1">
        <v>23598</v>
      </c>
      <c r="B245" s="1" t="s">
        <v>698</v>
      </c>
      <c r="C245" s="1" t="s">
        <v>12</v>
      </c>
      <c r="D245" s="1" t="s">
        <v>699</v>
      </c>
      <c r="E245" s="1"/>
      <c r="F245" s="1" t="s">
        <v>94</v>
      </c>
      <c r="G245" s="1" t="s">
        <v>700</v>
      </c>
      <c r="H245" s="1" t="s">
        <v>61</v>
      </c>
      <c r="I245" s="1">
        <v>5</v>
      </c>
      <c r="J245" s="2">
        <v>29063</v>
      </c>
      <c r="K245" s="1" t="s">
        <v>18</v>
      </c>
      <c r="M245" s="39" t="str">
        <v>SINGH</v>
      </c>
      <c r="N245" s="39" t="str">
        <v>singh</v>
      </c>
      <c r="O245" s="39" t="str">
        <v>Singh</v>
      </c>
    </row>
    <row r="246" spans="1:15" x14ac:dyDescent="0.3">
      <c r="A246" s="1">
        <v>20821</v>
      </c>
      <c r="B246" s="1" t="s">
        <v>701</v>
      </c>
      <c r="C246" s="1" t="s">
        <v>20</v>
      </c>
      <c r="D246" s="1" t="s">
        <v>702</v>
      </c>
      <c r="E246" s="1"/>
      <c r="F246" s="1" t="s">
        <v>94</v>
      </c>
      <c r="G246" s="1" t="s">
        <v>703</v>
      </c>
      <c r="H246" s="1" t="s">
        <v>75</v>
      </c>
      <c r="I246" s="1">
        <v>7</v>
      </c>
      <c r="J246" s="2">
        <v>29158</v>
      </c>
      <c r="K246" s="1" t="s">
        <v>18</v>
      </c>
      <c r="M246" s="39" t="str">
        <v>MATTHEWS</v>
      </c>
      <c r="N246" s="39" t="str">
        <v>matthews</v>
      </c>
      <c r="O246" s="39" t="str">
        <v>Matthews</v>
      </c>
    </row>
    <row r="247" spans="1:15" x14ac:dyDescent="0.3">
      <c r="A247" s="1">
        <v>24613</v>
      </c>
      <c r="B247" s="1" t="s">
        <v>704</v>
      </c>
      <c r="C247" s="1" t="s">
        <v>12</v>
      </c>
      <c r="D247" s="1" t="s">
        <v>705</v>
      </c>
      <c r="E247" s="1" t="s">
        <v>144</v>
      </c>
      <c r="F247" s="1" t="s">
        <v>94</v>
      </c>
      <c r="G247" s="1" t="s">
        <v>706</v>
      </c>
      <c r="H247" s="1" t="s">
        <v>61</v>
      </c>
      <c r="I247" s="1">
        <v>4</v>
      </c>
      <c r="J247" s="2">
        <v>29802</v>
      </c>
      <c r="K247" s="1" t="s">
        <v>18</v>
      </c>
      <c r="M247" s="39" t="str">
        <v>MORRIS</v>
      </c>
      <c r="N247" s="39" t="str">
        <v>morris</v>
      </c>
      <c r="O247" s="39" t="str">
        <v>Morris</v>
      </c>
    </row>
    <row r="248" spans="1:15" x14ac:dyDescent="0.3">
      <c r="A248" s="1">
        <v>29652</v>
      </c>
      <c r="B248" s="1" t="s">
        <v>707</v>
      </c>
      <c r="C248" s="1" t="s">
        <v>20</v>
      </c>
      <c r="D248" s="1" t="s">
        <v>708</v>
      </c>
      <c r="E248" s="1" t="s">
        <v>709</v>
      </c>
      <c r="F248" s="1" t="s">
        <v>137</v>
      </c>
      <c r="G248" s="1" t="s">
        <v>710</v>
      </c>
      <c r="H248" s="1" t="s">
        <v>180</v>
      </c>
      <c r="I248" s="1">
        <v>8</v>
      </c>
      <c r="J248" s="2">
        <v>29563</v>
      </c>
      <c r="K248" s="1" t="s">
        <v>18</v>
      </c>
      <c r="M248" s="39" t="str">
        <v>WILLIAMS</v>
      </c>
      <c r="N248" s="39" t="str">
        <v>williams</v>
      </c>
      <c r="O248" s="39" t="str">
        <v>Williams</v>
      </c>
    </row>
    <row r="249" spans="1:15" x14ac:dyDescent="0.3">
      <c r="A249" s="1">
        <v>27186</v>
      </c>
      <c r="B249" s="1" t="s">
        <v>711</v>
      </c>
      <c r="C249" s="1" t="s">
        <v>12</v>
      </c>
      <c r="D249" s="1" t="s">
        <v>348</v>
      </c>
      <c r="E249" s="1" t="s">
        <v>121</v>
      </c>
      <c r="F249" s="1" t="s">
        <v>249</v>
      </c>
      <c r="G249" s="1" t="s">
        <v>712</v>
      </c>
      <c r="H249" s="1" t="s">
        <v>66</v>
      </c>
      <c r="I249" s="1">
        <v>6</v>
      </c>
      <c r="J249" s="2">
        <v>27880</v>
      </c>
      <c r="K249" s="1" t="s">
        <v>18</v>
      </c>
      <c r="M249" s="39" t="str">
        <v>SPENCER</v>
      </c>
      <c r="N249" s="39" t="str">
        <v>spencer</v>
      </c>
      <c r="O249" s="39" t="str">
        <v>Spencer</v>
      </c>
    </row>
    <row r="250" spans="1:15" x14ac:dyDescent="0.3">
      <c r="A250" s="1">
        <v>11367</v>
      </c>
      <c r="B250" s="1" t="s">
        <v>713</v>
      </c>
      <c r="C250" s="1" t="s">
        <v>20</v>
      </c>
      <c r="D250" s="1" t="s">
        <v>714</v>
      </c>
      <c r="E250" s="1" t="s">
        <v>48</v>
      </c>
      <c r="F250" s="1" t="s">
        <v>94</v>
      </c>
      <c r="G250" s="1" t="s">
        <v>715</v>
      </c>
      <c r="H250" s="1" t="s">
        <v>45</v>
      </c>
      <c r="I250" s="1">
        <v>7</v>
      </c>
      <c r="J250" s="2">
        <v>28640</v>
      </c>
      <c r="K250" s="1" t="s">
        <v>18</v>
      </c>
      <c r="M250" s="39" t="str">
        <v>SHEPHERD</v>
      </c>
      <c r="N250" s="39" t="str">
        <v>shepherd</v>
      </c>
      <c r="O250" s="39" t="str">
        <v>Shepherd</v>
      </c>
    </row>
    <row r="251" spans="1:15" x14ac:dyDescent="0.3">
      <c r="A251" s="1">
        <v>20071</v>
      </c>
      <c r="B251" s="1" t="s">
        <v>716</v>
      </c>
      <c r="C251" s="1" t="s">
        <v>20</v>
      </c>
      <c r="D251" s="1" t="s">
        <v>717</v>
      </c>
      <c r="E251" s="1"/>
      <c r="F251" s="1" t="s">
        <v>49</v>
      </c>
      <c r="G251" s="1" t="s">
        <v>718</v>
      </c>
      <c r="H251" s="1" t="s">
        <v>71</v>
      </c>
      <c r="I251" s="1">
        <v>8</v>
      </c>
      <c r="J251" s="2">
        <v>27480</v>
      </c>
      <c r="K251" s="1" t="s">
        <v>18</v>
      </c>
      <c r="M251" s="39" t="str">
        <v>SPENCER</v>
      </c>
      <c r="N251" s="39" t="str">
        <v>spencer</v>
      </c>
      <c r="O251" s="39" t="str">
        <v>Spencer</v>
      </c>
    </row>
    <row r="252" spans="1:15" x14ac:dyDescent="0.3">
      <c r="A252" s="1">
        <v>18923</v>
      </c>
      <c r="B252" s="1" t="s">
        <v>719</v>
      </c>
      <c r="C252" s="1" t="s">
        <v>20</v>
      </c>
      <c r="D252" s="1" t="s">
        <v>720</v>
      </c>
      <c r="E252" s="1" t="s">
        <v>217</v>
      </c>
      <c r="F252" s="1" t="s">
        <v>249</v>
      </c>
      <c r="G252" s="1" t="s">
        <v>721</v>
      </c>
      <c r="H252" s="1" t="s">
        <v>118</v>
      </c>
      <c r="I252" s="1">
        <v>8</v>
      </c>
      <c r="J252" s="2">
        <v>29262</v>
      </c>
      <c r="K252" s="1" t="s">
        <v>18</v>
      </c>
      <c r="M252" s="39" t="str">
        <v>DIXON</v>
      </c>
      <c r="N252" s="39" t="str">
        <v>dixon</v>
      </c>
      <c r="O252" s="39" t="str">
        <v>Dixon</v>
      </c>
    </row>
    <row r="253" spans="1:15" x14ac:dyDescent="0.3">
      <c r="A253" s="1">
        <v>15355</v>
      </c>
      <c r="B253" s="1" t="s">
        <v>722</v>
      </c>
      <c r="C253" s="1" t="s">
        <v>12</v>
      </c>
      <c r="D253" s="1" t="s">
        <v>197</v>
      </c>
      <c r="E253" s="1" t="s">
        <v>254</v>
      </c>
      <c r="F253" s="1" t="s">
        <v>249</v>
      </c>
      <c r="G253" s="1" t="s">
        <v>723</v>
      </c>
      <c r="H253" s="1" t="s">
        <v>176</v>
      </c>
      <c r="I253" s="1">
        <v>6</v>
      </c>
      <c r="J253" s="2">
        <v>27659</v>
      </c>
      <c r="K253" s="1" t="s">
        <v>18</v>
      </c>
      <c r="M253" s="39" t="str">
        <v>CLARKE</v>
      </c>
      <c r="N253" s="39" t="str">
        <v>clarke</v>
      </c>
      <c r="O253" s="39" t="str">
        <v>Clarke</v>
      </c>
    </row>
    <row r="254" spans="1:15" x14ac:dyDescent="0.3">
      <c r="A254" s="1">
        <v>10703</v>
      </c>
      <c r="B254" s="1" t="s">
        <v>724</v>
      </c>
      <c r="C254" s="1" t="s">
        <v>20</v>
      </c>
      <c r="D254" s="1" t="s">
        <v>604</v>
      </c>
      <c r="E254" s="1" t="s">
        <v>112</v>
      </c>
      <c r="F254" s="1" t="s">
        <v>174</v>
      </c>
      <c r="G254" s="1" t="s">
        <v>725</v>
      </c>
      <c r="H254" s="1" t="s">
        <v>105</v>
      </c>
      <c r="I254" s="1">
        <v>2</v>
      </c>
      <c r="J254" s="2">
        <v>21688</v>
      </c>
      <c r="K254" s="1" t="s">
        <v>18</v>
      </c>
      <c r="M254" s="39" t="str">
        <v>OWEN</v>
      </c>
      <c r="N254" s="39" t="str">
        <v>owen</v>
      </c>
      <c r="O254" s="39" t="str">
        <v>Owen</v>
      </c>
    </row>
    <row r="255" spans="1:15" x14ac:dyDescent="0.3">
      <c r="A255" s="1">
        <v>22165</v>
      </c>
      <c r="B255" s="1" t="s">
        <v>724</v>
      </c>
      <c r="C255" s="1" t="s">
        <v>12</v>
      </c>
      <c r="D255" s="1" t="s">
        <v>726</v>
      </c>
      <c r="E255" s="1"/>
      <c r="F255" s="1" t="s">
        <v>89</v>
      </c>
      <c r="G255" s="1" t="s">
        <v>727</v>
      </c>
      <c r="H255" s="1" t="s">
        <v>45</v>
      </c>
      <c r="I255" s="1">
        <v>6</v>
      </c>
      <c r="J255" s="2">
        <v>29011</v>
      </c>
      <c r="K255" s="1" t="s">
        <v>18</v>
      </c>
      <c r="M255" s="39" t="str">
        <v>WILLIAMS</v>
      </c>
      <c r="N255" s="39" t="str">
        <v>williams</v>
      </c>
      <c r="O255" s="39" t="str">
        <v>Williams</v>
      </c>
    </row>
    <row r="256" spans="1:15" x14ac:dyDescent="0.3">
      <c r="A256" s="1">
        <v>28801</v>
      </c>
      <c r="B256" s="1" t="s">
        <v>728</v>
      </c>
      <c r="C256" s="1" t="s">
        <v>20</v>
      </c>
      <c r="D256" s="1" t="s">
        <v>77</v>
      </c>
      <c r="E256" s="1" t="s">
        <v>130</v>
      </c>
      <c r="F256" s="1" t="s">
        <v>49</v>
      </c>
      <c r="G256" s="1" t="s">
        <v>729</v>
      </c>
      <c r="H256" s="1" t="s">
        <v>75</v>
      </c>
      <c r="I256" s="1">
        <v>2</v>
      </c>
      <c r="J256" s="2">
        <v>28426</v>
      </c>
      <c r="K256" s="1" t="s">
        <v>18</v>
      </c>
      <c r="M256" s="39" t="str">
        <v>EVANS</v>
      </c>
      <c r="N256" s="39" t="str">
        <v>evans</v>
      </c>
      <c r="O256" s="39" t="str">
        <v>Evans</v>
      </c>
    </row>
    <row r="257" spans="1:15" x14ac:dyDescent="0.3">
      <c r="A257" s="1">
        <v>16798</v>
      </c>
      <c r="B257" s="1" t="s">
        <v>730</v>
      </c>
      <c r="C257" s="1" t="s">
        <v>20</v>
      </c>
      <c r="D257" s="1" t="s">
        <v>731</v>
      </c>
      <c r="E257" s="1" t="s">
        <v>48</v>
      </c>
      <c r="F257" s="1" t="s">
        <v>94</v>
      </c>
      <c r="G257" s="1" t="s">
        <v>732</v>
      </c>
      <c r="H257" s="1" t="s">
        <v>155</v>
      </c>
      <c r="I257" s="1">
        <v>6</v>
      </c>
      <c r="J257" s="2">
        <v>28079</v>
      </c>
      <c r="K257" s="1" t="s">
        <v>18</v>
      </c>
      <c r="M257" s="39" t="str">
        <v>JONES</v>
      </c>
      <c r="N257" s="39" t="str">
        <v>jones</v>
      </c>
      <c r="O257" s="39" t="str">
        <v>Jones</v>
      </c>
    </row>
    <row r="258" spans="1:15" x14ac:dyDescent="0.3">
      <c r="A258" s="1">
        <v>14553</v>
      </c>
      <c r="B258" s="1" t="s">
        <v>733</v>
      </c>
      <c r="C258" s="1" t="s">
        <v>486</v>
      </c>
      <c r="D258" s="1" t="s">
        <v>734</v>
      </c>
      <c r="E258" s="1" t="s">
        <v>103</v>
      </c>
      <c r="F258" s="1" t="s">
        <v>94</v>
      </c>
      <c r="G258" s="1" t="s">
        <v>735</v>
      </c>
      <c r="H258" s="1" t="s">
        <v>61</v>
      </c>
      <c r="I258" s="1">
        <v>1</v>
      </c>
      <c r="J258" s="2">
        <v>26990</v>
      </c>
      <c r="K258" s="1" t="s">
        <v>18</v>
      </c>
      <c r="M258" s="39" t="str">
        <v>MATTHEWS</v>
      </c>
      <c r="N258" s="39" t="str">
        <v>matthews</v>
      </c>
      <c r="O258" s="39" t="str">
        <v>Matthews</v>
      </c>
    </row>
    <row r="259" spans="1:15" x14ac:dyDescent="0.3">
      <c r="A259" s="1">
        <v>29827</v>
      </c>
      <c r="B259" s="1" t="s">
        <v>736</v>
      </c>
      <c r="C259" s="1" t="s">
        <v>12</v>
      </c>
      <c r="D259" s="1" t="s">
        <v>737</v>
      </c>
      <c r="E259" s="1" t="s">
        <v>99</v>
      </c>
      <c r="F259" s="1" t="s">
        <v>186</v>
      </c>
      <c r="G259" s="1" t="s">
        <v>738</v>
      </c>
      <c r="H259" s="1" t="s">
        <v>61</v>
      </c>
      <c r="I259" s="1">
        <v>1</v>
      </c>
      <c r="J259" s="2">
        <v>29941</v>
      </c>
      <c r="K259" s="1" t="s">
        <v>18</v>
      </c>
      <c r="M259" s="39" t="str">
        <v>OWEN</v>
      </c>
      <c r="N259" s="39" t="str">
        <v>owen</v>
      </c>
      <c r="O259" s="39" t="str">
        <v>Owen</v>
      </c>
    </row>
    <row r="260" spans="1:15" x14ac:dyDescent="0.3">
      <c r="A260" s="1">
        <v>11847</v>
      </c>
      <c r="B260" s="1" t="s">
        <v>285</v>
      </c>
      <c r="C260" s="1" t="s">
        <v>12</v>
      </c>
      <c r="D260" s="1" t="s">
        <v>739</v>
      </c>
      <c r="E260" s="1"/>
      <c r="F260" s="1" t="s">
        <v>83</v>
      </c>
      <c r="G260" s="1" t="s">
        <v>740</v>
      </c>
      <c r="H260" s="1" t="s">
        <v>80</v>
      </c>
      <c r="I260" s="1">
        <v>4</v>
      </c>
      <c r="J260" s="2">
        <v>28624</v>
      </c>
      <c r="K260" s="1" t="s">
        <v>18</v>
      </c>
      <c r="M260" s="39" t="str">
        <v>SHEPHERD</v>
      </c>
      <c r="N260" s="39" t="str">
        <v>shepherd</v>
      </c>
      <c r="O260" s="39" t="str">
        <v>Shepherd</v>
      </c>
    </row>
    <row r="261" spans="1:15" x14ac:dyDescent="0.3">
      <c r="A261" s="1">
        <v>19304</v>
      </c>
      <c r="B261" s="1" t="s">
        <v>741</v>
      </c>
      <c r="C261" s="1" t="s">
        <v>20</v>
      </c>
      <c r="D261" s="1" t="s">
        <v>457</v>
      </c>
      <c r="E261" s="1" t="s">
        <v>742</v>
      </c>
      <c r="F261" s="1" t="s">
        <v>137</v>
      </c>
      <c r="G261" s="1" t="s">
        <v>743</v>
      </c>
      <c r="H261" s="1" t="s">
        <v>45</v>
      </c>
      <c r="I261" s="1">
        <v>4</v>
      </c>
      <c r="J261" s="2">
        <v>29440</v>
      </c>
      <c r="K261" s="1" t="s">
        <v>18</v>
      </c>
      <c r="M261" s="39" t="str">
        <v>MORRIS</v>
      </c>
      <c r="N261" s="39" t="str">
        <v>morris</v>
      </c>
      <c r="O261" s="39" t="str">
        <v>Morris</v>
      </c>
    </row>
    <row r="262" spans="1:15" x14ac:dyDescent="0.3">
      <c r="A262" s="1">
        <v>27167</v>
      </c>
      <c r="B262" s="1" t="s">
        <v>744</v>
      </c>
      <c r="C262" s="1" t="s">
        <v>12</v>
      </c>
      <c r="D262" s="1" t="s">
        <v>454</v>
      </c>
      <c r="E262" s="1"/>
      <c r="F262" s="1" t="s">
        <v>141</v>
      </c>
      <c r="G262" s="1" t="s">
        <v>745</v>
      </c>
      <c r="H262" s="1" t="s">
        <v>96</v>
      </c>
      <c r="I262" s="1">
        <v>5</v>
      </c>
      <c r="J262" s="2">
        <v>29819</v>
      </c>
      <c r="K262" s="1" t="s">
        <v>18</v>
      </c>
      <c r="M262" s="39" t="str">
        <v>SPENCER</v>
      </c>
      <c r="N262" s="39" t="str">
        <v>spencer</v>
      </c>
      <c r="O262" s="39" t="str">
        <v>Spencer</v>
      </c>
    </row>
    <row r="263" spans="1:15" x14ac:dyDescent="0.3">
      <c r="A263" s="1">
        <v>25114</v>
      </c>
      <c r="B263" s="1" t="s">
        <v>746</v>
      </c>
      <c r="C263" s="1" t="s">
        <v>12</v>
      </c>
      <c r="D263" s="1" t="s">
        <v>747</v>
      </c>
      <c r="E263" s="1" t="s">
        <v>22</v>
      </c>
      <c r="F263" s="1" t="s">
        <v>89</v>
      </c>
      <c r="G263" s="1" t="s">
        <v>748</v>
      </c>
      <c r="H263" s="1" t="s">
        <v>31</v>
      </c>
      <c r="I263" s="1">
        <v>1</v>
      </c>
      <c r="J263" s="2">
        <v>29819</v>
      </c>
      <c r="K263" s="1" t="s">
        <v>18</v>
      </c>
      <c r="M263" s="39" t="str">
        <v>SPENCER</v>
      </c>
      <c r="N263" s="39" t="str">
        <v>spencer</v>
      </c>
      <c r="O263" s="39" t="str">
        <v>Spencer</v>
      </c>
    </row>
    <row r="264" spans="1:15" x14ac:dyDescent="0.3">
      <c r="A264" s="1">
        <v>25435</v>
      </c>
      <c r="B264" s="1" t="s">
        <v>749</v>
      </c>
      <c r="C264" s="1" t="s">
        <v>20</v>
      </c>
      <c r="D264" s="1" t="s">
        <v>750</v>
      </c>
      <c r="E264" s="1" t="s">
        <v>217</v>
      </c>
      <c r="F264" s="1" t="s">
        <v>73</v>
      </c>
      <c r="G264" s="1" t="s">
        <v>751</v>
      </c>
      <c r="H264" s="1" t="s">
        <v>118</v>
      </c>
      <c r="I264" s="1">
        <v>7</v>
      </c>
      <c r="J264" s="2">
        <v>28039</v>
      </c>
      <c r="K264" s="1" t="s">
        <v>18</v>
      </c>
      <c r="M264" s="39" t="str">
        <v>SINGH</v>
      </c>
      <c r="N264" s="39" t="str">
        <v>singh</v>
      </c>
      <c r="O264" s="39" t="str">
        <v>Singh</v>
      </c>
    </row>
    <row r="265" spans="1:15" x14ac:dyDescent="0.3">
      <c r="A265" s="1">
        <v>16843</v>
      </c>
      <c r="B265" s="1" t="s">
        <v>752</v>
      </c>
      <c r="C265" s="1" t="s">
        <v>20</v>
      </c>
      <c r="D265" s="1" t="s">
        <v>153</v>
      </c>
      <c r="E265" s="1"/>
      <c r="F265" s="1" t="s">
        <v>94</v>
      </c>
      <c r="G265" s="1" t="s">
        <v>753</v>
      </c>
      <c r="H265" s="1" t="s">
        <v>75</v>
      </c>
      <c r="I265" s="1">
        <v>7</v>
      </c>
      <c r="J265" s="2">
        <v>27154</v>
      </c>
      <c r="K265" s="1" t="s">
        <v>18</v>
      </c>
      <c r="M265" s="39" t="str">
        <v>OWEN</v>
      </c>
      <c r="N265" s="39" t="str">
        <v>owen</v>
      </c>
      <c r="O265" s="39" t="str">
        <v>Owen</v>
      </c>
    </row>
    <row r="266" spans="1:15" x14ac:dyDescent="0.3">
      <c r="A266" s="1">
        <v>21213</v>
      </c>
      <c r="B266" s="1" t="s">
        <v>752</v>
      </c>
      <c r="C266" s="1" t="s">
        <v>20</v>
      </c>
      <c r="D266" s="1" t="s">
        <v>754</v>
      </c>
      <c r="E266" s="1" t="s">
        <v>332</v>
      </c>
      <c r="F266" s="1" t="s">
        <v>94</v>
      </c>
      <c r="G266" s="1" t="s">
        <v>755</v>
      </c>
      <c r="H266" s="1" t="s">
        <v>176</v>
      </c>
      <c r="I266" s="1">
        <v>2</v>
      </c>
      <c r="J266" s="2">
        <v>27545</v>
      </c>
      <c r="K266" s="1" t="s">
        <v>18</v>
      </c>
      <c r="M266" s="39" t="str">
        <v>PETERS</v>
      </c>
      <c r="N266" s="39" t="str">
        <v>peters</v>
      </c>
      <c r="O266" s="39" t="str">
        <v>Peters</v>
      </c>
    </row>
    <row r="267" spans="1:15" x14ac:dyDescent="0.3">
      <c r="A267" s="1">
        <v>20512</v>
      </c>
      <c r="B267" s="1" t="s">
        <v>756</v>
      </c>
      <c r="C267" s="1" t="s">
        <v>20</v>
      </c>
      <c r="D267" s="1" t="s">
        <v>757</v>
      </c>
      <c r="E267" s="1" t="s">
        <v>144</v>
      </c>
      <c r="F267" s="1" t="s">
        <v>23</v>
      </c>
      <c r="G267" s="1" t="s">
        <v>758</v>
      </c>
      <c r="H267" s="1" t="s">
        <v>80</v>
      </c>
      <c r="I267" s="1">
        <v>4</v>
      </c>
      <c r="J267" s="2">
        <v>29495</v>
      </c>
      <c r="K267" s="1" t="s">
        <v>18</v>
      </c>
      <c r="M267" s="39" t="str">
        <v>ROBINSON</v>
      </c>
      <c r="N267" s="39" t="str">
        <v>robinson</v>
      </c>
      <c r="O267" s="39" t="str">
        <v>Robinson</v>
      </c>
    </row>
    <row r="268" spans="1:15" x14ac:dyDescent="0.3">
      <c r="A268" s="1">
        <v>16853</v>
      </c>
      <c r="B268" s="1" t="s">
        <v>759</v>
      </c>
      <c r="C268" s="1" t="s">
        <v>20</v>
      </c>
      <c r="D268" s="1" t="s">
        <v>760</v>
      </c>
      <c r="E268" s="1" t="s">
        <v>112</v>
      </c>
      <c r="F268" s="1" t="s">
        <v>73</v>
      </c>
      <c r="G268" s="1" t="s">
        <v>761</v>
      </c>
      <c r="H268" s="1" t="s">
        <v>155</v>
      </c>
      <c r="I268" s="1">
        <v>3</v>
      </c>
      <c r="J268" s="2">
        <v>28520</v>
      </c>
      <c r="K268" s="1" t="s">
        <v>18</v>
      </c>
      <c r="M268" s="39" t="str">
        <v>EVANS</v>
      </c>
      <c r="N268" s="39" t="str">
        <v>evans</v>
      </c>
      <c r="O268" s="39" t="str">
        <v>Evans</v>
      </c>
    </row>
    <row r="269" spans="1:15" x14ac:dyDescent="0.3">
      <c r="A269" s="1">
        <v>20270</v>
      </c>
      <c r="B269" s="1" t="s">
        <v>762</v>
      </c>
      <c r="C269" s="1" t="s">
        <v>12</v>
      </c>
      <c r="D269" s="1" t="s">
        <v>763</v>
      </c>
      <c r="E269" s="1"/>
      <c r="F269" s="1" t="s">
        <v>94</v>
      </c>
      <c r="G269" s="1" t="s">
        <v>764</v>
      </c>
      <c r="H269" s="1" t="s">
        <v>71</v>
      </c>
      <c r="I269" s="1">
        <v>6</v>
      </c>
      <c r="J269" s="2">
        <v>28598</v>
      </c>
      <c r="K269" s="1" t="s">
        <v>171</v>
      </c>
      <c r="M269" s="39" t="str">
        <v>SHEPHERD</v>
      </c>
      <c r="N269" s="39" t="str">
        <v>shepherd</v>
      </c>
      <c r="O269" s="39" t="str">
        <v>Shepherd</v>
      </c>
    </row>
    <row r="270" spans="1:15" x14ac:dyDescent="0.3">
      <c r="A270" s="1">
        <v>14856</v>
      </c>
      <c r="B270" s="1" t="s">
        <v>765</v>
      </c>
      <c r="C270" s="1" t="s">
        <v>20</v>
      </c>
      <c r="D270" s="1" t="s">
        <v>153</v>
      </c>
      <c r="E270" s="1" t="s">
        <v>48</v>
      </c>
      <c r="F270" s="1" t="s">
        <v>89</v>
      </c>
      <c r="G270" s="1" t="s">
        <v>766</v>
      </c>
      <c r="H270" s="1" t="s">
        <v>17</v>
      </c>
      <c r="I270" s="1">
        <v>7</v>
      </c>
      <c r="J270" s="2">
        <v>27757</v>
      </c>
      <c r="K270" s="1" t="s">
        <v>18</v>
      </c>
      <c r="M270" s="39" t="str">
        <v>JONES</v>
      </c>
      <c r="N270" s="39" t="str">
        <v>jones</v>
      </c>
      <c r="O270" s="39" t="str">
        <v>Jones</v>
      </c>
    </row>
    <row r="271" spans="1:15" x14ac:dyDescent="0.3">
      <c r="A271" s="1">
        <v>10353</v>
      </c>
      <c r="B271" s="1" t="s">
        <v>767</v>
      </c>
      <c r="C271" s="1" t="s">
        <v>486</v>
      </c>
      <c r="D271" s="1" t="s">
        <v>338</v>
      </c>
      <c r="E271" s="1" t="s">
        <v>43</v>
      </c>
      <c r="F271" s="1" t="s">
        <v>94</v>
      </c>
      <c r="G271" s="1" t="s">
        <v>768</v>
      </c>
      <c r="H271" s="1" t="s">
        <v>45</v>
      </c>
      <c r="I271" s="1">
        <v>6</v>
      </c>
      <c r="J271" s="2">
        <v>27912</v>
      </c>
      <c r="K271" s="1" t="s">
        <v>18</v>
      </c>
      <c r="M271" s="39" t="str">
        <v>SINGH</v>
      </c>
      <c r="N271" s="39" t="str">
        <v>singh</v>
      </c>
      <c r="O271" s="39" t="str">
        <v>Singh</v>
      </c>
    </row>
    <row r="272" spans="1:15" x14ac:dyDescent="0.3">
      <c r="A272" s="1">
        <v>29554</v>
      </c>
      <c r="B272" s="1" t="s">
        <v>96</v>
      </c>
      <c r="C272" s="1" t="s">
        <v>20</v>
      </c>
      <c r="D272" s="1" t="s">
        <v>288</v>
      </c>
      <c r="E272" s="1"/>
      <c r="F272" s="1" t="s">
        <v>15</v>
      </c>
      <c r="G272" s="1" t="s">
        <v>769</v>
      </c>
      <c r="H272" s="1" t="s">
        <v>71</v>
      </c>
      <c r="I272" s="1">
        <v>4</v>
      </c>
      <c r="J272" s="2">
        <v>29727</v>
      </c>
      <c r="K272" s="1" t="s">
        <v>18</v>
      </c>
      <c r="M272" s="39" t="str">
        <v>MORRIS</v>
      </c>
      <c r="N272" s="39" t="str">
        <v>morris</v>
      </c>
      <c r="O272" s="39" t="str">
        <v>Morris</v>
      </c>
    </row>
    <row r="273" spans="1:15" x14ac:dyDescent="0.3">
      <c r="A273" s="1">
        <v>27540</v>
      </c>
      <c r="B273" s="1" t="s">
        <v>770</v>
      </c>
      <c r="C273" s="1" t="s">
        <v>20</v>
      </c>
      <c r="D273" s="1" t="s">
        <v>408</v>
      </c>
      <c r="E273" s="1" t="s">
        <v>112</v>
      </c>
      <c r="F273" s="1" t="s">
        <v>137</v>
      </c>
      <c r="G273" s="1" t="s">
        <v>771</v>
      </c>
      <c r="H273" s="1" t="s">
        <v>45</v>
      </c>
      <c r="I273" s="1">
        <v>7</v>
      </c>
      <c r="J273" s="2">
        <v>29678</v>
      </c>
      <c r="K273" s="1" t="s">
        <v>18</v>
      </c>
      <c r="M273" s="39" t="str">
        <v>WILLIAMS</v>
      </c>
      <c r="N273" s="39" t="str">
        <v>williams</v>
      </c>
      <c r="O273" s="39" t="str">
        <v>Williams</v>
      </c>
    </row>
    <row r="274" spans="1:15" x14ac:dyDescent="0.3">
      <c r="A274" s="1">
        <v>29029</v>
      </c>
      <c r="B274" s="1" t="s">
        <v>772</v>
      </c>
      <c r="C274" s="1" t="s">
        <v>20</v>
      </c>
      <c r="D274" s="1" t="s">
        <v>483</v>
      </c>
      <c r="E274" s="1" t="s">
        <v>130</v>
      </c>
      <c r="F274" s="1" t="s">
        <v>249</v>
      </c>
      <c r="G274" s="1" t="s">
        <v>773</v>
      </c>
      <c r="H274" s="1" t="s">
        <v>105</v>
      </c>
      <c r="I274" s="1">
        <v>9</v>
      </c>
      <c r="J274" s="2">
        <v>28707</v>
      </c>
      <c r="K274" s="1" t="s">
        <v>18</v>
      </c>
      <c r="M274" s="39" t="str">
        <v>ADAMS</v>
      </c>
      <c r="N274" s="39" t="str">
        <v>adams</v>
      </c>
      <c r="O274" s="39" t="str">
        <v>Adams</v>
      </c>
    </row>
    <row r="275" spans="1:15" x14ac:dyDescent="0.3">
      <c r="A275" s="1">
        <v>13051</v>
      </c>
      <c r="B275" s="1" t="s">
        <v>774</v>
      </c>
      <c r="C275" s="1" t="s">
        <v>12</v>
      </c>
      <c r="D275" s="1" t="s">
        <v>190</v>
      </c>
      <c r="E275" s="1" t="s">
        <v>43</v>
      </c>
      <c r="F275" s="1" t="s">
        <v>141</v>
      </c>
      <c r="G275" s="1" t="s">
        <v>775</v>
      </c>
      <c r="H275" s="1" t="s">
        <v>71</v>
      </c>
      <c r="I275" s="1">
        <v>9</v>
      </c>
      <c r="J275" s="2">
        <v>27865</v>
      </c>
      <c r="K275" s="1" t="s">
        <v>18</v>
      </c>
      <c r="M275" s="39" t="str">
        <v>OWEN</v>
      </c>
      <c r="N275" s="39" t="str">
        <v>owen</v>
      </c>
      <c r="O275" s="39" t="str">
        <v>Owen</v>
      </c>
    </row>
    <row r="276" spans="1:15" x14ac:dyDescent="0.3">
      <c r="A276" s="1">
        <v>25051</v>
      </c>
      <c r="B276" s="1" t="s">
        <v>776</v>
      </c>
      <c r="C276" s="1" t="s">
        <v>20</v>
      </c>
      <c r="D276" s="1" t="s">
        <v>153</v>
      </c>
      <c r="E276" s="1"/>
      <c r="F276" s="1" t="s">
        <v>15</v>
      </c>
      <c r="G276" s="1" t="s">
        <v>777</v>
      </c>
      <c r="H276" s="1" t="s">
        <v>85</v>
      </c>
      <c r="I276" s="1">
        <v>5</v>
      </c>
      <c r="J276" s="2">
        <v>29697</v>
      </c>
      <c r="K276" s="1" t="s">
        <v>18</v>
      </c>
      <c r="M276" s="39" t="str">
        <v>WILLIAMS</v>
      </c>
      <c r="N276" s="39" t="str">
        <v>williams</v>
      </c>
      <c r="O276" s="39" t="str">
        <v>Williams</v>
      </c>
    </row>
    <row r="277" spans="1:15" x14ac:dyDescent="0.3">
      <c r="A277" s="1">
        <v>28376</v>
      </c>
      <c r="B277" s="1" t="s">
        <v>778</v>
      </c>
      <c r="C277" s="1" t="s">
        <v>20</v>
      </c>
      <c r="D277" s="1" t="s">
        <v>779</v>
      </c>
      <c r="E277" s="1" t="s">
        <v>22</v>
      </c>
      <c r="F277" s="1" t="s">
        <v>94</v>
      </c>
      <c r="G277" s="1" t="s">
        <v>780</v>
      </c>
      <c r="H277" s="1" t="s">
        <v>45</v>
      </c>
      <c r="I277" s="1">
        <v>7</v>
      </c>
      <c r="J277" s="2">
        <v>29461</v>
      </c>
      <c r="K277" s="1" t="s">
        <v>18</v>
      </c>
      <c r="M277" s="39" t="str">
        <v>OWEN</v>
      </c>
      <c r="N277" s="39" t="str">
        <v>owen</v>
      </c>
      <c r="O277" s="39" t="str">
        <v>Owen</v>
      </c>
    </row>
    <row r="278" spans="1:15" x14ac:dyDescent="0.3">
      <c r="A278" s="1">
        <v>18358</v>
      </c>
      <c r="B278" s="1" t="s">
        <v>781</v>
      </c>
      <c r="C278" s="1" t="s">
        <v>12</v>
      </c>
      <c r="D278" s="1" t="s">
        <v>782</v>
      </c>
      <c r="E278" s="1"/>
      <c r="F278" s="1" t="s">
        <v>83</v>
      </c>
      <c r="G278" s="1" t="s">
        <v>783</v>
      </c>
      <c r="H278" s="1" t="s">
        <v>91</v>
      </c>
      <c r="I278" s="1">
        <v>8</v>
      </c>
      <c r="J278" s="2">
        <v>27811</v>
      </c>
      <c r="K278" s="1" t="s">
        <v>18</v>
      </c>
      <c r="M278" s="39" t="str">
        <v>MATTHEWS</v>
      </c>
      <c r="N278" s="39" t="str">
        <v>matthews</v>
      </c>
      <c r="O278" s="39" t="str">
        <v>Matthews</v>
      </c>
    </row>
    <row r="279" spans="1:15" x14ac:dyDescent="0.3">
      <c r="A279" s="1">
        <v>20506</v>
      </c>
      <c r="B279" s="1" t="s">
        <v>784</v>
      </c>
      <c r="C279" s="1" t="s">
        <v>20</v>
      </c>
      <c r="D279" s="1" t="s">
        <v>382</v>
      </c>
      <c r="E279" s="1" t="s">
        <v>342</v>
      </c>
      <c r="F279" s="1" t="s">
        <v>137</v>
      </c>
      <c r="G279" s="1" t="s">
        <v>785</v>
      </c>
      <c r="H279" s="1" t="s">
        <v>80</v>
      </c>
      <c r="I279" s="1">
        <v>5</v>
      </c>
      <c r="J279" s="2">
        <v>28125</v>
      </c>
      <c r="K279" s="1" t="s">
        <v>18</v>
      </c>
      <c r="M279" s="39" t="str">
        <v>WILLIAMS</v>
      </c>
      <c r="N279" s="39" t="str">
        <v>williams</v>
      </c>
      <c r="O279" s="39" t="str">
        <v>Williams</v>
      </c>
    </row>
    <row r="280" spans="1:15" x14ac:dyDescent="0.3">
      <c r="A280" s="1">
        <v>29840</v>
      </c>
      <c r="B280" s="1" t="s">
        <v>786</v>
      </c>
      <c r="C280" s="1" t="s">
        <v>12</v>
      </c>
      <c r="D280" s="1" t="s">
        <v>279</v>
      </c>
      <c r="E280" s="1" t="s">
        <v>238</v>
      </c>
      <c r="F280" s="1" t="s">
        <v>49</v>
      </c>
      <c r="G280" s="1" t="s">
        <v>787</v>
      </c>
      <c r="H280" s="1" t="s">
        <v>25</v>
      </c>
      <c r="I280" s="1">
        <v>7</v>
      </c>
      <c r="J280" s="2">
        <v>28357</v>
      </c>
      <c r="K280" s="1" t="s">
        <v>18</v>
      </c>
      <c r="M280" s="39" t="str">
        <v>DAVIES</v>
      </c>
      <c r="N280" s="39" t="str">
        <v>davies</v>
      </c>
      <c r="O280" s="39" t="str">
        <v>Davies</v>
      </c>
    </row>
    <row r="281" spans="1:15" x14ac:dyDescent="0.3">
      <c r="A281" s="1">
        <v>20306</v>
      </c>
      <c r="B281" s="1" t="s">
        <v>788</v>
      </c>
      <c r="C281" s="1" t="s">
        <v>12</v>
      </c>
      <c r="D281" s="1" t="s">
        <v>229</v>
      </c>
      <c r="E281" s="1"/>
      <c r="F281" s="1" t="s">
        <v>89</v>
      </c>
      <c r="G281" s="1" t="s">
        <v>789</v>
      </c>
      <c r="H281" s="1" t="s">
        <v>85</v>
      </c>
      <c r="I281" s="1">
        <v>5</v>
      </c>
      <c r="J281" s="2">
        <v>28397</v>
      </c>
      <c r="K281" s="1" t="s">
        <v>18</v>
      </c>
      <c r="M281" s="39" t="str">
        <v>OWEN</v>
      </c>
      <c r="N281" s="39" t="str">
        <v>owen</v>
      </c>
      <c r="O281" s="39" t="str">
        <v>Owen</v>
      </c>
    </row>
    <row r="282" spans="1:15" x14ac:dyDescent="0.3">
      <c r="A282" s="1">
        <v>10013</v>
      </c>
      <c r="B282" s="1" t="s">
        <v>790</v>
      </c>
      <c r="C282" s="1" t="s">
        <v>486</v>
      </c>
      <c r="D282" s="1" t="s">
        <v>791</v>
      </c>
      <c r="E282" s="1" t="s">
        <v>491</v>
      </c>
      <c r="F282" s="1" t="s">
        <v>94</v>
      </c>
      <c r="G282" s="1" t="s">
        <v>792</v>
      </c>
      <c r="H282" s="1" t="s">
        <v>91</v>
      </c>
      <c r="I282" s="1">
        <v>4</v>
      </c>
      <c r="J282" s="2">
        <v>28422</v>
      </c>
      <c r="K282" s="1" t="s">
        <v>18</v>
      </c>
      <c r="M282" s="39" t="str">
        <v>FOOT</v>
      </c>
      <c r="N282" s="39" t="str">
        <v>foot</v>
      </c>
      <c r="O282" s="39" t="str">
        <v>Foot</v>
      </c>
    </row>
    <row r="283" spans="1:15" x14ac:dyDescent="0.3">
      <c r="A283" s="1">
        <v>22688</v>
      </c>
      <c r="B283" s="1" t="s">
        <v>793</v>
      </c>
      <c r="C283" s="1" t="s">
        <v>12</v>
      </c>
      <c r="D283" s="1" t="s">
        <v>794</v>
      </c>
      <c r="E283" s="1" t="s">
        <v>130</v>
      </c>
      <c r="F283" s="1" t="s">
        <v>137</v>
      </c>
      <c r="G283" s="1" t="s">
        <v>795</v>
      </c>
      <c r="H283" s="1" t="s">
        <v>96</v>
      </c>
      <c r="I283" s="1">
        <v>1</v>
      </c>
      <c r="J283" s="2">
        <v>27818</v>
      </c>
      <c r="K283" s="1" t="s">
        <v>18</v>
      </c>
      <c r="M283" s="39" t="str">
        <v>SINGH</v>
      </c>
      <c r="N283" s="39" t="str">
        <v>singh</v>
      </c>
      <c r="O283" s="39" t="str">
        <v>Singh</v>
      </c>
    </row>
    <row r="284" spans="1:15" x14ac:dyDescent="0.3">
      <c r="A284" s="1">
        <v>27834</v>
      </c>
      <c r="B284" s="1" t="s">
        <v>796</v>
      </c>
      <c r="C284" s="1" t="s">
        <v>12</v>
      </c>
      <c r="D284" s="1" t="s">
        <v>82</v>
      </c>
      <c r="E284" s="1" t="s">
        <v>99</v>
      </c>
      <c r="F284" s="1" t="s">
        <v>108</v>
      </c>
      <c r="G284" s="1" t="s">
        <v>797</v>
      </c>
      <c r="H284" s="1" t="s">
        <v>61</v>
      </c>
      <c r="I284" s="1">
        <v>6</v>
      </c>
      <c r="J284" s="2">
        <v>28033</v>
      </c>
      <c r="K284" s="1" t="s">
        <v>18</v>
      </c>
      <c r="M284" s="39" t="str">
        <v>SMITH</v>
      </c>
      <c r="N284" s="39" t="str">
        <v>smith</v>
      </c>
      <c r="O284" s="39" t="str">
        <v>Smith</v>
      </c>
    </row>
    <row r="285" spans="1:15" x14ac:dyDescent="0.3">
      <c r="A285" s="1">
        <v>25992</v>
      </c>
      <c r="B285" s="1" t="s">
        <v>796</v>
      </c>
      <c r="C285" s="1" t="s">
        <v>12</v>
      </c>
      <c r="D285" s="1" t="s">
        <v>739</v>
      </c>
      <c r="E285" s="1" t="s">
        <v>103</v>
      </c>
      <c r="F285" s="1" t="s">
        <v>89</v>
      </c>
      <c r="G285" s="1" t="s">
        <v>798</v>
      </c>
      <c r="H285" s="1" t="s">
        <v>25</v>
      </c>
      <c r="I285" s="1">
        <v>6</v>
      </c>
      <c r="J285" s="2">
        <v>29710</v>
      </c>
      <c r="K285" s="1" t="s">
        <v>18</v>
      </c>
      <c r="M285" s="39" t="str">
        <v>DAVIES</v>
      </c>
      <c r="N285" s="39" t="str">
        <v>davies</v>
      </c>
      <c r="O285" s="39" t="str">
        <v>Davies</v>
      </c>
    </row>
    <row r="286" spans="1:15" x14ac:dyDescent="0.3">
      <c r="A286" s="1">
        <v>17696</v>
      </c>
      <c r="B286" s="1" t="s">
        <v>799</v>
      </c>
      <c r="C286" s="1" t="s">
        <v>12</v>
      </c>
      <c r="D286" s="1" t="s">
        <v>800</v>
      </c>
      <c r="E286" s="1"/>
      <c r="F286" s="1" t="s">
        <v>29</v>
      </c>
      <c r="G286" s="1" t="s">
        <v>801</v>
      </c>
      <c r="H286" s="1" t="s">
        <v>71</v>
      </c>
      <c r="I286" s="1">
        <v>7</v>
      </c>
      <c r="J286" s="2">
        <v>28603</v>
      </c>
      <c r="K286" s="1" t="s">
        <v>18</v>
      </c>
      <c r="M286" s="39" t="str">
        <v>FOOT</v>
      </c>
      <c r="N286" s="39" t="str">
        <v>foot</v>
      </c>
      <c r="O286" s="39" t="str">
        <v>Foot</v>
      </c>
    </row>
    <row r="287" spans="1:15" x14ac:dyDescent="0.3">
      <c r="A287" s="1">
        <v>16909</v>
      </c>
      <c r="B287" s="1" t="s">
        <v>802</v>
      </c>
      <c r="C287" s="1" t="s">
        <v>20</v>
      </c>
      <c r="D287" s="1" t="s">
        <v>803</v>
      </c>
      <c r="E287" s="1" t="s">
        <v>130</v>
      </c>
      <c r="F287" s="1" t="s">
        <v>108</v>
      </c>
      <c r="G287" s="1" t="s">
        <v>804</v>
      </c>
      <c r="H287" s="1" t="s">
        <v>45</v>
      </c>
      <c r="I287" s="1">
        <v>6</v>
      </c>
      <c r="J287" s="2">
        <v>28671</v>
      </c>
      <c r="K287" s="1" t="s">
        <v>18</v>
      </c>
      <c r="M287" s="39" t="str">
        <v>PETERS</v>
      </c>
      <c r="N287" s="39" t="str">
        <v>peters</v>
      </c>
      <c r="O287" s="39" t="str">
        <v>Peters</v>
      </c>
    </row>
    <row r="288" spans="1:15" x14ac:dyDescent="0.3">
      <c r="A288" s="1">
        <v>28143</v>
      </c>
      <c r="B288" s="1" t="s">
        <v>805</v>
      </c>
      <c r="C288" s="1" t="s">
        <v>20</v>
      </c>
      <c r="D288" s="1" t="s">
        <v>806</v>
      </c>
      <c r="E288" s="1" t="s">
        <v>88</v>
      </c>
      <c r="F288" s="1" t="s">
        <v>94</v>
      </c>
      <c r="G288" s="1" t="s">
        <v>807</v>
      </c>
      <c r="H288" s="1" t="s">
        <v>180</v>
      </c>
      <c r="I288" s="1">
        <v>8</v>
      </c>
      <c r="J288" s="2">
        <v>29935</v>
      </c>
      <c r="K288" s="1" t="s">
        <v>18</v>
      </c>
      <c r="M288" s="39" t="str">
        <v>SPENCER</v>
      </c>
      <c r="N288" s="39" t="str">
        <v>spencer</v>
      </c>
      <c r="O288" s="39" t="str">
        <v>Spencer</v>
      </c>
    </row>
    <row r="289" spans="1:15" x14ac:dyDescent="0.3">
      <c r="A289" s="1">
        <v>29013</v>
      </c>
      <c r="B289" s="1" t="s">
        <v>808</v>
      </c>
      <c r="C289" s="1" t="s">
        <v>20</v>
      </c>
      <c r="D289" s="1" t="s">
        <v>126</v>
      </c>
      <c r="E289" s="1" t="s">
        <v>389</v>
      </c>
      <c r="F289" s="1" t="s">
        <v>94</v>
      </c>
      <c r="G289" s="1" t="s">
        <v>809</v>
      </c>
      <c r="H289" s="1" t="s">
        <v>31</v>
      </c>
      <c r="I289" s="1">
        <v>3</v>
      </c>
      <c r="J289" s="2">
        <v>28401</v>
      </c>
      <c r="K289" s="1" t="s">
        <v>18</v>
      </c>
      <c r="M289" s="39" t="str">
        <v>SMITH</v>
      </c>
      <c r="N289" s="39" t="str">
        <v>smith</v>
      </c>
      <c r="O289" s="39" t="str">
        <v>Smith</v>
      </c>
    </row>
    <row r="290" spans="1:15" x14ac:dyDescent="0.3">
      <c r="A290" s="1">
        <v>18350</v>
      </c>
      <c r="B290" s="1" t="s">
        <v>810</v>
      </c>
      <c r="C290" s="1" t="s">
        <v>20</v>
      </c>
      <c r="D290" s="1" t="s">
        <v>268</v>
      </c>
      <c r="E290" s="1" t="s">
        <v>48</v>
      </c>
      <c r="F290" s="1" t="s">
        <v>94</v>
      </c>
      <c r="G290" s="1" t="s">
        <v>811</v>
      </c>
      <c r="H290" s="1" t="s">
        <v>180</v>
      </c>
      <c r="I290" s="1">
        <v>3</v>
      </c>
      <c r="J290" s="2">
        <v>28083</v>
      </c>
      <c r="K290" s="1" t="s">
        <v>18</v>
      </c>
      <c r="M290" s="39" t="str">
        <v>WILLIAMS</v>
      </c>
      <c r="N290" s="39" t="str">
        <v>williams</v>
      </c>
      <c r="O290" s="39" t="str">
        <v>Williams</v>
      </c>
    </row>
    <row r="291" spans="1:15" x14ac:dyDescent="0.3">
      <c r="A291" s="1">
        <v>17539</v>
      </c>
      <c r="B291" s="1" t="s">
        <v>810</v>
      </c>
      <c r="C291" s="1" t="s">
        <v>12</v>
      </c>
      <c r="D291" s="1" t="s">
        <v>812</v>
      </c>
      <c r="E291" s="1" t="s">
        <v>813</v>
      </c>
      <c r="F291" s="1" t="s">
        <v>94</v>
      </c>
      <c r="G291" s="1" t="s">
        <v>814</v>
      </c>
      <c r="H291" s="1" t="s">
        <v>80</v>
      </c>
      <c r="I291" s="1">
        <v>3</v>
      </c>
      <c r="J291" s="2">
        <v>28316</v>
      </c>
      <c r="K291" s="1" t="s">
        <v>18</v>
      </c>
      <c r="M291" s="39" t="str">
        <v>OWEN</v>
      </c>
      <c r="N291" s="39" t="str">
        <v>owen</v>
      </c>
      <c r="O291" s="39" t="str">
        <v>Owen</v>
      </c>
    </row>
    <row r="292" spans="1:15" x14ac:dyDescent="0.3">
      <c r="A292" s="1">
        <v>29673</v>
      </c>
      <c r="B292" s="1" t="s">
        <v>815</v>
      </c>
      <c r="C292" s="1" t="s">
        <v>12</v>
      </c>
      <c r="D292" s="1" t="s">
        <v>816</v>
      </c>
      <c r="E292" s="1" t="s">
        <v>103</v>
      </c>
      <c r="F292" s="1" t="s">
        <v>15</v>
      </c>
      <c r="G292" s="1" t="s">
        <v>817</v>
      </c>
      <c r="H292" s="1" t="s">
        <v>25</v>
      </c>
      <c r="I292" s="1">
        <v>9</v>
      </c>
      <c r="J292" s="2">
        <v>27978</v>
      </c>
      <c r="K292" s="1" t="s">
        <v>18</v>
      </c>
      <c r="M292" s="39" t="str">
        <v>DIXON</v>
      </c>
      <c r="N292" s="39" t="str">
        <v>dixon</v>
      </c>
      <c r="O292" s="39" t="str">
        <v>Dixon</v>
      </c>
    </row>
    <row r="293" spans="1:15" x14ac:dyDescent="0.3">
      <c r="A293" s="1">
        <v>19143</v>
      </c>
      <c r="B293" s="1" t="s">
        <v>815</v>
      </c>
      <c r="C293" s="1" t="s">
        <v>20</v>
      </c>
      <c r="D293" s="1" t="s">
        <v>256</v>
      </c>
      <c r="E293" s="1"/>
      <c r="F293" s="1" t="s">
        <v>94</v>
      </c>
      <c r="G293" s="1" t="s">
        <v>818</v>
      </c>
      <c r="H293" s="1" t="s">
        <v>105</v>
      </c>
      <c r="I293" s="1">
        <v>9</v>
      </c>
      <c r="J293" s="2">
        <v>28441</v>
      </c>
      <c r="K293" s="1" t="s">
        <v>18</v>
      </c>
      <c r="M293" s="39" t="str">
        <v>ROBINSON</v>
      </c>
      <c r="N293" s="39" t="str">
        <v>robinson</v>
      </c>
      <c r="O293" s="39" t="str">
        <v>Robinson</v>
      </c>
    </row>
    <row r="294" spans="1:15" x14ac:dyDescent="0.3">
      <c r="A294" s="1">
        <v>19285</v>
      </c>
      <c r="B294" s="1" t="s">
        <v>819</v>
      </c>
      <c r="C294" s="1" t="s">
        <v>12</v>
      </c>
      <c r="D294" s="1" t="s">
        <v>263</v>
      </c>
      <c r="E294" s="1" t="s">
        <v>22</v>
      </c>
      <c r="F294" s="1" t="s">
        <v>191</v>
      </c>
      <c r="G294" s="1" t="s">
        <v>820</v>
      </c>
      <c r="H294" s="1" t="s">
        <v>188</v>
      </c>
      <c r="I294" s="1">
        <v>6</v>
      </c>
      <c r="J294" s="2">
        <v>29001</v>
      </c>
      <c r="K294" s="1" t="s">
        <v>18</v>
      </c>
      <c r="M294" s="39" t="str">
        <v>DIXON</v>
      </c>
      <c r="N294" s="39" t="str">
        <v>dixon</v>
      </c>
      <c r="O294" s="39" t="str">
        <v>Dixon</v>
      </c>
    </row>
    <row r="295" spans="1:15" x14ac:dyDescent="0.3">
      <c r="A295" s="1">
        <v>22849</v>
      </c>
      <c r="B295" s="1" t="s">
        <v>821</v>
      </c>
      <c r="C295" s="1" t="s">
        <v>12</v>
      </c>
      <c r="D295" s="1" t="s">
        <v>822</v>
      </c>
      <c r="E295" s="1" t="s">
        <v>99</v>
      </c>
      <c r="F295" s="1" t="s">
        <v>141</v>
      </c>
      <c r="G295" s="1" t="s">
        <v>823</v>
      </c>
      <c r="H295" s="1" t="s">
        <v>176</v>
      </c>
      <c r="I295" s="1">
        <v>6</v>
      </c>
      <c r="J295" s="2">
        <v>27535</v>
      </c>
      <c r="K295" s="1" t="s">
        <v>18</v>
      </c>
      <c r="M295" s="39" t="str">
        <v>SINGH</v>
      </c>
      <c r="N295" s="39" t="str">
        <v>singh</v>
      </c>
      <c r="O295" s="39" t="str">
        <v>Singh</v>
      </c>
    </row>
    <row r="296" spans="1:15" x14ac:dyDescent="0.3">
      <c r="A296" s="1">
        <v>22631</v>
      </c>
      <c r="B296" s="1" t="s">
        <v>824</v>
      </c>
      <c r="C296" s="1" t="s">
        <v>12</v>
      </c>
      <c r="D296" s="1" t="s">
        <v>825</v>
      </c>
      <c r="E296" s="1" t="s">
        <v>144</v>
      </c>
      <c r="F296" s="1" t="s">
        <v>94</v>
      </c>
      <c r="G296" s="1" t="s">
        <v>826</v>
      </c>
      <c r="H296" s="1" t="s">
        <v>85</v>
      </c>
      <c r="I296" s="1">
        <v>9</v>
      </c>
      <c r="J296" s="2">
        <v>29328</v>
      </c>
      <c r="K296" s="1" t="s">
        <v>18</v>
      </c>
      <c r="M296" s="39" t="str">
        <v>SMITH</v>
      </c>
      <c r="N296" s="39" t="str">
        <v>smith</v>
      </c>
      <c r="O296" s="39" t="str">
        <v>Smith</v>
      </c>
    </row>
    <row r="297" spans="1:15" x14ac:dyDescent="0.3">
      <c r="A297" s="1">
        <v>25439</v>
      </c>
      <c r="B297" s="1" t="s">
        <v>827</v>
      </c>
      <c r="C297" s="1" t="s">
        <v>20</v>
      </c>
      <c r="D297" s="1" t="s">
        <v>828</v>
      </c>
      <c r="E297" s="1" t="s">
        <v>491</v>
      </c>
      <c r="F297" s="1" t="s">
        <v>94</v>
      </c>
      <c r="G297" s="1" t="s">
        <v>829</v>
      </c>
      <c r="H297" s="1" t="s">
        <v>5</v>
      </c>
      <c r="I297" s="1">
        <v>2</v>
      </c>
      <c r="J297" s="2">
        <v>28606</v>
      </c>
      <c r="K297" s="1" t="s">
        <v>18</v>
      </c>
      <c r="M297" s="39" t="str">
        <v>MATTHEWS</v>
      </c>
      <c r="N297" s="39" t="str">
        <v>matthews</v>
      </c>
      <c r="O297" s="39" t="str">
        <v>Matthews</v>
      </c>
    </row>
    <row r="298" spans="1:15" x14ac:dyDescent="0.3">
      <c r="A298" s="1">
        <v>22649</v>
      </c>
      <c r="B298" s="1" t="s">
        <v>830</v>
      </c>
      <c r="C298" s="1" t="s">
        <v>20</v>
      </c>
      <c r="D298" s="1" t="s">
        <v>256</v>
      </c>
      <c r="E298" s="1" t="s">
        <v>491</v>
      </c>
      <c r="F298" s="1" t="s">
        <v>249</v>
      </c>
      <c r="G298" s="1" t="s">
        <v>831</v>
      </c>
      <c r="H298" s="1" t="s">
        <v>25</v>
      </c>
      <c r="I298" s="1">
        <v>4</v>
      </c>
      <c r="J298" s="2">
        <v>29201</v>
      </c>
      <c r="K298" s="1" t="s">
        <v>18</v>
      </c>
      <c r="M298" s="39" t="str">
        <v>FOX</v>
      </c>
      <c r="N298" s="39" t="str">
        <v>fox</v>
      </c>
      <c r="O298" s="39" t="str">
        <v>Fox</v>
      </c>
    </row>
    <row r="299" spans="1:15" x14ac:dyDescent="0.3">
      <c r="A299" s="1">
        <v>24637</v>
      </c>
      <c r="B299" s="1" t="s">
        <v>832</v>
      </c>
      <c r="C299" s="1" t="s">
        <v>20</v>
      </c>
      <c r="D299" s="1" t="s">
        <v>833</v>
      </c>
      <c r="E299" s="1" t="s">
        <v>130</v>
      </c>
      <c r="F299" s="1" t="s">
        <v>174</v>
      </c>
      <c r="G299" s="1" t="s">
        <v>834</v>
      </c>
      <c r="H299" s="1" t="s">
        <v>180</v>
      </c>
      <c r="I299" s="1">
        <v>4</v>
      </c>
      <c r="J299" s="2">
        <v>29414</v>
      </c>
      <c r="K299" s="1" t="s">
        <v>18</v>
      </c>
      <c r="M299" s="39" t="str">
        <v>JONES</v>
      </c>
      <c r="N299" s="39" t="str">
        <v>jones</v>
      </c>
      <c r="O299" s="39" t="str">
        <v>Jones</v>
      </c>
    </row>
    <row r="300" spans="1:15" x14ac:dyDescent="0.3">
      <c r="A300" s="1">
        <v>16226</v>
      </c>
      <c r="B300" s="1" t="s">
        <v>832</v>
      </c>
      <c r="C300" s="1" t="s">
        <v>20</v>
      </c>
      <c r="D300" s="1" t="s">
        <v>223</v>
      </c>
      <c r="E300" s="1" t="s">
        <v>48</v>
      </c>
      <c r="F300" s="1" t="s">
        <v>94</v>
      </c>
      <c r="G300" s="1" t="s">
        <v>835</v>
      </c>
      <c r="H300" s="1" t="s">
        <v>85</v>
      </c>
      <c r="I300" s="1">
        <v>6</v>
      </c>
      <c r="J300" s="2">
        <v>28364</v>
      </c>
      <c r="K300" s="1" t="s">
        <v>18</v>
      </c>
      <c r="M300" s="39" t="str">
        <v>DAVIES</v>
      </c>
      <c r="N300" s="39" t="str">
        <v>davies</v>
      </c>
      <c r="O300" s="39" t="str">
        <v>Davies</v>
      </c>
    </row>
    <row r="301" spans="1:15" x14ac:dyDescent="0.3">
      <c r="A301" s="1">
        <v>22054</v>
      </c>
      <c r="B301" s="1" t="s">
        <v>832</v>
      </c>
      <c r="C301" s="1" t="s">
        <v>20</v>
      </c>
      <c r="D301" s="1" t="s">
        <v>560</v>
      </c>
      <c r="E301" s="1"/>
      <c r="F301" s="1" t="s">
        <v>141</v>
      </c>
      <c r="G301" s="1" t="s">
        <v>836</v>
      </c>
      <c r="H301" s="1" t="s">
        <v>45</v>
      </c>
      <c r="I301" s="1">
        <v>1</v>
      </c>
      <c r="J301" s="2">
        <v>29106</v>
      </c>
      <c r="K301" s="1" t="s">
        <v>18</v>
      </c>
      <c r="M301" s="39" t="str">
        <v>HALL</v>
      </c>
      <c r="N301" s="39" t="str">
        <v>hall</v>
      </c>
      <c r="O301" s="39" t="str">
        <v>Hall</v>
      </c>
    </row>
    <row r="302" spans="1:15" x14ac:dyDescent="0.3">
      <c r="A302" s="1">
        <v>19574</v>
      </c>
      <c r="B302" s="1" t="s">
        <v>31</v>
      </c>
      <c r="C302" s="1" t="s">
        <v>20</v>
      </c>
      <c r="D302" s="1" t="s">
        <v>837</v>
      </c>
      <c r="E302" s="1" t="s">
        <v>112</v>
      </c>
      <c r="F302" s="1" t="s">
        <v>94</v>
      </c>
      <c r="G302" s="1" t="s">
        <v>838</v>
      </c>
      <c r="H302" s="1" t="s">
        <v>66</v>
      </c>
      <c r="I302" s="1">
        <v>3</v>
      </c>
      <c r="J302" s="2">
        <v>28425</v>
      </c>
      <c r="K302" s="1" t="s">
        <v>18</v>
      </c>
      <c r="M302" s="39" t="str">
        <v>SMITH</v>
      </c>
      <c r="N302" s="39" t="str">
        <v>smith</v>
      </c>
      <c r="O302" s="39" t="str">
        <v>Smith</v>
      </c>
    </row>
    <row r="303" spans="1:15" x14ac:dyDescent="0.3">
      <c r="A303" s="1">
        <v>23122</v>
      </c>
      <c r="B303" s="1" t="s">
        <v>839</v>
      </c>
      <c r="C303" s="1" t="s">
        <v>20</v>
      </c>
      <c r="D303" s="1" t="s">
        <v>840</v>
      </c>
      <c r="E303" s="1" t="s">
        <v>254</v>
      </c>
      <c r="F303" s="1" t="s">
        <v>15</v>
      </c>
      <c r="G303" s="1" t="s">
        <v>841</v>
      </c>
      <c r="H303" s="1" t="s">
        <v>176</v>
      </c>
      <c r="I303" s="1">
        <v>9</v>
      </c>
      <c r="J303" s="2">
        <v>28385</v>
      </c>
      <c r="K303" s="1" t="s">
        <v>18</v>
      </c>
      <c r="M303" s="39" t="str">
        <v>DIXON</v>
      </c>
      <c r="N303" s="39" t="str">
        <v>dixon</v>
      </c>
      <c r="O303" s="39" t="str">
        <v>Dixon</v>
      </c>
    </row>
    <row r="304" spans="1:15" x14ac:dyDescent="0.3">
      <c r="A304" s="1">
        <v>28213</v>
      </c>
      <c r="B304" s="1" t="s">
        <v>842</v>
      </c>
      <c r="C304" s="1" t="s">
        <v>20</v>
      </c>
      <c r="D304" s="1" t="s">
        <v>843</v>
      </c>
      <c r="E304" s="1"/>
      <c r="F304" s="1" t="s">
        <v>49</v>
      </c>
      <c r="G304" s="1" t="s">
        <v>844</v>
      </c>
      <c r="H304" s="1" t="s">
        <v>188</v>
      </c>
      <c r="I304" s="1">
        <v>6</v>
      </c>
      <c r="J304" s="2">
        <v>28746</v>
      </c>
      <c r="K304" s="1" t="s">
        <v>18</v>
      </c>
      <c r="M304" s="39" t="str">
        <v>DAVIES</v>
      </c>
      <c r="N304" s="39" t="str">
        <v>davies</v>
      </c>
      <c r="O304" s="39" t="str">
        <v>Davies</v>
      </c>
    </row>
    <row r="305" spans="1:15" x14ac:dyDescent="0.3">
      <c r="A305" s="1">
        <v>22064</v>
      </c>
      <c r="B305" s="1" t="s">
        <v>845</v>
      </c>
      <c r="C305" s="1" t="s">
        <v>20</v>
      </c>
      <c r="D305" s="1" t="s">
        <v>408</v>
      </c>
      <c r="E305" s="1" t="s">
        <v>342</v>
      </c>
      <c r="F305" s="1" t="s">
        <v>49</v>
      </c>
      <c r="G305" s="1" t="s">
        <v>846</v>
      </c>
      <c r="H305" s="1" t="s">
        <v>5</v>
      </c>
      <c r="I305" s="1">
        <v>7</v>
      </c>
      <c r="J305" s="2">
        <v>28511</v>
      </c>
      <c r="K305" s="1" t="s">
        <v>18</v>
      </c>
      <c r="M305" s="39" t="str">
        <v>OWEN</v>
      </c>
      <c r="N305" s="39" t="str">
        <v>owen</v>
      </c>
      <c r="O305" s="39" t="str">
        <v>Owen</v>
      </c>
    </row>
    <row r="306" spans="1:15" x14ac:dyDescent="0.3">
      <c r="A306" s="1">
        <v>11313</v>
      </c>
      <c r="B306" s="1" t="s">
        <v>847</v>
      </c>
      <c r="C306" s="1" t="s">
        <v>20</v>
      </c>
      <c r="D306" s="1" t="s">
        <v>848</v>
      </c>
      <c r="E306" s="1" t="s">
        <v>99</v>
      </c>
      <c r="F306" s="1" t="s">
        <v>94</v>
      </c>
      <c r="G306" s="1" t="s">
        <v>849</v>
      </c>
      <c r="H306" s="1" t="s">
        <v>54</v>
      </c>
      <c r="I306" s="1">
        <v>1</v>
      </c>
      <c r="J306" s="2">
        <v>28030</v>
      </c>
      <c r="K306" s="1" t="s">
        <v>18</v>
      </c>
      <c r="M306" s="39" t="str">
        <v>CLARKE</v>
      </c>
      <c r="N306" s="39" t="str">
        <v>clarke</v>
      </c>
      <c r="O306" s="39" t="str">
        <v>Clarke</v>
      </c>
    </row>
    <row r="307" spans="1:15" x14ac:dyDescent="0.3">
      <c r="A307" s="1">
        <v>29262</v>
      </c>
      <c r="B307" s="1" t="s">
        <v>850</v>
      </c>
      <c r="C307" s="1" t="s">
        <v>12</v>
      </c>
      <c r="D307" s="1" t="s">
        <v>851</v>
      </c>
      <c r="E307" s="1" t="s">
        <v>78</v>
      </c>
      <c r="F307" s="1" t="s">
        <v>94</v>
      </c>
      <c r="G307" s="1" t="s">
        <v>852</v>
      </c>
      <c r="H307" s="1" t="s">
        <v>96</v>
      </c>
      <c r="I307" s="1">
        <v>5</v>
      </c>
      <c r="J307" s="2">
        <v>28778</v>
      </c>
      <c r="K307" s="1" t="s">
        <v>18</v>
      </c>
      <c r="M307" s="39" t="str">
        <v>JONES</v>
      </c>
      <c r="N307" s="39" t="str">
        <v>jones</v>
      </c>
      <c r="O307" s="39" t="str">
        <v>Jones</v>
      </c>
    </row>
    <row r="308" spans="1:15" x14ac:dyDescent="0.3">
      <c r="A308" s="1">
        <v>21237</v>
      </c>
      <c r="B308" s="1" t="s">
        <v>853</v>
      </c>
      <c r="C308" s="1" t="s">
        <v>20</v>
      </c>
      <c r="D308" s="1" t="s">
        <v>848</v>
      </c>
      <c r="E308" s="1"/>
      <c r="F308" s="1" t="s">
        <v>94</v>
      </c>
      <c r="G308" s="1" t="s">
        <v>854</v>
      </c>
      <c r="H308" s="1" t="s">
        <v>5</v>
      </c>
      <c r="I308" s="1">
        <v>5</v>
      </c>
      <c r="J308" s="2">
        <v>29350</v>
      </c>
      <c r="K308" s="1" t="s">
        <v>18</v>
      </c>
      <c r="M308" s="39" t="str">
        <v>FOX</v>
      </c>
      <c r="N308" s="39" t="str">
        <v>fox</v>
      </c>
      <c r="O308" s="39" t="str">
        <v>Fox</v>
      </c>
    </row>
    <row r="309" spans="1:15" x14ac:dyDescent="0.3">
      <c r="A309" s="1">
        <v>28540</v>
      </c>
      <c r="B309" s="1" t="s">
        <v>855</v>
      </c>
      <c r="C309" s="1" t="s">
        <v>20</v>
      </c>
      <c r="D309" s="1" t="s">
        <v>856</v>
      </c>
      <c r="E309" s="1" t="s">
        <v>332</v>
      </c>
      <c r="F309" s="1" t="s">
        <v>137</v>
      </c>
      <c r="G309" s="1" t="s">
        <v>857</v>
      </c>
      <c r="H309" s="1" t="s">
        <v>91</v>
      </c>
      <c r="I309" s="1">
        <v>1</v>
      </c>
      <c r="J309" s="2">
        <v>28285</v>
      </c>
      <c r="K309" s="1" t="s">
        <v>18</v>
      </c>
      <c r="M309" s="39" t="str">
        <v>HALL</v>
      </c>
      <c r="N309" s="39" t="str">
        <v>hall</v>
      </c>
      <c r="O309" s="39" t="str">
        <v>Hall</v>
      </c>
    </row>
    <row r="310" spans="1:15" x14ac:dyDescent="0.3">
      <c r="A310" s="1">
        <v>13228</v>
      </c>
      <c r="B310" s="1" t="s">
        <v>858</v>
      </c>
      <c r="C310" s="1" t="s">
        <v>20</v>
      </c>
      <c r="D310" s="1" t="s">
        <v>859</v>
      </c>
      <c r="E310" s="1" t="s">
        <v>22</v>
      </c>
      <c r="F310" s="1" t="s">
        <v>211</v>
      </c>
      <c r="G310" s="1" t="s">
        <v>860</v>
      </c>
      <c r="H310" s="1" t="s">
        <v>118</v>
      </c>
      <c r="I310" s="1">
        <v>5</v>
      </c>
      <c r="J310" s="2">
        <v>29147</v>
      </c>
      <c r="K310" s="1" t="s">
        <v>18</v>
      </c>
      <c r="M310" s="39" t="str">
        <v>HUNT</v>
      </c>
      <c r="N310" s="39" t="str">
        <v>hunt</v>
      </c>
      <c r="O310" s="39" t="str">
        <v>Hunt</v>
      </c>
    </row>
    <row r="311" spans="1:15" x14ac:dyDescent="0.3">
      <c r="A311" s="1">
        <v>18926</v>
      </c>
      <c r="B311" s="1" t="s">
        <v>861</v>
      </c>
      <c r="C311" s="1" t="s">
        <v>20</v>
      </c>
      <c r="D311" s="1" t="s">
        <v>153</v>
      </c>
      <c r="E311" s="1" t="s">
        <v>862</v>
      </c>
      <c r="F311" s="1" t="s">
        <v>94</v>
      </c>
      <c r="G311" s="1" t="s">
        <v>863</v>
      </c>
      <c r="H311" s="1" t="s">
        <v>54</v>
      </c>
      <c r="I311" s="1">
        <v>3</v>
      </c>
      <c r="J311" s="2">
        <v>24031</v>
      </c>
      <c r="K311" s="1" t="s">
        <v>18</v>
      </c>
      <c r="M311" s="39" t="str">
        <v>PETERS</v>
      </c>
      <c r="N311" s="39" t="str">
        <v>peters</v>
      </c>
      <c r="O311" s="39" t="str">
        <v>Peters</v>
      </c>
    </row>
    <row r="312" spans="1:15" x14ac:dyDescent="0.3">
      <c r="A312" s="1">
        <v>19581</v>
      </c>
      <c r="B312" s="1" t="s">
        <v>864</v>
      </c>
      <c r="C312" s="1" t="s">
        <v>486</v>
      </c>
      <c r="D312" s="1" t="s">
        <v>140</v>
      </c>
      <c r="E312" s="1" t="s">
        <v>28</v>
      </c>
      <c r="F312" s="1" t="s">
        <v>94</v>
      </c>
      <c r="G312" s="1" t="s">
        <v>865</v>
      </c>
      <c r="H312" s="1" t="s">
        <v>180</v>
      </c>
      <c r="I312" s="1">
        <v>8</v>
      </c>
      <c r="J312" s="2">
        <v>25905</v>
      </c>
      <c r="K312" s="1" t="s">
        <v>18</v>
      </c>
      <c r="M312" s="39" t="str">
        <v>HALL</v>
      </c>
      <c r="N312" s="39" t="str">
        <v>hall</v>
      </c>
      <c r="O312" s="39" t="str">
        <v>Hall</v>
      </c>
    </row>
    <row r="313" spans="1:15" x14ac:dyDescent="0.3">
      <c r="A313" s="1">
        <v>27052</v>
      </c>
      <c r="B313" s="1" t="s">
        <v>866</v>
      </c>
      <c r="C313" s="1" t="s">
        <v>20</v>
      </c>
      <c r="D313" s="1" t="s">
        <v>372</v>
      </c>
      <c r="E313" s="1" t="s">
        <v>112</v>
      </c>
      <c r="F313" s="1" t="s">
        <v>94</v>
      </c>
      <c r="G313" s="1" t="s">
        <v>867</v>
      </c>
      <c r="H313" s="1" t="s">
        <v>180</v>
      </c>
      <c r="I313" s="1">
        <v>7</v>
      </c>
      <c r="J313" s="2">
        <v>27934</v>
      </c>
      <c r="K313" s="1" t="s">
        <v>18</v>
      </c>
      <c r="M313" s="39" t="str">
        <v>FOOT</v>
      </c>
      <c r="N313" s="39" t="str">
        <v>foot</v>
      </c>
      <c r="O313" s="39" t="str">
        <v>Foot</v>
      </c>
    </row>
    <row r="314" spans="1:15" x14ac:dyDescent="0.3">
      <c r="A314" s="1">
        <v>17214</v>
      </c>
      <c r="B314" s="1" t="s">
        <v>868</v>
      </c>
      <c r="C314" s="1" t="s">
        <v>20</v>
      </c>
      <c r="D314" s="1" t="s">
        <v>560</v>
      </c>
      <c r="E314" s="1"/>
      <c r="F314" s="1" t="s">
        <v>15</v>
      </c>
      <c r="G314" s="1" t="s">
        <v>869</v>
      </c>
      <c r="H314" s="1" t="s">
        <v>25</v>
      </c>
      <c r="I314" s="1">
        <v>5</v>
      </c>
      <c r="J314" s="2">
        <v>29293</v>
      </c>
      <c r="K314" s="1" t="s">
        <v>18</v>
      </c>
      <c r="M314" s="39" t="str">
        <v>EVANS</v>
      </c>
      <c r="N314" s="39" t="str">
        <v>evans</v>
      </c>
      <c r="O314" s="39" t="str">
        <v>Evans</v>
      </c>
    </row>
    <row r="315" spans="1:15" x14ac:dyDescent="0.3">
      <c r="A315" s="1">
        <v>20309</v>
      </c>
      <c r="B315" s="1" t="s">
        <v>870</v>
      </c>
      <c r="C315" s="1" t="s">
        <v>20</v>
      </c>
      <c r="D315" s="1" t="s">
        <v>871</v>
      </c>
      <c r="E315" s="1" t="s">
        <v>130</v>
      </c>
      <c r="F315" s="1" t="s">
        <v>89</v>
      </c>
      <c r="G315" s="1" t="s">
        <v>872</v>
      </c>
      <c r="H315" s="1" t="s">
        <v>75</v>
      </c>
      <c r="I315" s="1">
        <v>9</v>
      </c>
      <c r="J315" s="2">
        <v>27776</v>
      </c>
      <c r="K315" s="1" t="s">
        <v>18</v>
      </c>
      <c r="M315" s="39" t="str">
        <v>HUNT</v>
      </c>
      <c r="N315" s="39" t="str">
        <v>hunt</v>
      </c>
      <c r="O315" s="39" t="str">
        <v>Hunt</v>
      </c>
    </row>
    <row r="316" spans="1:15" x14ac:dyDescent="0.3">
      <c r="A316" s="1">
        <v>21656</v>
      </c>
      <c r="B316" s="1" t="s">
        <v>873</v>
      </c>
      <c r="C316" s="1" t="s">
        <v>20</v>
      </c>
      <c r="D316" s="1" t="s">
        <v>56</v>
      </c>
      <c r="E316" s="1"/>
      <c r="F316" s="1" t="s">
        <v>94</v>
      </c>
      <c r="G316" s="1" t="s">
        <v>874</v>
      </c>
      <c r="H316" s="1" t="s">
        <v>180</v>
      </c>
      <c r="I316" s="1">
        <v>7</v>
      </c>
      <c r="J316" s="2">
        <v>27459</v>
      </c>
      <c r="K316" s="1" t="s">
        <v>18</v>
      </c>
      <c r="M316" s="39" t="str">
        <v>DIXON</v>
      </c>
      <c r="N316" s="39" t="str">
        <v>dixon</v>
      </c>
      <c r="O316" s="39" t="str">
        <v>Dixon</v>
      </c>
    </row>
    <row r="317" spans="1:15" x14ac:dyDescent="0.3">
      <c r="A317" s="1">
        <v>10213</v>
      </c>
      <c r="B317" s="1" t="s">
        <v>875</v>
      </c>
      <c r="C317" s="1" t="s">
        <v>20</v>
      </c>
      <c r="D317" s="1" t="s">
        <v>531</v>
      </c>
      <c r="E317" s="1" t="s">
        <v>144</v>
      </c>
      <c r="F317" s="1" t="s">
        <v>49</v>
      </c>
      <c r="G317" s="1" t="s">
        <v>876</v>
      </c>
      <c r="H317" s="1" t="s">
        <v>188</v>
      </c>
      <c r="I317" s="1">
        <v>8</v>
      </c>
      <c r="J317" s="2">
        <v>27225</v>
      </c>
      <c r="K317" s="1" t="s">
        <v>18</v>
      </c>
      <c r="M317" s="39" t="str">
        <v>DIXON</v>
      </c>
      <c r="N317" s="39" t="str">
        <v>dixon</v>
      </c>
      <c r="O317" s="39" t="str">
        <v>Dixon</v>
      </c>
    </row>
    <row r="318" spans="1:15" x14ac:dyDescent="0.3">
      <c r="A318" s="1">
        <v>26827</v>
      </c>
      <c r="B318" s="1" t="s">
        <v>877</v>
      </c>
      <c r="C318" s="1" t="s">
        <v>12</v>
      </c>
      <c r="D318" s="1" t="s">
        <v>115</v>
      </c>
      <c r="E318" s="1" t="s">
        <v>130</v>
      </c>
      <c r="F318" s="1" t="s">
        <v>174</v>
      </c>
      <c r="G318" s="1" t="s">
        <v>878</v>
      </c>
      <c r="H318" s="1" t="s">
        <v>31</v>
      </c>
      <c r="I318" s="1">
        <v>1</v>
      </c>
      <c r="J318" s="2">
        <v>28793</v>
      </c>
      <c r="K318" s="1" t="s">
        <v>18</v>
      </c>
      <c r="M318" s="39" t="str">
        <v>SMITH</v>
      </c>
      <c r="N318" s="39" t="str">
        <v>smith</v>
      </c>
      <c r="O318" s="39" t="str">
        <v>Smith</v>
      </c>
    </row>
    <row r="319" spans="1:15" x14ac:dyDescent="0.3">
      <c r="A319" s="1">
        <v>27794</v>
      </c>
      <c r="B319" s="1" t="s">
        <v>879</v>
      </c>
      <c r="C319" s="1" t="s">
        <v>20</v>
      </c>
      <c r="D319" s="1" t="s">
        <v>880</v>
      </c>
      <c r="E319" s="1" t="s">
        <v>99</v>
      </c>
      <c r="F319" s="1" t="s">
        <v>94</v>
      </c>
      <c r="G319" s="1" t="s">
        <v>881</v>
      </c>
      <c r="H319" s="1" t="s">
        <v>85</v>
      </c>
      <c r="I319" s="1">
        <v>4</v>
      </c>
      <c r="J319" s="2">
        <v>29265</v>
      </c>
      <c r="K319" s="1" t="s">
        <v>18</v>
      </c>
      <c r="M319" s="39" t="str">
        <v>SHEPHERD</v>
      </c>
      <c r="N319" s="39" t="str">
        <v>shepherd</v>
      </c>
      <c r="O319" s="39" t="str">
        <v>Shepherd</v>
      </c>
    </row>
    <row r="320" spans="1:15" x14ac:dyDescent="0.3">
      <c r="A320" s="1">
        <v>25457</v>
      </c>
      <c r="B320" s="1" t="s">
        <v>80</v>
      </c>
      <c r="C320" s="1" t="s">
        <v>20</v>
      </c>
      <c r="D320" s="1" t="s">
        <v>882</v>
      </c>
      <c r="E320" s="1"/>
      <c r="F320" s="1" t="s">
        <v>94</v>
      </c>
      <c r="G320" s="1" t="s">
        <v>883</v>
      </c>
      <c r="H320" s="1" t="s">
        <v>17</v>
      </c>
      <c r="I320" s="1">
        <v>6</v>
      </c>
      <c r="J320" s="2">
        <v>28657</v>
      </c>
      <c r="K320" s="1" t="s">
        <v>171</v>
      </c>
      <c r="M320" s="39" t="str">
        <v>DIXON</v>
      </c>
      <c r="N320" s="39" t="str">
        <v>dixon</v>
      </c>
      <c r="O320" s="39" t="str">
        <v>Dixon</v>
      </c>
    </row>
    <row r="321" spans="1:15" x14ac:dyDescent="0.3">
      <c r="A321" s="1">
        <v>11916</v>
      </c>
      <c r="B321" s="1" t="s">
        <v>884</v>
      </c>
      <c r="C321" s="1" t="s">
        <v>20</v>
      </c>
      <c r="D321" s="1" t="s">
        <v>708</v>
      </c>
      <c r="E321" s="1" t="s">
        <v>48</v>
      </c>
      <c r="F321" s="1" t="s">
        <v>94</v>
      </c>
      <c r="G321" s="1" t="s">
        <v>885</v>
      </c>
      <c r="H321" s="1" t="s">
        <v>25</v>
      </c>
      <c r="I321" s="1">
        <v>3</v>
      </c>
      <c r="J321" s="2">
        <v>27998</v>
      </c>
      <c r="K321" s="1" t="s">
        <v>18</v>
      </c>
      <c r="M321" s="39" t="str">
        <v>FOX</v>
      </c>
      <c r="N321" s="39" t="str">
        <v>fox</v>
      </c>
      <c r="O321" s="39" t="str">
        <v>Fox</v>
      </c>
    </row>
    <row r="322" spans="1:15" x14ac:dyDescent="0.3">
      <c r="A322" s="1">
        <v>12665</v>
      </c>
      <c r="B322" s="1" t="s">
        <v>886</v>
      </c>
      <c r="C322" s="1" t="s">
        <v>12</v>
      </c>
      <c r="D322" s="1" t="s">
        <v>662</v>
      </c>
      <c r="E322" s="1" t="s">
        <v>112</v>
      </c>
      <c r="F322" s="1" t="s">
        <v>83</v>
      </c>
      <c r="G322" s="1" t="s">
        <v>887</v>
      </c>
      <c r="H322" s="1" t="s">
        <v>176</v>
      </c>
      <c r="I322" s="1">
        <v>5</v>
      </c>
      <c r="J322" s="2">
        <v>27612</v>
      </c>
      <c r="K322" s="1" t="s">
        <v>18</v>
      </c>
      <c r="M322" s="39" t="str">
        <v>ROBINSON</v>
      </c>
      <c r="N322" s="39" t="str">
        <v>robinson</v>
      </c>
      <c r="O322" s="39" t="str">
        <v>Robinson</v>
      </c>
    </row>
    <row r="323" spans="1:15" x14ac:dyDescent="0.3">
      <c r="A323" s="1">
        <v>28596</v>
      </c>
      <c r="B323" s="1" t="s">
        <v>888</v>
      </c>
      <c r="C323" s="1" t="s">
        <v>12</v>
      </c>
      <c r="D323" s="1" t="s">
        <v>285</v>
      </c>
      <c r="E323" s="1" t="s">
        <v>43</v>
      </c>
      <c r="F323" s="1" t="s">
        <v>15</v>
      </c>
      <c r="G323" s="1" t="s">
        <v>889</v>
      </c>
      <c r="H323" s="1" t="s">
        <v>155</v>
      </c>
      <c r="I323" s="1">
        <v>3</v>
      </c>
      <c r="J323" s="2">
        <v>28635</v>
      </c>
      <c r="K323" s="1" t="s">
        <v>18</v>
      </c>
      <c r="M323" s="39" t="str">
        <v>DAVIES</v>
      </c>
      <c r="N323" s="39" t="str">
        <v>davies</v>
      </c>
      <c r="O323" s="39" t="str">
        <v>Davies</v>
      </c>
    </row>
    <row r="324" spans="1:15" x14ac:dyDescent="0.3">
      <c r="A324" s="1">
        <v>23002</v>
      </c>
      <c r="B324" s="1" t="s">
        <v>890</v>
      </c>
      <c r="C324" s="1" t="s">
        <v>20</v>
      </c>
      <c r="D324" s="1" t="s">
        <v>891</v>
      </c>
      <c r="E324" s="1" t="s">
        <v>130</v>
      </c>
      <c r="F324" s="1" t="s">
        <v>94</v>
      </c>
      <c r="G324" s="1" t="s">
        <v>892</v>
      </c>
      <c r="H324" s="1" t="s">
        <v>118</v>
      </c>
      <c r="I324" s="1">
        <v>2</v>
      </c>
      <c r="J324" s="2">
        <v>28331</v>
      </c>
      <c r="K324" s="1" t="s">
        <v>18</v>
      </c>
      <c r="M324" s="39" t="str">
        <v>ADAMS</v>
      </c>
      <c r="N324" s="39" t="str">
        <v>adams</v>
      </c>
      <c r="O324" s="39" t="str">
        <v>Adams</v>
      </c>
    </row>
    <row r="325" spans="1:15" x14ac:dyDescent="0.3">
      <c r="A325" s="1">
        <v>26017</v>
      </c>
      <c r="B325" s="1" t="s">
        <v>25</v>
      </c>
      <c r="C325" s="1" t="s">
        <v>12</v>
      </c>
      <c r="D325" s="1" t="s">
        <v>893</v>
      </c>
      <c r="E325" s="1" t="s">
        <v>14</v>
      </c>
      <c r="F325" s="1" t="s">
        <v>35</v>
      </c>
      <c r="G325" s="1" t="s">
        <v>894</v>
      </c>
      <c r="H325" s="1" t="s">
        <v>75</v>
      </c>
      <c r="I325" s="1">
        <v>5</v>
      </c>
      <c r="J325" s="2">
        <v>28096</v>
      </c>
      <c r="K325" s="1" t="s">
        <v>18</v>
      </c>
      <c r="M325" s="39" t="str">
        <v>SMITH</v>
      </c>
      <c r="N325" s="39" t="str">
        <v>smith</v>
      </c>
      <c r="O325" s="39" t="str">
        <v>Smith</v>
      </c>
    </row>
    <row r="326" spans="1:15" x14ac:dyDescent="0.3">
      <c r="A326" s="1">
        <v>27869</v>
      </c>
      <c r="B326" s="1" t="s">
        <v>25</v>
      </c>
      <c r="C326" s="1" t="s">
        <v>20</v>
      </c>
      <c r="D326" s="1" t="s">
        <v>291</v>
      </c>
      <c r="E326" s="1" t="s">
        <v>99</v>
      </c>
      <c r="F326" s="1" t="s">
        <v>191</v>
      </c>
      <c r="G326" s="1" t="s">
        <v>895</v>
      </c>
      <c r="H326" s="1" t="s">
        <v>188</v>
      </c>
      <c r="I326" s="1">
        <v>4</v>
      </c>
      <c r="J326" s="2">
        <v>29102</v>
      </c>
      <c r="K326" s="1" t="s">
        <v>18</v>
      </c>
      <c r="M326" s="39" t="str">
        <v>JONES</v>
      </c>
      <c r="N326" s="39" t="str">
        <v>jones</v>
      </c>
      <c r="O326" s="39" t="str">
        <v>Jones</v>
      </c>
    </row>
    <row r="327" spans="1:15" x14ac:dyDescent="0.3">
      <c r="A327" s="1">
        <v>11339</v>
      </c>
      <c r="B327" s="1" t="s">
        <v>25</v>
      </c>
      <c r="C327" s="1" t="s">
        <v>20</v>
      </c>
      <c r="D327" s="1" t="s">
        <v>457</v>
      </c>
      <c r="E327" s="1" t="s">
        <v>22</v>
      </c>
      <c r="F327" s="1" t="s">
        <v>94</v>
      </c>
      <c r="G327" s="1" t="s">
        <v>896</v>
      </c>
      <c r="H327" s="1" t="s">
        <v>17</v>
      </c>
      <c r="I327" s="1">
        <v>8</v>
      </c>
      <c r="J327" s="2">
        <v>28037</v>
      </c>
      <c r="K327" s="1" t="s">
        <v>18</v>
      </c>
      <c r="M327" s="39" t="str">
        <v>MORRIS</v>
      </c>
      <c r="N327" s="39" t="str">
        <v>morris</v>
      </c>
      <c r="O327" s="39" t="str">
        <v>Morris</v>
      </c>
    </row>
    <row r="328" spans="1:15" x14ac:dyDescent="0.3">
      <c r="A328" s="1">
        <v>11071</v>
      </c>
      <c r="B328" s="1" t="s">
        <v>25</v>
      </c>
      <c r="C328" s="1" t="s">
        <v>12</v>
      </c>
      <c r="D328" s="1" t="s">
        <v>688</v>
      </c>
      <c r="E328" s="1"/>
      <c r="F328" s="1" t="s">
        <v>73</v>
      </c>
      <c r="G328" s="1" t="s">
        <v>897</v>
      </c>
      <c r="H328" s="1" t="s">
        <v>91</v>
      </c>
      <c r="I328" s="1">
        <v>6</v>
      </c>
      <c r="J328" s="2">
        <v>28843</v>
      </c>
      <c r="K328" s="1" t="s">
        <v>18</v>
      </c>
      <c r="M328" s="39" t="str">
        <v>EVANS</v>
      </c>
      <c r="N328" s="39" t="str">
        <v>evans</v>
      </c>
      <c r="O328" s="39" t="str">
        <v>Evans</v>
      </c>
    </row>
    <row r="329" spans="1:15" x14ac:dyDescent="0.3">
      <c r="A329" s="1">
        <v>21530</v>
      </c>
      <c r="B329" s="1" t="s">
        <v>25</v>
      </c>
      <c r="C329" s="1" t="s">
        <v>12</v>
      </c>
      <c r="D329" s="1" t="s">
        <v>282</v>
      </c>
      <c r="E329" s="1"/>
      <c r="F329" s="1" t="s">
        <v>35</v>
      </c>
      <c r="G329" s="1" t="s">
        <v>898</v>
      </c>
      <c r="H329" s="1" t="s">
        <v>61</v>
      </c>
      <c r="I329" s="1">
        <v>9</v>
      </c>
      <c r="J329" s="2">
        <v>29237</v>
      </c>
      <c r="K329" s="1" t="s">
        <v>18</v>
      </c>
      <c r="M329" s="39" t="str">
        <v>SHEPHERD</v>
      </c>
      <c r="N329" s="39" t="str">
        <v>shepherd</v>
      </c>
      <c r="O329" s="39" t="str">
        <v>Shepherd</v>
      </c>
    </row>
    <row r="330" spans="1:15" x14ac:dyDescent="0.3">
      <c r="A330" s="1">
        <v>20477</v>
      </c>
      <c r="B330" s="1" t="s">
        <v>25</v>
      </c>
      <c r="C330" s="1" t="s">
        <v>20</v>
      </c>
      <c r="D330" s="1" t="s">
        <v>520</v>
      </c>
      <c r="E330" s="1"/>
      <c r="F330" s="1" t="s">
        <v>89</v>
      </c>
      <c r="G330" s="1" t="s">
        <v>899</v>
      </c>
      <c r="H330" s="1" t="s">
        <v>155</v>
      </c>
      <c r="I330" s="1">
        <v>1</v>
      </c>
      <c r="J330" s="2">
        <v>28023</v>
      </c>
      <c r="K330" s="1" t="s">
        <v>18</v>
      </c>
      <c r="M330" s="39" t="str">
        <v>FOX</v>
      </c>
      <c r="N330" s="39" t="str">
        <v>fox</v>
      </c>
      <c r="O330" s="39" t="str">
        <v>Fox</v>
      </c>
    </row>
    <row r="331" spans="1:15" x14ac:dyDescent="0.3">
      <c r="A331" s="1">
        <v>19674</v>
      </c>
      <c r="B331" s="1" t="s">
        <v>900</v>
      </c>
      <c r="C331" s="1" t="s">
        <v>12</v>
      </c>
      <c r="D331" s="1" t="s">
        <v>190</v>
      </c>
      <c r="E331" s="1" t="s">
        <v>22</v>
      </c>
      <c r="F331" s="1" t="s">
        <v>35</v>
      </c>
      <c r="G331" s="1" t="s">
        <v>901</v>
      </c>
      <c r="H331" s="1" t="s">
        <v>105</v>
      </c>
      <c r="I331" s="1">
        <v>2</v>
      </c>
      <c r="J331" s="2">
        <v>27620</v>
      </c>
      <c r="K331" s="1" t="s">
        <v>18</v>
      </c>
      <c r="M331" s="39" t="str">
        <v>ADAMS</v>
      </c>
      <c r="N331" s="39" t="str">
        <v>adams</v>
      </c>
      <c r="O331" s="39" t="str">
        <v>Adams</v>
      </c>
    </row>
    <row r="332" spans="1:15" x14ac:dyDescent="0.3">
      <c r="A332" s="1">
        <v>27613</v>
      </c>
      <c r="B332" s="1" t="s">
        <v>61</v>
      </c>
      <c r="C332" s="1" t="s">
        <v>20</v>
      </c>
      <c r="D332" s="1" t="s">
        <v>902</v>
      </c>
      <c r="E332" s="1" t="s">
        <v>28</v>
      </c>
      <c r="F332" s="1" t="s">
        <v>191</v>
      </c>
      <c r="G332" s="1" t="s">
        <v>903</v>
      </c>
      <c r="H332" s="1" t="s">
        <v>85</v>
      </c>
      <c r="I332" s="1">
        <v>5</v>
      </c>
      <c r="J332" s="2">
        <v>29074</v>
      </c>
      <c r="K332" s="1" t="s">
        <v>18</v>
      </c>
      <c r="M332" s="39" t="str">
        <v>FOOT</v>
      </c>
      <c r="N332" s="39" t="str">
        <v>foot</v>
      </c>
      <c r="O332" s="39" t="str">
        <v>Foot</v>
      </c>
    </row>
    <row r="333" spans="1:15" x14ac:dyDescent="0.3">
      <c r="A333" s="1">
        <v>10351</v>
      </c>
      <c r="B333" s="1" t="s">
        <v>904</v>
      </c>
      <c r="C333" s="1" t="s">
        <v>20</v>
      </c>
      <c r="D333" s="1" t="s">
        <v>291</v>
      </c>
      <c r="E333" s="1"/>
      <c r="F333" s="1" t="s">
        <v>89</v>
      </c>
      <c r="G333" s="1" t="s">
        <v>905</v>
      </c>
      <c r="H333" s="1" t="s">
        <v>91</v>
      </c>
      <c r="I333" s="1">
        <v>2</v>
      </c>
      <c r="J333" s="2">
        <v>29133</v>
      </c>
      <c r="K333" s="1" t="s">
        <v>18</v>
      </c>
      <c r="M333" s="39" t="str">
        <v>SPENCER</v>
      </c>
      <c r="N333" s="39" t="str">
        <v>spencer</v>
      </c>
      <c r="O333" s="39" t="str">
        <v>Spencer</v>
      </c>
    </row>
    <row r="334" spans="1:15" x14ac:dyDescent="0.3">
      <c r="A334" s="1">
        <v>23652</v>
      </c>
      <c r="B334" s="1" t="s">
        <v>906</v>
      </c>
      <c r="C334" s="1" t="s">
        <v>20</v>
      </c>
      <c r="D334" s="1" t="s">
        <v>392</v>
      </c>
      <c r="E334" s="1" t="s">
        <v>166</v>
      </c>
      <c r="F334" s="1" t="s">
        <v>186</v>
      </c>
      <c r="G334" s="1" t="s">
        <v>907</v>
      </c>
      <c r="H334" s="1" t="s">
        <v>155</v>
      </c>
      <c r="I334" s="1">
        <v>5</v>
      </c>
      <c r="J334" s="2">
        <v>29724</v>
      </c>
      <c r="K334" s="1" t="s">
        <v>18</v>
      </c>
      <c r="M334" s="39" t="str">
        <v>MORRIS</v>
      </c>
      <c r="N334" s="39" t="str">
        <v>morris</v>
      </c>
      <c r="O334" s="39" t="str">
        <v>Morris</v>
      </c>
    </row>
    <row r="335" spans="1:15" x14ac:dyDescent="0.3">
      <c r="A335" s="1">
        <v>27516</v>
      </c>
      <c r="B335" s="1" t="s">
        <v>908</v>
      </c>
      <c r="C335" s="1" t="s">
        <v>12</v>
      </c>
      <c r="D335" s="1" t="s">
        <v>220</v>
      </c>
      <c r="E335" s="1"/>
      <c r="F335" s="1" t="s">
        <v>94</v>
      </c>
      <c r="G335" s="1" t="s">
        <v>909</v>
      </c>
      <c r="H335" s="1" t="s">
        <v>66</v>
      </c>
      <c r="I335" s="1">
        <v>8</v>
      </c>
      <c r="J335" s="2">
        <v>28123</v>
      </c>
      <c r="K335" s="1" t="s">
        <v>18</v>
      </c>
      <c r="M335" s="39" t="str">
        <v>MATTHEWS</v>
      </c>
      <c r="N335" s="39" t="str">
        <v>matthews</v>
      </c>
      <c r="O335" s="39" t="str">
        <v>Matthews</v>
      </c>
    </row>
    <row r="336" spans="1:15" x14ac:dyDescent="0.3">
      <c r="A336" s="1">
        <v>11443</v>
      </c>
      <c r="B336" s="1" t="s">
        <v>908</v>
      </c>
      <c r="C336" s="1" t="s">
        <v>12</v>
      </c>
      <c r="D336" s="1" t="s">
        <v>365</v>
      </c>
      <c r="E336" s="1" t="s">
        <v>88</v>
      </c>
      <c r="F336" s="1" t="s">
        <v>89</v>
      </c>
      <c r="G336" s="1" t="s">
        <v>910</v>
      </c>
      <c r="H336" s="1" t="s">
        <v>5</v>
      </c>
      <c r="I336" s="1">
        <v>7</v>
      </c>
      <c r="J336" s="2">
        <v>28761</v>
      </c>
      <c r="K336" s="1" t="s">
        <v>18</v>
      </c>
      <c r="M336" s="39" t="str">
        <v>DAVIES</v>
      </c>
      <c r="N336" s="39" t="str">
        <v>davies</v>
      </c>
      <c r="O336" s="39" t="str">
        <v>Davies</v>
      </c>
    </row>
    <row r="337" spans="1:15" x14ac:dyDescent="0.3">
      <c r="A337" s="1">
        <v>10563</v>
      </c>
      <c r="B337" s="1" t="s">
        <v>911</v>
      </c>
      <c r="C337" s="1" t="s">
        <v>12</v>
      </c>
      <c r="D337" s="1" t="s">
        <v>912</v>
      </c>
      <c r="E337" s="1" t="s">
        <v>913</v>
      </c>
      <c r="F337" s="1" t="s">
        <v>137</v>
      </c>
      <c r="G337" s="1" t="s">
        <v>914</v>
      </c>
      <c r="H337" s="1" t="s">
        <v>118</v>
      </c>
      <c r="I337" s="1">
        <v>1</v>
      </c>
      <c r="J337" s="2">
        <v>27837</v>
      </c>
      <c r="K337" s="1" t="s">
        <v>18</v>
      </c>
      <c r="M337" s="39" t="str">
        <v>FOOT</v>
      </c>
      <c r="N337" s="39" t="str">
        <v>foot</v>
      </c>
      <c r="O337" s="39" t="str">
        <v>Foot</v>
      </c>
    </row>
    <row r="338" spans="1:15" x14ac:dyDescent="0.3">
      <c r="A338" s="1">
        <v>29517</v>
      </c>
      <c r="B338" s="1" t="s">
        <v>173</v>
      </c>
      <c r="C338" s="1" t="s">
        <v>20</v>
      </c>
      <c r="D338" s="1" t="s">
        <v>915</v>
      </c>
      <c r="E338" s="1" t="s">
        <v>144</v>
      </c>
      <c r="F338" s="1" t="s">
        <v>89</v>
      </c>
      <c r="G338" s="1" t="s">
        <v>916</v>
      </c>
      <c r="H338" s="1" t="s">
        <v>71</v>
      </c>
      <c r="I338" s="1">
        <v>1</v>
      </c>
      <c r="J338" s="2">
        <v>27893</v>
      </c>
      <c r="K338" s="1" t="s">
        <v>18</v>
      </c>
      <c r="M338" s="39" t="str">
        <v>MORRIS</v>
      </c>
      <c r="N338" s="39" t="str">
        <v>morris</v>
      </c>
      <c r="O338" s="39" t="str">
        <v>Morris</v>
      </c>
    </row>
    <row r="339" spans="1:15" x14ac:dyDescent="0.3">
      <c r="A339" s="1">
        <v>29809</v>
      </c>
      <c r="B339" s="1" t="s">
        <v>917</v>
      </c>
      <c r="C339" s="1" t="s">
        <v>20</v>
      </c>
      <c r="D339" s="1" t="s">
        <v>918</v>
      </c>
      <c r="E339" s="1" t="s">
        <v>48</v>
      </c>
      <c r="F339" s="1" t="s">
        <v>94</v>
      </c>
      <c r="G339" s="1" t="s">
        <v>919</v>
      </c>
      <c r="H339" s="1" t="s">
        <v>45</v>
      </c>
      <c r="I339" s="1">
        <v>9</v>
      </c>
      <c r="J339" s="2">
        <v>28058</v>
      </c>
      <c r="K339" s="1" t="s">
        <v>18</v>
      </c>
      <c r="M339" s="39" t="str">
        <v>CLARKE</v>
      </c>
      <c r="N339" s="39" t="str">
        <v>clarke</v>
      </c>
      <c r="O339" s="39" t="str">
        <v>Clarke</v>
      </c>
    </row>
    <row r="340" spans="1:15" x14ac:dyDescent="0.3">
      <c r="A340" s="1">
        <v>14557</v>
      </c>
      <c r="B340" s="1" t="s">
        <v>920</v>
      </c>
      <c r="C340" s="1" t="s">
        <v>20</v>
      </c>
      <c r="D340" s="1" t="s">
        <v>665</v>
      </c>
      <c r="E340" s="1"/>
      <c r="F340" s="1" t="s">
        <v>108</v>
      </c>
      <c r="G340" s="1" t="s">
        <v>921</v>
      </c>
      <c r="H340" s="1" t="s">
        <v>96</v>
      </c>
      <c r="I340" s="1">
        <v>8</v>
      </c>
      <c r="J340" s="2">
        <v>27525</v>
      </c>
      <c r="K340" s="1" t="s">
        <v>18</v>
      </c>
      <c r="M340" s="39" t="str">
        <v>HALL</v>
      </c>
      <c r="N340" s="39" t="str">
        <v>hall</v>
      </c>
      <c r="O340" s="39" t="str">
        <v>Hall</v>
      </c>
    </row>
    <row r="341" spans="1:15" x14ac:dyDescent="0.3">
      <c r="A341" s="1">
        <v>14773</v>
      </c>
      <c r="B341" s="1" t="s">
        <v>922</v>
      </c>
      <c r="C341" s="1" t="s">
        <v>20</v>
      </c>
      <c r="D341" s="1" t="s">
        <v>575</v>
      </c>
      <c r="E341" s="1" t="s">
        <v>43</v>
      </c>
      <c r="F341" s="1" t="s">
        <v>94</v>
      </c>
      <c r="G341" s="1" t="s">
        <v>923</v>
      </c>
      <c r="H341" s="1" t="s">
        <v>45</v>
      </c>
      <c r="I341" s="1">
        <v>4</v>
      </c>
      <c r="J341" s="2">
        <v>28354</v>
      </c>
      <c r="K341" s="1" t="s">
        <v>18</v>
      </c>
      <c r="M341" s="39" t="str">
        <v>EVANS</v>
      </c>
      <c r="N341" s="39" t="str">
        <v>evans</v>
      </c>
      <c r="O341" s="39" t="str">
        <v>Evans</v>
      </c>
    </row>
    <row r="342" spans="1:15" x14ac:dyDescent="0.3">
      <c r="A342" s="1">
        <v>16489</v>
      </c>
      <c r="B342" s="1" t="s">
        <v>924</v>
      </c>
      <c r="C342" s="1" t="s">
        <v>20</v>
      </c>
      <c r="D342" s="1" t="s">
        <v>616</v>
      </c>
      <c r="E342" s="1" t="s">
        <v>925</v>
      </c>
      <c r="F342" s="1" t="s">
        <v>137</v>
      </c>
      <c r="G342" s="1" t="s">
        <v>926</v>
      </c>
      <c r="H342" s="1" t="s">
        <v>176</v>
      </c>
      <c r="I342" s="1">
        <v>5</v>
      </c>
      <c r="J342" s="2">
        <v>28977</v>
      </c>
      <c r="K342" s="1" t="s">
        <v>18</v>
      </c>
      <c r="M342" s="39" t="str">
        <v>WILLIAMS</v>
      </c>
      <c r="N342" s="39" t="str">
        <v>williams</v>
      </c>
      <c r="O342" s="39" t="str">
        <v>Williams</v>
      </c>
    </row>
    <row r="343" spans="1:15" x14ac:dyDescent="0.3">
      <c r="A343" s="1">
        <v>27062</v>
      </c>
      <c r="B343" s="1" t="s">
        <v>927</v>
      </c>
      <c r="C343" s="1" t="s">
        <v>20</v>
      </c>
      <c r="D343" s="1" t="s">
        <v>460</v>
      </c>
      <c r="E343" s="1"/>
      <c r="F343" s="1" t="s">
        <v>94</v>
      </c>
      <c r="G343" s="1" t="s">
        <v>928</v>
      </c>
      <c r="H343" s="1" t="s">
        <v>66</v>
      </c>
      <c r="I343" s="1">
        <v>6</v>
      </c>
      <c r="J343" s="2">
        <v>28515</v>
      </c>
      <c r="K343" s="1" t="s">
        <v>18</v>
      </c>
      <c r="M343" s="39" t="str">
        <v>OWEN</v>
      </c>
      <c r="N343" s="39" t="str">
        <v>owen</v>
      </c>
      <c r="O343" s="39" t="str">
        <v>Owen</v>
      </c>
    </row>
    <row r="344" spans="1:15" x14ac:dyDescent="0.3">
      <c r="A344" s="1">
        <v>13205</v>
      </c>
      <c r="B344" s="1" t="s">
        <v>927</v>
      </c>
      <c r="C344" s="1" t="s">
        <v>20</v>
      </c>
      <c r="D344" s="1" t="s">
        <v>929</v>
      </c>
      <c r="E344" s="1" t="s">
        <v>99</v>
      </c>
      <c r="F344" s="1" t="s">
        <v>89</v>
      </c>
      <c r="G344" s="1" t="s">
        <v>930</v>
      </c>
      <c r="H344" s="1" t="s">
        <v>5</v>
      </c>
      <c r="I344" s="1">
        <v>9</v>
      </c>
      <c r="J344" s="2">
        <v>28600</v>
      </c>
      <c r="K344" s="1" t="s">
        <v>18</v>
      </c>
      <c r="M344" s="39" t="str">
        <v>PETERS</v>
      </c>
      <c r="N344" s="39" t="str">
        <v>peters</v>
      </c>
      <c r="O344" s="39" t="str">
        <v>Peters</v>
      </c>
    </row>
    <row r="345" spans="1:15" x14ac:dyDescent="0.3">
      <c r="A345" s="1">
        <v>18656</v>
      </c>
      <c r="B345" s="1" t="s">
        <v>927</v>
      </c>
      <c r="C345" s="1" t="s">
        <v>20</v>
      </c>
      <c r="D345" s="1" t="s">
        <v>931</v>
      </c>
      <c r="E345" s="1" t="s">
        <v>130</v>
      </c>
      <c r="F345" s="1" t="s">
        <v>29</v>
      </c>
      <c r="G345" s="1" t="s">
        <v>932</v>
      </c>
      <c r="H345" s="1" t="s">
        <v>91</v>
      </c>
      <c r="I345" s="1">
        <v>8</v>
      </c>
      <c r="J345" s="2">
        <v>27638</v>
      </c>
      <c r="K345" s="1" t="s">
        <v>18</v>
      </c>
      <c r="M345" s="39" t="str">
        <v>OWEN</v>
      </c>
      <c r="N345" s="39" t="str">
        <v>owen</v>
      </c>
      <c r="O345" s="39" t="str">
        <v>Owen</v>
      </c>
    </row>
    <row r="346" spans="1:15" x14ac:dyDescent="0.3">
      <c r="A346" s="1">
        <v>19828</v>
      </c>
      <c r="B346" s="1" t="s">
        <v>927</v>
      </c>
      <c r="C346" s="1" t="s">
        <v>12</v>
      </c>
      <c r="D346" s="1" t="s">
        <v>111</v>
      </c>
      <c r="E346" s="1" t="s">
        <v>933</v>
      </c>
      <c r="F346" s="1" t="s">
        <v>89</v>
      </c>
      <c r="G346" s="1" t="s">
        <v>934</v>
      </c>
      <c r="H346" s="1" t="s">
        <v>91</v>
      </c>
      <c r="I346" s="1">
        <v>4</v>
      </c>
      <c r="J346" s="2">
        <v>27887</v>
      </c>
      <c r="K346" s="1" t="s">
        <v>18</v>
      </c>
      <c r="M346" s="39" t="str">
        <v>JONES</v>
      </c>
      <c r="N346" s="39" t="str">
        <v>jones</v>
      </c>
      <c r="O346" s="39" t="str">
        <v>Jones</v>
      </c>
    </row>
    <row r="347" spans="1:15" x14ac:dyDescent="0.3">
      <c r="A347" s="1">
        <v>20703</v>
      </c>
      <c r="B347" s="1" t="s">
        <v>927</v>
      </c>
      <c r="C347" s="1" t="s">
        <v>12</v>
      </c>
      <c r="D347" s="1" t="s">
        <v>190</v>
      </c>
      <c r="E347" s="1" t="s">
        <v>112</v>
      </c>
      <c r="F347" s="1" t="s">
        <v>49</v>
      </c>
      <c r="G347" s="1" t="s">
        <v>935</v>
      </c>
      <c r="H347" s="1" t="s">
        <v>66</v>
      </c>
      <c r="I347" s="1">
        <v>8</v>
      </c>
      <c r="J347" s="2">
        <v>29132</v>
      </c>
      <c r="K347" s="1" t="s">
        <v>18</v>
      </c>
      <c r="M347" s="39" t="str">
        <v>CLARKE</v>
      </c>
      <c r="N347" s="39" t="str">
        <v>clarke</v>
      </c>
      <c r="O347" s="39" t="str">
        <v>Clarke</v>
      </c>
    </row>
    <row r="348" spans="1:15" x14ac:dyDescent="0.3">
      <c r="A348" s="1">
        <v>25123</v>
      </c>
      <c r="B348" s="1" t="s">
        <v>936</v>
      </c>
      <c r="C348" s="1" t="s">
        <v>12</v>
      </c>
      <c r="D348" s="1" t="s">
        <v>165</v>
      </c>
      <c r="E348" s="1" t="s">
        <v>48</v>
      </c>
      <c r="F348" s="1" t="s">
        <v>174</v>
      </c>
      <c r="G348" s="1" t="s">
        <v>937</v>
      </c>
      <c r="H348" s="1" t="s">
        <v>118</v>
      </c>
      <c r="I348" s="1">
        <v>2</v>
      </c>
      <c r="J348" s="2">
        <v>29585</v>
      </c>
      <c r="K348" s="1" t="s">
        <v>18</v>
      </c>
      <c r="M348" s="39" t="str">
        <v>HALL</v>
      </c>
      <c r="N348" s="39" t="str">
        <v>hall</v>
      </c>
      <c r="O348" s="39" t="str">
        <v>Hall</v>
      </c>
    </row>
    <row r="349" spans="1:15" x14ac:dyDescent="0.3">
      <c r="A349" s="1">
        <v>18708</v>
      </c>
      <c r="B349" s="1" t="s">
        <v>197</v>
      </c>
      <c r="C349" s="1" t="s">
        <v>12</v>
      </c>
      <c r="D349" s="1" t="s">
        <v>938</v>
      </c>
      <c r="E349" s="1"/>
      <c r="F349" s="1" t="s">
        <v>94</v>
      </c>
      <c r="G349" s="1" t="s">
        <v>939</v>
      </c>
      <c r="H349" s="1" t="s">
        <v>75</v>
      </c>
      <c r="I349" s="1">
        <v>4</v>
      </c>
      <c r="J349" s="2">
        <v>28915</v>
      </c>
      <c r="K349" s="1" t="s">
        <v>18</v>
      </c>
      <c r="M349" s="39" t="str">
        <v>FOOT</v>
      </c>
      <c r="N349" s="39" t="str">
        <v>foot</v>
      </c>
      <c r="O349" s="39" t="str">
        <v>Foot</v>
      </c>
    </row>
    <row r="350" spans="1:15" x14ac:dyDescent="0.3">
      <c r="A350" s="1">
        <v>15918</v>
      </c>
      <c r="B350" s="1" t="s">
        <v>940</v>
      </c>
      <c r="C350" s="1" t="s">
        <v>20</v>
      </c>
      <c r="D350" s="1" t="s">
        <v>941</v>
      </c>
      <c r="E350" s="1" t="s">
        <v>103</v>
      </c>
      <c r="F350" s="1" t="s">
        <v>94</v>
      </c>
      <c r="G350" s="1" t="s">
        <v>942</v>
      </c>
      <c r="H350" s="1" t="s">
        <v>176</v>
      </c>
      <c r="I350" s="1">
        <v>8</v>
      </c>
      <c r="J350" s="2">
        <v>27229</v>
      </c>
      <c r="K350" s="1" t="s">
        <v>18</v>
      </c>
      <c r="M350" s="39" t="str">
        <v>FOOT</v>
      </c>
      <c r="N350" s="39" t="str">
        <v>foot</v>
      </c>
      <c r="O350" s="39" t="str">
        <v>Foot</v>
      </c>
    </row>
    <row r="351" spans="1:15" x14ac:dyDescent="0.3">
      <c r="A351" s="1">
        <v>20953</v>
      </c>
      <c r="B351" s="1" t="s">
        <v>943</v>
      </c>
      <c r="C351" s="1" t="s">
        <v>12</v>
      </c>
      <c r="D351" s="1" t="s">
        <v>944</v>
      </c>
      <c r="E351" s="1" t="s">
        <v>88</v>
      </c>
      <c r="F351" s="1" t="s">
        <v>29</v>
      </c>
      <c r="G351" s="1" t="s">
        <v>945</v>
      </c>
      <c r="H351" s="1" t="s">
        <v>45</v>
      </c>
      <c r="I351" s="1">
        <v>9</v>
      </c>
      <c r="J351" s="2">
        <v>29540</v>
      </c>
      <c r="K351" s="1" t="s">
        <v>171</v>
      </c>
      <c r="M351" s="39" t="str">
        <v>CLARKE</v>
      </c>
      <c r="N351" s="39" t="str">
        <v>clarke</v>
      </c>
      <c r="O351" s="39" t="str">
        <v>Clarke</v>
      </c>
    </row>
    <row r="352" spans="1:15" x14ac:dyDescent="0.3">
      <c r="A352" s="1">
        <v>27641</v>
      </c>
      <c r="B352" s="1" t="s">
        <v>946</v>
      </c>
      <c r="C352" s="1" t="s">
        <v>20</v>
      </c>
      <c r="D352" s="1" t="s">
        <v>947</v>
      </c>
      <c r="E352" s="1"/>
      <c r="F352" s="1" t="s">
        <v>49</v>
      </c>
      <c r="G352" s="1" t="s">
        <v>948</v>
      </c>
      <c r="H352" s="1" t="s">
        <v>155</v>
      </c>
      <c r="I352" s="1">
        <v>8</v>
      </c>
      <c r="J352" s="2">
        <v>29328</v>
      </c>
      <c r="K352" s="1" t="s">
        <v>18</v>
      </c>
      <c r="M352" s="39" t="str">
        <v>EVANS</v>
      </c>
      <c r="N352" s="39" t="str">
        <v>evans</v>
      </c>
      <c r="O352" s="39" t="str">
        <v>Evans</v>
      </c>
    </row>
    <row r="353" spans="1:15" x14ac:dyDescent="0.3">
      <c r="A353" s="1">
        <v>25445</v>
      </c>
      <c r="B353" s="1" t="s">
        <v>949</v>
      </c>
      <c r="C353" s="1" t="s">
        <v>12</v>
      </c>
      <c r="D353" s="1" t="s">
        <v>944</v>
      </c>
      <c r="E353" s="1" t="s">
        <v>14</v>
      </c>
      <c r="F353" s="1" t="s">
        <v>94</v>
      </c>
      <c r="G353" s="1" t="s">
        <v>950</v>
      </c>
      <c r="H353" s="1" t="s">
        <v>96</v>
      </c>
      <c r="I353" s="1">
        <v>3</v>
      </c>
      <c r="J353" s="2">
        <v>28719</v>
      </c>
      <c r="K353" s="1" t="s">
        <v>18</v>
      </c>
      <c r="M353" s="39" t="str">
        <v>SHEPHERD</v>
      </c>
      <c r="N353" s="39" t="str">
        <v>shepherd</v>
      </c>
      <c r="O353" s="39" t="str">
        <v>Shepherd</v>
      </c>
    </row>
    <row r="354" spans="1:15" x14ac:dyDescent="0.3">
      <c r="A354" s="1">
        <v>18596</v>
      </c>
      <c r="B354" s="1" t="s">
        <v>951</v>
      </c>
      <c r="C354" s="1" t="s">
        <v>20</v>
      </c>
      <c r="D354" s="1" t="s">
        <v>952</v>
      </c>
      <c r="E354" s="1" t="s">
        <v>144</v>
      </c>
      <c r="F354" s="1" t="s">
        <v>94</v>
      </c>
      <c r="G354" s="1" t="s">
        <v>953</v>
      </c>
      <c r="H354" s="1" t="s">
        <v>75</v>
      </c>
      <c r="I354" s="1">
        <v>1</v>
      </c>
      <c r="J354" s="2">
        <v>27918</v>
      </c>
      <c r="K354" s="1" t="s">
        <v>18</v>
      </c>
      <c r="M354" s="39" t="str">
        <v>JONES</v>
      </c>
      <c r="N354" s="39" t="str">
        <v>jones</v>
      </c>
      <c r="O354" s="39" t="str">
        <v>Jones</v>
      </c>
    </row>
    <row r="355" spans="1:15" x14ac:dyDescent="0.3">
      <c r="A355" s="1">
        <v>12937</v>
      </c>
      <c r="B355" s="1" t="s">
        <v>954</v>
      </c>
      <c r="C355" s="1" t="s">
        <v>12</v>
      </c>
      <c r="D355" s="1" t="s">
        <v>190</v>
      </c>
      <c r="E355" s="1" t="s">
        <v>99</v>
      </c>
      <c r="F355" s="1" t="s">
        <v>94</v>
      </c>
      <c r="G355" s="1" t="s">
        <v>955</v>
      </c>
      <c r="H355" s="1" t="s">
        <v>54</v>
      </c>
      <c r="I355" s="1">
        <v>2</v>
      </c>
      <c r="J355" s="2">
        <v>27255</v>
      </c>
      <c r="K355" s="1" t="s">
        <v>18</v>
      </c>
      <c r="M355" s="39" t="str">
        <v>OWEN</v>
      </c>
      <c r="N355" s="39" t="str">
        <v>owen</v>
      </c>
      <c r="O355" s="39" t="str">
        <v>Owen</v>
      </c>
    </row>
    <row r="356" spans="1:15" x14ac:dyDescent="0.3">
      <c r="A356" s="1">
        <v>25013</v>
      </c>
      <c r="B356" s="1" t="s">
        <v>956</v>
      </c>
      <c r="C356" s="1" t="s">
        <v>20</v>
      </c>
      <c r="D356" s="1" t="s">
        <v>957</v>
      </c>
      <c r="E356" s="1" t="s">
        <v>48</v>
      </c>
      <c r="F356" s="1" t="s">
        <v>174</v>
      </c>
      <c r="G356" s="1" t="s">
        <v>958</v>
      </c>
      <c r="H356" s="1" t="s">
        <v>61</v>
      </c>
      <c r="I356" s="1">
        <v>1</v>
      </c>
      <c r="J356" s="2">
        <v>28208</v>
      </c>
      <c r="K356" s="1" t="s">
        <v>18</v>
      </c>
      <c r="M356" s="39" t="str">
        <v>MORRIS</v>
      </c>
      <c r="N356" s="39" t="str">
        <v>morris</v>
      </c>
      <c r="O356" s="39" t="str">
        <v>Morris</v>
      </c>
    </row>
    <row r="357" spans="1:15" x14ac:dyDescent="0.3">
      <c r="A357" s="1">
        <v>17330</v>
      </c>
      <c r="B357" s="1" t="s">
        <v>956</v>
      </c>
      <c r="C357" s="1" t="s">
        <v>20</v>
      </c>
      <c r="D357" s="1" t="s">
        <v>372</v>
      </c>
      <c r="E357" s="1"/>
      <c r="F357" s="1" t="s">
        <v>174</v>
      </c>
      <c r="G357" s="1" t="s">
        <v>959</v>
      </c>
      <c r="H357" s="1" t="s">
        <v>96</v>
      </c>
      <c r="I357" s="1">
        <v>6</v>
      </c>
      <c r="J357" s="2">
        <v>28298</v>
      </c>
      <c r="K357" s="1" t="s">
        <v>18</v>
      </c>
      <c r="M357" s="39" t="str">
        <v>PETERS</v>
      </c>
      <c r="N357" s="39" t="str">
        <v>peters</v>
      </c>
      <c r="O357" s="39" t="str">
        <v>Peters</v>
      </c>
    </row>
    <row r="358" spans="1:15" x14ac:dyDescent="0.3">
      <c r="A358" s="1">
        <v>15273</v>
      </c>
      <c r="B358" s="1" t="s">
        <v>960</v>
      </c>
      <c r="C358" s="1" t="s">
        <v>20</v>
      </c>
      <c r="D358" s="1" t="s">
        <v>961</v>
      </c>
      <c r="E358" s="1"/>
      <c r="F358" s="1" t="s">
        <v>73</v>
      </c>
      <c r="G358" s="1" t="s">
        <v>962</v>
      </c>
      <c r="H358" s="1" t="s">
        <v>105</v>
      </c>
      <c r="I358" s="1">
        <v>2</v>
      </c>
      <c r="J358" s="2">
        <v>28597</v>
      </c>
      <c r="K358" s="1" t="s">
        <v>18</v>
      </c>
      <c r="M358" s="39" t="str">
        <v>SHEPHERD</v>
      </c>
      <c r="N358" s="39" t="str">
        <v>shepherd</v>
      </c>
      <c r="O358" s="39" t="str">
        <v>Shepherd</v>
      </c>
    </row>
    <row r="359" spans="1:15" x14ac:dyDescent="0.3">
      <c r="A359" s="1">
        <v>26415</v>
      </c>
      <c r="B359" s="1" t="s">
        <v>963</v>
      </c>
      <c r="C359" s="1" t="s">
        <v>20</v>
      </c>
      <c r="D359" s="1" t="s">
        <v>385</v>
      </c>
      <c r="E359" s="1" t="s">
        <v>121</v>
      </c>
      <c r="F359" s="1" t="s">
        <v>108</v>
      </c>
      <c r="G359" s="1" t="s">
        <v>964</v>
      </c>
      <c r="H359" s="1" t="s">
        <v>17</v>
      </c>
      <c r="I359" s="1">
        <v>8</v>
      </c>
      <c r="J359" s="2">
        <v>29391</v>
      </c>
      <c r="K359" s="1" t="s">
        <v>18</v>
      </c>
      <c r="M359" s="39" t="str">
        <v>HUNT</v>
      </c>
      <c r="N359" s="39" t="str">
        <v>hunt</v>
      </c>
      <c r="O359" s="39" t="str">
        <v>Hunt</v>
      </c>
    </row>
    <row r="360" spans="1:15" x14ac:dyDescent="0.3">
      <c r="A360" s="1">
        <v>22033</v>
      </c>
      <c r="B360" s="1" t="s">
        <v>965</v>
      </c>
      <c r="C360" s="1" t="s">
        <v>20</v>
      </c>
      <c r="D360" s="1" t="s">
        <v>966</v>
      </c>
      <c r="E360" s="1" t="s">
        <v>64</v>
      </c>
      <c r="F360" s="1" t="s">
        <v>29</v>
      </c>
      <c r="G360" s="1" t="s">
        <v>967</v>
      </c>
      <c r="H360" s="1" t="s">
        <v>66</v>
      </c>
      <c r="I360" s="1">
        <v>9</v>
      </c>
      <c r="J360" s="2">
        <v>28145</v>
      </c>
      <c r="K360" s="1" t="s">
        <v>18</v>
      </c>
      <c r="M360" s="39" t="str">
        <v>SPENCER</v>
      </c>
      <c r="N360" s="39" t="str">
        <v>spencer</v>
      </c>
      <c r="O360" s="39" t="str">
        <v>Spencer</v>
      </c>
    </row>
    <row r="361" spans="1:15" x14ac:dyDescent="0.3">
      <c r="A361" s="1">
        <v>29264</v>
      </c>
      <c r="B361" s="1" t="s">
        <v>968</v>
      </c>
      <c r="C361" s="1" t="s">
        <v>12</v>
      </c>
      <c r="D361" s="1" t="s">
        <v>969</v>
      </c>
      <c r="E361" s="1" t="s">
        <v>22</v>
      </c>
      <c r="F361" s="1" t="s">
        <v>94</v>
      </c>
      <c r="G361" s="1" t="s">
        <v>970</v>
      </c>
      <c r="H361" s="1" t="s">
        <v>45</v>
      </c>
      <c r="I361" s="1">
        <v>4</v>
      </c>
      <c r="J361" s="2">
        <v>27933</v>
      </c>
      <c r="K361" s="1" t="s">
        <v>18</v>
      </c>
      <c r="M361" s="39" t="str">
        <v>PETERS</v>
      </c>
      <c r="N361" s="39" t="str">
        <v>peters</v>
      </c>
      <c r="O361" s="39" t="str">
        <v>Peters</v>
      </c>
    </row>
    <row r="362" spans="1:15" x14ac:dyDescent="0.3">
      <c r="A362" s="1">
        <v>18467</v>
      </c>
      <c r="B362" s="1" t="s">
        <v>971</v>
      </c>
      <c r="C362" s="1" t="s">
        <v>20</v>
      </c>
      <c r="D362" s="1" t="s">
        <v>520</v>
      </c>
      <c r="E362" s="1"/>
      <c r="F362" s="1" t="s">
        <v>94</v>
      </c>
      <c r="G362" s="1" t="s">
        <v>972</v>
      </c>
      <c r="H362" s="1" t="s">
        <v>155</v>
      </c>
      <c r="I362" s="1">
        <v>5</v>
      </c>
      <c r="J362" s="2">
        <v>27877</v>
      </c>
      <c r="K362" s="1" t="s">
        <v>18</v>
      </c>
      <c r="M362" s="39" t="str">
        <v>MATTHEWS</v>
      </c>
      <c r="N362" s="39" t="str">
        <v>matthews</v>
      </c>
      <c r="O362" s="39" t="str">
        <v>Matthews</v>
      </c>
    </row>
    <row r="363" spans="1:15" x14ac:dyDescent="0.3">
      <c r="A363" s="1">
        <v>27124</v>
      </c>
      <c r="B363" s="1" t="s">
        <v>973</v>
      </c>
      <c r="C363" s="1" t="s">
        <v>20</v>
      </c>
      <c r="D363" s="1" t="s">
        <v>578</v>
      </c>
      <c r="E363" s="1" t="s">
        <v>166</v>
      </c>
      <c r="F363" s="1" t="s">
        <v>83</v>
      </c>
      <c r="G363" s="1" t="s">
        <v>974</v>
      </c>
      <c r="H363" s="1" t="s">
        <v>5</v>
      </c>
      <c r="I363" s="1">
        <v>8</v>
      </c>
      <c r="J363" s="2">
        <v>29647</v>
      </c>
      <c r="K363" s="1" t="s">
        <v>18</v>
      </c>
      <c r="M363" s="39" t="str">
        <v>ADAMS</v>
      </c>
      <c r="N363" s="39" t="str">
        <v>adams</v>
      </c>
      <c r="O363" s="39" t="str">
        <v>Adams</v>
      </c>
    </row>
    <row r="364" spans="1:15" x14ac:dyDescent="0.3">
      <c r="A364" s="1">
        <v>23509</v>
      </c>
      <c r="B364" s="1" t="s">
        <v>975</v>
      </c>
      <c r="C364" s="1" t="s">
        <v>486</v>
      </c>
      <c r="D364" s="1" t="s">
        <v>405</v>
      </c>
      <c r="E364" s="1" t="s">
        <v>14</v>
      </c>
      <c r="F364" s="1" t="s">
        <v>94</v>
      </c>
      <c r="G364" s="1" t="s">
        <v>976</v>
      </c>
      <c r="H364" s="1" t="s">
        <v>71</v>
      </c>
      <c r="I364" s="1">
        <v>5</v>
      </c>
      <c r="J364" s="2">
        <v>22481</v>
      </c>
      <c r="K364" s="1" t="s">
        <v>18</v>
      </c>
      <c r="M364" s="39" t="str">
        <v>CLARKE</v>
      </c>
      <c r="N364" s="39" t="str">
        <v>clarke</v>
      </c>
      <c r="O364" s="39" t="str">
        <v>Clarke</v>
      </c>
    </row>
    <row r="365" spans="1:15" x14ac:dyDescent="0.3">
      <c r="A365" s="1">
        <v>22863</v>
      </c>
      <c r="B365" s="1" t="s">
        <v>975</v>
      </c>
      <c r="C365" s="1" t="s">
        <v>20</v>
      </c>
      <c r="D365" s="1" t="s">
        <v>977</v>
      </c>
      <c r="E365" s="1"/>
      <c r="F365" s="1" t="s">
        <v>94</v>
      </c>
      <c r="G365" s="1" t="s">
        <v>978</v>
      </c>
      <c r="H365" s="1" t="s">
        <v>71</v>
      </c>
      <c r="I365" s="1">
        <v>3</v>
      </c>
      <c r="J365" s="2">
        <v>28465</v>
      </c>
      <c r="K365" s="1" t="s">
        <v>18</v>
      </c>
      <c r="M365" s="39" t="str">
        <v>OWEN</v>
      </c>
      <c r="N365" s="39" t="str">
        <v>owen</v>
      </c>
      <c r="O365" s="39" t="str">
        <v>Owen</v>
      </c>
    </row>
    <row r="366" spans="1:15" x14ac:dyDescent="0.3">
      <c r="A366" s="1">
        <v>18540</v>
      </c>
      <c r="B366" s="1" t="s">
        <v>979</v>
      </c>
      <c r="C366" s="1" t="s">
        <v>20</v>
      </c>
      <c r="D366" s="1" t="s">
        <v>980</v>
      </c>
      <c r="E366" s="1" t="s">
        <v>144</v>
      </c>
      <c r="F366" s="1" t="s">
        <v>141</v>
      </c>
      <c r="G366" s="1" t="s">
        <v>981</v>
      </c>
      <c r="H366" s="1" t="s">
        <v>25</v>
      </c>
      <c r="I366" s="1">
        <v>3</v>
      </c>
      <c r="J366" s="2">
        <v>27594</v>
      </c>
      <c r="K366" s="1" t="s">
        <v>18</v>
      </c>
      <c r="M366" s="39" t="str">
        <v>MORRIS</v>
      </c>
      <c r="N366" s="39" t="str">
        <v>morris</v>
      </c>
      <c r="O366" s="39" t="str">
        <v>Morris</v>
      </c>
    </row>
    <row r="367" spans="1:15" x14ac:dyDescent="0.3">
      <c r="A367" s="1">
        <v>23811</v>
      </c>
      <c r="B367" s="1" t="s">
        <v>982</v>
      </c>
      <c r="C367" s="1" t="s">
        <v>20</v>
      </c>
      <c r="D367" s="1" t="s">
        <v>980</v>
      </c>
      <c r="E367" s="1" t="s">
        <v>28</v>
      </c>
      <c r="F367" s="1" t="s">
        <v>94</v>
      </c>
      <c r="G367" s="1" t="s">
        <v>983</v>
      </c>
      <c r="H367" s="1" t="s">
        <v>91</v>
      </c>
      <c r="I367" s="1">
        <v>5</v>
      </c>
      <c r="J367" s="2">
        <v>29282</v>
      </c>
      <c r="K367" s="1" t="s">
        <v>18</v>
      </c>
      <c r="M367" s="39" t="str">
        <v>HALL</v>
      </c>
      <c r="N367" s="39" t="str">
        <v>hall</v>
      </c>
      <c r="O367" s="39" t="str">
        <v>Hall</v>
      </c>
    </row>
    <row r="368" spans="1:15" x14ac:dyDescent="0.3">
      <c r="A368" s="1">
        <v>27233</v>
      </c>
      <c r="B368" s="1" t="s">
        <v>185</v>
      </c>
      <c r="C368" s="1" t="s">
        <v>12</v>
      </c>
      <c r="D368" s="1" t="s">
        <v>341</v>
      </c>
      <c r="E368" s="1" t="s">
        <v>48</v>
      </c>
      <c r="F368" s="1" t="s">
        <v>94</v>
      </c>
      <c r="G368" s="1" t="s">
        <v>984</v>
      </c>
      <c r="H368" s="1" t="s">
        <v>71</v>
      </c>
      <c r="I368" s="1">
        <v>6</v>
      </c>
      <c r="J368" s="2">
        <v>29130</v>
      </c>
      <c r="K368" s="1" t="s">
        <v>18</v>
      </c>
      <c r="M368" s="39" t="str">
        <v>WILLIAMS</v>
      </c>
      <c r="N368" s="39" t="str">
        <v>williams</v>
      </c>
      <c r="O368" s="39" t="str">
        <v>Williams</v>
      </c>
    </row>
    <row r="369" spans="1:15" x14ac:dyDescent="0.3">
      <c r="A369" s="1">
        <v>13034</v>
      </c>
      <c r="B369" s="1" t="s">
        <v>985</v>
      </c>
      <c r="C369" s="1" t="s">
        <v>12</v>
      </c>
      <c r="D369" s="1" t="s">
        <v>379</v>
      </c>
      <c r="E369" s="1"/>
      <c r="F369" s="1" t="s">
        <v>49</v>
      </c>
      <c r="G369" s="1" t="s">
        <v>986</v>
      </c>
      <c r="H369" s="1" t="s">
        <v>96</v>
      </c>
      <c r="I369" s="1">
        <v>8</v>
      </c>
      <c r="J369" s="2">
        <v>27649</v>
      </c>
      <c r="K369" s="1" t="s">
        <v>18</v>
      </c>
      <c r="M369" s="39" t="str">
        <v>WILLIAMS</v>
      </c>
      <c r="N369" s="39" t="str">
        <v>williams</v>
      </c>
      <c r="O369" s="39" t="str">
        <v>Williams</v>
      </c>
    </row>
    <row r="370" spans="1:15" x14ac:dyDescent="0.3">
      <c r="A370" s="1">
        <v>16604</v>
      </c>
      <c r="B370" s="1" t="s">
        <v>987</v>
      </c>
      <c r="C370" s="1" t="s">
        <v>20</v>
      </c>
      <c r="D370" s="1" t="s">
        <v>468</v>
      </c>
      <c r="E370" s="1" t="s">
        <v>332</v>
      </c>
      <c r="F370" s="1" t="s">
        <v>191</v>
      </c>
      <c r="G370" s="1" t="s">
        <v>988</v>
      </c>
      <c r="H370" s="1" t="s">
        <v>25</v>
      </c>
      <c r="I370" s="1">
        <v>5</v>
      </c>
      <c r="J370" s="2">
        <v>27669</v>
      </c>
      <c r="K370" s="1" t="s">
        <v>18</v>
      </c>
      <c r="M370" s="39" t="str">
        <v>SMITH</v>
      </c>
      <c r="N370" s="39" t="str">
        <v>smith</v>
      </c>
      <c r="O370" s="39" t="str">
        <v>Smith</v>
      </c>
    </row>
    <row r="371" spans="1:15" x14ac:dyDescent="0.3">
      <c r="A371" s="1">
        <v>15927</v>
      </c>
      <c r="B371" s="1" t="s">
        <v>989</v>
      </c>
      <c r="C371" s="1" t="s">
        <v>20</v>
      </c>
      <c r="D371" s="1" t="s">
        <v>990</v>
      </c>
      <c r="E371" s="1"/>
      <c r="F371" s="1" t="s">
        <v>94</v>
      </c>
      <c r="G371" s="1" t="s">
        <v>991</v>
      </c>
      <c r="H371" s="1" t="s">
        <v>61</v>
      </c>
      <c r="I371" s="1">
        <v>8</v>
      </c>
      <c r="J371" s="2">
        <v>28231</v>
      </c>
      <c r="K371" s="1" t="s">
        <v>18</v>
      </c>
      <c r="M371" s="39" t="str">
        <v>FOOT</v>
      </c>
      <c r="N371" s="39" t="str">
        <v>foot</v>
      </c>
      <c r="O371" s="39" t="str">
        <v>Foot</v>
      </c>
    </row>
    <row r="372" spans="1:15" x14ac:dyDescent="0.3">
      <c r="A372" s="1">
        <v>25343</v>
      </c>
      <c r="B372" s="1" t="s">
        <v>992</v>
      </c>
      <c r="C372" s="1" t="s">
        <v>20</v>
      </c>
      <c r="D372" s="1" t="s">
        <v>871</v>
      </c>
      <c r="E372" s="1" t="s">
        <v>130</v>
      </c>
      <c r="F372" s="1" t="s">
        <v>49</v>
      </c>
      <c r="G372" s="1" t="s">
        <v>993</v>
      </c>
      <c r="H372" s="1" t="s">
        <v>91</v>
      </c>
      <c r="I372" s="1">
        <v>6</v>
      </c>
      <c r="J372" s="2">
        <v>29720</v>
      </c>
      <c r="K372" s="1" t="s">
        <v>18</v>
      </c>
      <c r="M372" s="39" t="str">
        <v>WILLIAMS</v>
      </c>
      <c r="N372" s="39" t="str">
        <v>williams</v>
      </c>
      <c r="O372" s="39" t="str">
        <v>Williams</v>
      </c>
    </row>
    <row r="373" spans="1:15" x14ac:dyDescent="0.3">
      <c r="A373" s="1">
        <v>12533</v>
      </c>
      <c r="B373" s="1" t="s">
        <v>994</v>
      </c>
      <c r="C373" s="1" t="s">
        <v>20</v>
      </c>
      <c r="D373" s="1" t="s">
        <v>754</v>
      </c>
      <c r="E373" s="1" t="s">
        <v>22</v>
      </c>
      <c r="F373" s="1" t="s">
        <v>94</v>
      </c>
      <c r="G373" s="1" t="s">
        <v>995</v>
      </c>
      <c r="H373" s="1" t="s">
        <v>176</v>
      </c>
      <c r="I373" s="1">
        <v>5</v>
      </c>
      <c r="J373" s="2">
        <v>27938</v>
      </c>
      <c r="K373" s="1" t="s">
        <v>18</v>
      </c>
      <c r="M373" s="39" t="str">
        <v>PETERS</v>
      </c>
      <c r="N373" s="39" t="str">
        <v>peters</v>
      </c>
      <c r="O373" s="39" t="str">
        <v>Peters</v>
      </c>
    </row>
    <row r="374" spans="1:15" x14ac:dyDescent="0.3">
      <c r="A374" s="1">
        <v>17202</v>
      </c>
      <c r="B374" s="1" t="s">
        <v>996</v>
      </c>
      <c r="C374" s="1" t="s">
        <v>20</v>
      </c>
      <c r="D374" s="1" t="s">
        <v>153</v>
      </c>
      <c r="E374" s="1" t="s">
        <v>99</v>
      </c>
      <c r="F374" s="1" t="s">
        <v>49</v>
      </c>
      <c r="G374" s="1" t="s">
        <v>997</v>
      </c>
      <c r="H374" s="1" t="s">
        <v>118</v>
      </c>
      <c r="I374" s="1">
        <v>7</v>
      </c>
      <c r="J374" s="2">
        <v>28384</v>
      </c>
      <c r="K374" s="1" t="s">
        <v>18</v>
      </c>
      <c r="M374" s="39" t="str">
        <v>SMITH</v>
      </c>
      <c r="N374" s="39" t="str">
        <v>smith</v>
      </c>
      <c r="O374" s="39" t="str">
        <v>Smith</v>
      </c>
    </row>
    <row r="375" spans="1:15" x14ac:dyDescent="0.3">
      <c r="A375" s="1">
        <v>24598</v>
      </c>
      <c r="B375" s="1" t="s">
        <v>998</v>
      </c>
      <c r="C375" s="1" t="s">
        <v>20</v>
      </c>
      <c r="D375" s="1" t="s">
        <v>999</v>
      </c>
      <c r="E375" s="1"/>
      <c r="F375" s="1" t="s">
        <v>174</v>
      </c>
      <c r="G375" s="1" t="s">
        <v>1000</v>
      </c>
      <c r="H375" s="1" t="s">
        <v>176</v>
      </c>
      <c r="I375" s="1">
        <v>6</v>
      </c>
      <c r="J375" s="2">
        <v>29780</v>
      </c>
      <c r="K375" s="1" t="s">
        <v>18</v>
      </c>
      <c r="M375" s="39" t="str">
        <v>SPENCER</v>
      </c>
      <c r="N375" s="39" t="str">
        <v>spencer</v>
      </c>
      <c r="O375" s="39" t="str">
        <v>Spencer</v>
      </c>
    </row>
    <row r="376" spans="1:15" x14ac:dyDescent="0.3">
      <c r="A376" s="1">
        <v>17679</v>
      </c>
      <c r="B376" s="1" t="s">
        <v>1001</v>
      </c>
      <c r="C376" s="1" t="s">
        <v>20</v>
      </c>
      <c r="D376" s="1" t="s">
        <v>42</v>
      </c>
      <c r="E376" s="1" t="s">
        <v>48</v>
      </c>
      <c r="F376" s="1" t="s">
        <v>94</v>
      </c>
      <c r="G376" s="1" t="s">
        <v>1002</v>
      </c>
      <c r="H376" s="1" t="s">
        <v>31</v>
      </c>
      <c r="I376" s="1">
        <v>9</v>
      </c>
      <c r="J376" s="2">
        <v>29113</v>
      </c>
      <c r="K376" s="1" t="s">
        <v>18</v>
      </c>
      <c r="M376" s="39" t="str">
        <v>FOOT</v>
      </c>
      <c r="N376" s="39" t="str">
        <v>foot</v>
      </c>
      <c r="O376" s="39" t="str">
        <v>Foot</v>
      </c>
    </row>
    <row r="377" spans="1:15" x14ac:dyDescent="0.3">
      <c r="A377" s="1">
        <v>29638</v>
      </c>
      <c r="B377" s="1" t="s">
        <v>1003</v>
      </c>
      <c r="C377" s="1" t="s">
        <v>20</v>
      </c>
      <c r="D377" s="1" t="s">
        <v>525</v>
      </c>
      <c r="E377" s="1"/>
      <c r="F377" s="1" t="s">
        <v>73</v>
      </c>
      <c r="G377" s="1" t="s">
        <v>1004</v>
      </c>
      <c r="H377" s="1" t="s">
        <v>54</v>
      </c>
      <c r="I377" s="1">
        <v>7</v>
      </c>
      <c r="J377" s="2">
        <v>29468</v>
      </c>
      <c r="K377" s="1" t="s">
        <v>18</v>
      </c>
      <c r="M377" s="39" t="str">
        <v>JONES</v>
      </c>
      <c r="N377" s="39" t="str">
        <v>jones</v>
      </c>
      <c r="O377" s="39" t="str">
        <v>Jones</v>
      </c>
    </row>
    <row r="378" spans="1:15" x14ac:dyDescent="0.3">
      <c r="A378" s="1">
        <v>19007</v>
      </c>
      <c r="B378" s="1" t="s">
        <v>1005</v>
      </c>
      <c r="C378" s="1" t="s">
        <v>12</v>
      </c>
      <c r="D378" s="1" t="s">
        <v>1006</v>
      </c>
      <c r="E378" s="1" t="s">
        <v>130</v>
      </c>
      <c r="F378" s="1" t="s">
        <v>73</v>
      </c>
      <c r="G378" s="1" t="s">
        <v>1007</v>
      </c>
      <c r="H378" s="1" t="s">
        <v>155</v>
      </c>
      <c r="I378" s="1">
        <v>3</v>
      </c>
      <c r="J378" s="2">
        <v>28391</v>
      </c>
      <c r="K378" s="1" t="s">
        <v>18</v>
      </c>
      <c r="M378" s="39" t="str">
        <v>EVANS</v>
      </c>
      <c r="N378" s="39" t="str">
        <v>evans</v>
      </c>
      <c r="O378" s="39" t="str">
        <v>Evans</v>
      </c>
    </row>
    <row r="379" spans="1:15" x14ac:dyDescent="0.3">
      <c r="A379" s="1">
        <v>28836</v>
      </c>
      <c r="B379" s="1" t="s">
        <v>1008</v>
      </c>
      <c r="C379" s="1" t="s">
        <v>20</v>
      </c>
      <c r="D379" s="1" t="s">
        <v>150</v>
      </c>
      <c r="E379" s="1" t="s">
        <v>14</v>
      </c>
      <c r="F379" s="1" t="s">
        <v>94</v>
      </c>
      <c r="G379" s="1" t="s">
        <v>1009</v>
      </c>
      <c r="H379" s="1" t="s">
        <v>91</v>
      </c>
      <c r="I379" s="1">
        <v>3</v>
      </c>
      <c r="J379" s="2">
        <v>28774</v>
      </c>
      <c r="K379" s="1" t="s">
        <v>18</v>
      </c>
      <c r="M379" s="39" t="str">
        <v>JONES</v>
      </c>
      <c r="N379" s="39" t="str">
        <v>jones</v>
      </c>
      <c r="O379" s="39" t="str">
        <v>Jones</v>
      </c>
    </row>
    <row r="380" spans="1:15" x14ac:dyDescent="0.3">
      <c r="A380" s="1">
        <v>18296</v>
      </c>
      <c r="B380" s="1" t="s">
        <v>1010</v>
      </c>
      <c r="C380" s="1" t="s">
        <v>20</v>
      </c>
      <c r="D380" s="1" t="s">
        <v>1011</v>
      </c>
      <c r="E380" s="1" t="s">
        <v>48</v>
      </c>
      <c r="F380" s="1" t="s">
        <v>89</v>
      </c>
      <c r="G380" s="1" t="s">
        <v>1012</v>
      </c>
      <c r="H380" s="1" t="s">
        <v>118</v>
      </c>
      <c r="I380" s="1">
        <v>5</v>
      </c>
      <c r="J380" s="2">
        <v>28937</v>
      </c>
      <c r="K380" s="1" t="s">
        <v>18</v>
      </c>
      <c r="M380" s="39" t="str">
        <v>ROBINSON</v>
      </c>
      <c r="N380" s="39" t="str">
        <v>robinson</v>
      </c>
      <c r="O380" s="39" t="str">
        <v>Robinson</v>
      </c>
    </row>
    <row r="381" spans="1:15" x14ac:dyDescent="0.3">
      <c r="A381" s="1">
        <v>28754</v>
      </c>
      <c r="B381" s="1" t="s">
        <v>71</v>
      </c>
      <c r="C381" s="1" t="s">
        <v>20</v>
      </c>
      <c r="D381" s="1" t="s">
        <v>1013</v>
      </c>
      <c r="E381" s="1"/>
      <c r="F381" s="1" t="s">
        <v>29</v>
      </c>
      <c r="G381" s="1" t="s">
        <v>1014</v>
      </c>
      <c r="H381" s="1" t="s">
        <v>188</v>
      </c>
      <c r="I381" s="1">
        <v>6</v>
      </c>
      <c r="J381" s="2">
        <v>28324</v>
      </c>
      <c r="K381" s="1" t="s">
        <v>18</v>
      </c>
      <c r="M381" s="39" t="str">
        <v>HUNT</v>
      </c>
      <c r="N381" s="39" t="str">
        <v>hunt</v>
      </c>
      <c r="O381" s="39" t="str">
        <v>Hunt</v>
      </c>
    </row>
    <row r="382" spans="1:15" x14ac:dyDescent="0.3">
      <c r="A382" s="1">
        <v>10865</v>
      </c>
      <c r="B382" s="1" t="s">
        <v>1015</v>
      </c>
      <c r="C382" s="1" t="s">
        <v>12</v>
      </c>
      <c r="D382" s="1" t="s">
        <v>282</v>
      </c>
      <c r="E382" s="1" t="s">
        <v>112</v>
      </c>
      <c r="F382" s="1" t="s">
        <v>94</v>
      </c>
      <c r="G382" s="1" t="s">
        <v>1016</v>
      </c>
      <c r="H382" s="1" t="s">
        <v>85</v>
      </c>
      <c r="I382" s="1">
        <v>3</v>
      </c>
      <c r="J382" s="2">
        <v>28454</v>
      </c>
      <c r="K382" s="1" t="s">
        <v>18</v>
      </c>
      <c r="M382" s="39" t="str">
        <v>MORRIS</v>
      </c>
      <c r="N382" s="39" t="str">
        <v>morris</v>
      </c>
      <c r="O382" s="39" t="str">
        <v>Morris</v>
      </c>
    </row>
    <row r="383" spans="1:15" x14ac:dyDescent="0.3">
      <c r="A383" s="1">
        <v>18554</v>
      </c>
      <c r="B383" s="1" t="s">
        <v>1015</v>
      </c>
      <c r="C383" s="1" t="s">
        <v>12</v>
      </c>
      <c r="D383" s="1" t="s">
        <v>944</v>
      </c>
      <c r="E383" s="1"/>
      <c r="F383" s="1" t="s">
        <v>29</v>
      </c>
      <c r="G383" s="1" t="s">
        <v>1017</v>
      </c>
      <c r="H383" s="1" t="s">
        <v>54</v>
      </c>
      <c r="I383" s="1">
        <v>4</v>
      </c>
      <c r="J383" s="2">
        <v>29254</v>
      </c>
      <c r="K383" s="1" t="s">
        <v>18</v>
      </c>
      <c r="M383" s="39" t="str">
        <v>FOOT</v>
      </c>
      <c r="N383" s="39" t="str">
        <v>foot</v>
      </c>
      <c r="O383" s="39" t="str">
        <v>Foot</v>
      </c>
    </row>
    <row r="384" spans="1:15" x14ac:dyDescent="0.3">
      <c r="A384" s="1">
        <v>27989</v>
      </c>
      <c r="B384" s="1" t="s">
        <v>1018</v>
      </c>
      <c r="C384" s="1" t="s">
        <v>20</v>
      </c>
      <c r="D384" s="1" t="s">
        <v>803</v>
      </c>
      <c r="E384" s="1" t="s">
        <v>342</v>
      </c>
      <c r="F384" s="1" t="s">
        <v>29</v>
      </c>
      <c r="G384" s="1" t="s">
        <v>1019</v>
      </c>
      <c r="H384" s="1" t="s">
        <v>85</v>
      </c>
      <c r="I384" s="1">
        <v>8</v>
      </c>
      <c r="J384" s="2">
        <v>28560</v>
      </c>
      <c r="K384" s="1" t="s">
        <v>18</v>
      </c>
      <c r="M384" s="39" t="str">
        <v>EVANS</v>
      </c>
      <c r="N384" s="39" t="str">
        <v>evans</v>
      </c>
      <c r="O384" s="39" t="str">
        <v>Evans</v>
      </c>
    </row>
    <row r="385" spans="1:15" x14ac:dyDescent="0.3">
      <c r="A385" s="1">
        <v>19741</v>
      </c>
      <c r="B385" s="1" t="s">
        <v>1020</v>
      </c>
      <c r="C385" s="1" t="s">
        <v>20</v>
      </c>
      <c r="D385" s="1" t="s">
        <v>731</v>
      </c>
      <c r="E385" s="1" t="s">
        <v>64</v>
      </c>
      <c r="F385" s="1" t="s">
        <v>15</v>
      </c>
      <c r="G385" s="1" t="s">
        <v>1021</v>
      </c>
      <c r="H385" s="1" t="s">
        <v>80</v>
      </c>
      <c r="I385" s="1">
        <v>8</v>
      </c>
      <c r="J385" s="2">
        <v>28478</v>
      </c>
      <c r="K385" s="1" t="s">
        <v>18</v>
      </c>
      <c r="M385" s="39" t="str">
        <v>FOX</v>
      </c>
      <c r="N385" s="39" t="str">
        <v>fox</v>
      </c>
      <c r="O385" s="39" t="str">
        <v>Fox</v>
      </c>
    </row>
    <row r="386" spans="1:15" x14ac:dyDescent="0.3">
      <c r="A386" s="1">
        <v>16594</v>
      </c>
      <c r="B386" s="1" t="s">
        <v>1022</v>
      </c>
      <c r="C386" s="1" t="s">
        <v>20</v>
      </c>
      <c r="D386" s="1" t="s">
        <v>856</v>
      </c>
      <c r="E386" s="1" t="s">
        <v>491</v>
      </c>
      <c r="F386" s="1" t="s">
        <v>15</v>
      </c>
      <c r="G386" s="1" t="s">
        <v>1023</v>
      </c>
      <c r="H386" s="1" t="s">
        <v>80</v>
      </c>
      <c r="I386" s="1">
        <v>6</v>
      </c>
      <c r="J386" s="2">
        <v>27577</v>
      </c>
      <c r="K386" s="1" t="s">
        <v>18</v>
      </c>
      <c r="M386" s="39" t="str">
        <v>DAVIES</v>
      </c>
      <c r="N386" s="39" t="str">
        <v>davies</v>
      </c>
      <c r="O386" s="39" t="str">
        <v>Davies</v>
      </c>
    </row>
    <row r="387" spans="1:15" x14ac:dyDescent="0.3">
      <c r="A387" s="1">
        <v>14967</v>
      </c>
      <c r="B387" s="1" t="s">
        <v>1024</v>
      </c>
      <c r="C387" s="1" t="s">
        <v>20</v>
      </c>
      <c r="D387" s="1" t="s">
        <v>385</v>
      </c>
      <c r="E387" s="1"/>
      <c r="F387" s="1" t="s">
        <v>15</v>
      </c>
      <c r="G387" s="1" t="s">
        <v>1025</v>
      </c>
      <c r="H387" s="1" t="s">
        <v>66</v>
      </c>
      <c r="I387" s="1">
        <v>2</v>
      </c>
      <c r="J387" s="2">
        <v>27366</v>
      </c>
      <c r="K387" s="1" t="s">
        <v>171</v>
      </c>
      <c r="M387" s="39" t="str">
        <v>HUNT</v>
      </c>
      <c r="N387" s="39" t="str">
        <v>hunt</v>
      </c>
      <c r="O387" s="39" t="str">
        <v>Hunt</v>
      </c>
    </row>
    <row r="388" spans="1:15" x14ac:dyDescent="0.3">
      <c r="A388" s="1">
        <v>21201</v>
      </c>
      <c r="B388" s="1" t="s">
        <v>1026</v>
      </c>
      <c r="C388" s="1" t="s">
        <v>12</v>
      </c>
      <c r="D388" s="1" t="s">
        <v>279</v>
      </c>
      <c r="E388" s="1" t="s">
        <v>144</v>
      </c>
      <c r="F388" s="1" t="s">
        <v>94</v>
      </c>
      <c r="G388" s="1" t="s">
        <v>1027</v>
      </c>
      <c r="H388" s="1" t="s">
        <v>96</v>
      </c>
      <c r="I388" s="1">
        <v>1</v>
      </c>
      <c r="J388" s="2">
        <v>27824</v>
      </c>
      <c r="K388" s="1" t="s">
        <v>18</v>
      </c>
      <c r="M388" s="39" t="str">
        <v>DAVIES</v>
      </c>
      <c r="N388" s="39" t="str">
        <v>davies</v>
      </c>
      <c r="O388" s="39" t="str">
        <v>Davies</v>
      </c>
    </row>
    <row r="389" spans="1:15" x14ac:dyDescent="0.3">
      <c r="A389" s="1">
        <v>15077</v>
      </c>
      <c r="B389" s="1" t="s">
        <v>1028</v>
      </c>
      <c r="C389" s="1" t="s">
        <v>20</v>
      </c>
      <c r="D389" s="1" t="s">
        <v>408</v>
      </c>
      <c r="E389" s="1" t="s">
        <v>48</v>
      </c>
      <c r="F389" s="1" t="s">
        <v>108</v>
      </c>
      <c r="G389" s="1" t="s">
        <v>1029</v>
      </c>
      <c r="H389" s="1" t="s">
        <v>31</v>
      </c>
      <c r="I389" s="1">
        <v>9</v>
      </c>
      <c r="J389" s="2">
        <v>28298</v>
      </c>
      <c r="K389" s="1" t="s">
        <v>18</v>
      </c>
      <c r="M389" s="39" t="str">
        <v>SINGH</v>
      </c>
      <c r="N389" s="39" t="str">
        <v>singh</v>
      </c>
      <c r="O389" s="39" t="str">
        <v>Singh</v>
      </c>
    </row>
    <row r="390" spans="1:15" x14ac:dyDescent="0.3">
      <c r="A390" s="1">
        <v>17993</v>
      </c>
      <c r="B390" s="1" t="s">
        <v>1028</v>
      </c>
      <c r="C390" s="1" t="s">
        <v>20</v>
      </c>
      <c r="D390" s="1" t="s">
        <v>56</v>
      </c>
      <c r="E390" s="1"/>
      <c r="F390" s="1" t="s">
        <v>141</v>
      </c>
      <c r="G390" s="1" t="s">
        <v>1030</v>
      </c>
      <c r="H390" s="1" t="s">
        <v>96</v>
      </c>
      <c r="I390" s="1">
        <v>7</v>
      </c>
      <c r="J390" s="2">
        <v>27685</v>
      </c>
      <c r="K390" s="1" t="s">
        <v>18</v>
      </c>
      <c r="M390" s="39" t="str">
        <v>SINGH</v>
      </c>
      <c r="N390" s="39" t="str">
        <v>singh</v>
      </c>
      <c r="O390" s="39" t="str">
        <v>Singh</v>
      </c>
    </row>
    <row r="391" spans="1:15" x14ac:dyDescent="0.3">
      <c r="A391" s="1">
        <v>13097</v>
      </c>
      <c r="B391" s="1" t="s">
        <v>1031</v>
      </c>
      <c r="C391" s="1" t="s">
        <v>20</v>
      </c>
      <c r="D391" s="1" t="s">
        <v>436</v>
      </c>
      <c r="E391" s="1" t="s">
        <v>28</v>
      </c>
      <c r="F391" s="1" t="s">
        <v>137</v>
      </c>
      <c r="G391" s="1" t="s">
        <v>1032</v>
      </c>
      <c r="H391" s="1" t="s">
        <v>75</v>
      </c>
      <c r="I391" s="1">
        <v>2</v>
      </c>
      <c r="J391" s="2">
        <v>28781</v>
      </c>
      <c r="K391" s="1" t="s">
        <v>18</v>
      </c>
      <c r="M391" s="39" t="str">
        <v>CLARKE</v>
      </c>
      <c r="N391" s="39" t="str">
        <v>clarke</v>
      </c>
      <c r="O391" s="39" t="str">
        <v>Clarke</v>
      </c>
    </row>
    <row r="392" spans="1:15" x14ac:dyDescent="0.3">
      <c r="M392" s="39" t="str">
        <v>PETERS</v>
      </c>
      <c r="N392" s="39" t="str">
        <v>peters</v>
      </c>
      <c r="O392" s="39" t="str">
        <v>Peters</v>
      </c>
    </row>
    <row r="393" spans="1:15" x14ac:dyDescent="0.3">
      <c r="M393" s="39" t="str">
        <v>ROBINSON</v>
      </c>
      <c r="N393" s="39" t="str">
        <v>robinson</v>
      </c>
      <c r="O393" s="39" t="str">
        <v>Robinson</v>
      </c>
    </row>
    <row r="394" spans="1:15" x14ac:dyDescent="0.3">
      <c r="M394" s="39" t="str">
        <v>PETERS</v>
      </c>
      <c r="N394" s="39" t="str">
        <v>peters</v>
      </c>
      <c r="O394" s="39" t="str">
        <v>Peters</v>
      </c>
    </row>
    <row r="395" spans="1:15" x14ac:dyDescent="0.3">
      <c r="M395" s="39" t="str">
        <v>SHEPHERD</v>
      </c>
      <c r="N395" s="39" t="str">
        <v>shepherd</v>
      </c>
      <c r="O395" s="39" t="str">
        <v>Shepherd</v>
      </c>
    </row>
  </sheetData>
  <mergeCells count="2">
    <mergeCell ref="N2:S2"/>
    <mergeCell ref="N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AF8D-D9E2-4A71-B46C-826DAFDB7372}">
  <dimension ref="A1:V9"/>
  <sheetViews>
    <sheetView workbookViewId="0">
      <selection activeCell="E2" sqref="E2"/>
    </sheetView>
  </sheetViews>
  <sheetFormatPr defaultRowHeight="14.4" x14ac:dyDescent="0.3"/>
  <cols>
    <col min="1" max="1" width="15.44140625" bestFit="1" customWidth="1"/>
    <col min="2" max="2" width="42.88671875" bestFit="1" customWidth="1"/>
    <col min="3" max="3" width="21" customWidth="1"/>
    <col min="4" max="4" width="20.6640625" customWidth="1"/>
    <col min="6" max="6" width="14.33203125" bestFit="1" customWidth="1"/>
  </cols>
  <sheetData>
    <row r="1" spans="1:22" x14ac:dyDescent="0.3">
      <c r="A1" s="7" t="s">
        <v>1033</v>
      </c>
      <c r="B1" s="7" t="s">
        <v>1034</v>
      </c>
      <c r="C1" s="16" t="s">
        <v>1100</v>
      </c>
      <c r="D1" s="16" t="s">
        <v>1101</v>
      </c>
      <c r="E1" s="16" t="s">
        <v>1035</v>
      </c>
      <c r="F1" s="16" t="s">
        <v>1036</v>
      </c>
    </row>
    <row r="2" spans="1:22" x14ac:dyDescent="0.3">
      <c r="A2" t="s">
        <v>1037</v>
      </c>
      <c r="B2" t="s">
        <v>1038</v>
      </c>
      <c r="C2" s="15" t="str">
        <f>LEFT(A2,FIND(" ",A2,1)-1)</f>
        <v>James</v>
      </c>
      <c r="D2" s="15" t="str">
        <f>RIGHT(A2,LEN(A2)-FIND(" ",A2,1))</f>
        <v>odeeni</v>
      </c>
      <c r="E2" s="15" t="str">
        <f>LEFT(B2,6)</f>
        <v>121057</v>
      </c>
      <c r="F2" s="15" t="str">
        <f>RIGHT(B2,12)</f>
        <v>312-508-5799</v>
      </c>
      <c r="L2" t="s">
        <v>1084</v>
      </c>
    </row>
    <row r="3" spans="1:22" ht="15.6" x14ac:dyDescent="0.3">
      <c r="A3" t="s">
        <v>1039</v>
      </c>
      <c r="B3" t="s">
        <v>1040</v>
      </c>
      <c r="C3" s="15" t="str">
        <f t="shared" ref="C3:C6" si="0">LEFT(A3,FIND(" ",A3,1)-1)</f>
        <v>Jose</v>
      </c>
      <c r="D3" s="15" t="str">
        <f t="shared" ref="D3:D6" si="1">RIGHT(A3,LEN(A3)-FIND(" ",A3,1))</f>
        <v>marta</v>
      </c>
      <c r="E3" s="15" t="str">
        <f t="shared" ref="E3:E6" si="2">LEFT(B3,6)</f>
        <v>121058</v>
      </c>
      <c r="F3" s="15" t="str">
        <f t="shared" ref="F3:F6" si="3">RIGHT(B3,12)</f>
        <v>218-506-9786</v>
      </c>
      <c r="J3" s="33" t="s">
        <v>1102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x14ac:dyDescent="0.3">
      <c r="A4" t="s">
        <v>1041</v>
      </c>
      <c r="B4" t="s">
        <v>1042</v>
      </c>
      <c r="C4" s="15" t="str">
        <f t="shared" si="0"/>
        <v>Philip</v>
      </c>
      <c r="D4" s="15" t="str">
        <f t="shared" si="1"/>
        <v>kashmore</v>
      </c>
      <c r="E4" s="15" t="str">
        <f t="shared" si="2"/>
        <v>135063</v>
      </c>
      <c r="F4" s="15" t="str">
        <f t="shared" si="3"/>
        <v>318-576-8634</v>
      </c>
      <c r="J4" t="s">
        <v>1103</v>
      </c>
    </row>
    <row r="5" spans="1:22" ht="15.6" x14ac:dyDescent="0.3">
      <c r="A5" t="s">
        <v>1043</v>
      </c>
      <c r="B5" t="s">
        <v>1044</v>
      </c>
      <c r="C5" s="15" t="str">
        <f t="shared" si="0"/>
        <v>Michalle</v>
      </c>
      <c r="D5" s="15" t="str">
        <f t="shared" si="1"/>
        <v>bill</v>
      </c>
      <c r="E5" s="15" t="str">
        <f t="shared" si="2"/>
        <v>123768</v>
      </c>
      <c r="F5" s="15" t="str">
        <f t="shared" si="3"/>
        <v>498-371-3848</v>
      </c>
      <c r="J5" s="33" t="s">
        <v>1105</v>
      </c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2" x14ac:dyDescent="0.3">
      <c r="A6" t="s">
        <v>1045</v>
      </c>
      <c r="B6" t="s">
        <v>1046</v>
      </c>
      <c r="C6" s="15" t="str">
        <f t="shared" si="0"/>
        <v>William</v>
      </c>
      <c r="D6" s="15" t="str">
        <f t="shared" si="1"/>
        <v>white</v>
      </c>
      <c r="E6" s="15" t="str">
        <f t="shared" si="2"/>
        <v>169537</v>
      </c>
      <c r="F6" s="15" t="str">
        <f t="shared" si="3"/>
        <v>312-508-5791</v>
      </c>
      <c r="J6" t="s">
        <v>1104</v>
      </c>
    </row>
    <row r="9" spans="1:22" x14ac:dyDescent="0.3">
      <c r="C9" t="s">
        <v>1126</v>
      </c>
    </row>
  </sheetData>
  <mergeCells count="2">
    <mergeCell ref="J3:V3"/>
    <mergeCell ref="J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3419-FBCE-4116-B8B4-D88B06D9F93A}">
  <dimension ref="A1:V1001"/>
  <sheetViews>
    <sheetView topLeftCell="C1" workbookViewId="0">
      <selection activeCell="I4" sqref="I4"/>
    </sheetView>
  </sheetViews>
  <sheetFormatPr defaultRowHeight="14.4" x14ac:dyDescent="0.3"/>
  <cols>
    <col min="2" max="2" width="13.5546875" bestFit="1" customWidth="1"/>
    <col min="3" max="3" width="25.33203125" bestFit="1" customWidth="1"/>
    <col min="4" max="4" width="12.88671875" bestFit="1" customWidth="1"/>
    <col min="5" max="5" width="22" bestFit="1" customWidth="1"/>
    <col min="6" max="6" width="10.6640625" bestFit="1" customWidth="1"/>
    <col min="7" max="7" width="12.88671875" bestFit="1" customWidth="1"/>
    <col min="8" max="8" width="12.44140625" bestFit="1" customWidth="1"/>
    <col min="9" max="9" width="17.109375" style="19" customWidth="1"/>
    <col min="10" max="10" width="14.109375" style="19" customWidth="1"/>
  </cols>
  <sheetData>
    <row r="1" spans="1:22" x14ac:dyDescent="0.3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s="17" t="s">
        <v>1108</v>
      </c>
      <c r="J1" s="17" t="s">
        <v>1109</v>
      </c>
    </row>
    <row r="2" spans="1:22" x14ac:dyDescent="0.3">
      <c r="A2" t="s">
        <v>1056</v>
      </c>
      <c r="B2" t="s">
        <v>1057</v>
      </c>
      <c r="C2" t="s">
        <v>1058</v>
      </c>
      <c r="D2" t="s">
        <v>1059</v>
      </c>
      <c r="E2" t="s">
        <v>1060</v>
      </c>
      <c r="F2">
        <v>43</v>
      </c>
      <c r="G2">
        <v>60</v>
      </c>
      <c r="H2">
        <v>55</v>
      </c>
      <c r="I2" s="19">
        <f>AVERAGE(F2:H2)</f>
        <v>52.666666666666664</v>
      </c>
      <c r="J2" s="19" t="str">
        <f>IF(I2&gt;75,"QUALIFIED","NOT QUALIFIED")</f>
        <v>NOT QUALIFIED</v>
      </c>
      <c r="N2" t="s">
        <v>1047</v>
      </c>
    </row>
    <row r="3" spans="1:22" x14ac:dyDescent="0.3">
      <c r="A3" t="s">
        <v>1061</v>
      </c>
      <c r="B3" t="s">
        <v>1057</v>
      </c>
      <c r="C3" t="s">
        <v>1062</v>
      </c>
      <c r="D3" t="s">
        <v>1063</v>
      </c>
      <c r="E3" t="s">
        <v>1064</v>
      </c>
      <c r="F3">
        <v>86</v>
      </c>
      <c r="G3">
        <v>92</v>
      </c>
      <c r="H3">
        <v>91</v>
      </c>
      <c r="I3" s="19">
        <f t="shared" ref="I3:I66" si="0">AVERAGE(F3:H3)</f>
        <v>89.666666666666671</v>
      </c>
      <c r="J3" s="19" t="str">
        <f t="shared" ref="J3:J66" si="1">IF(I3&gt;75,"QUALIFIED","NOT QUALIFIED")</f>
        <v>QUALIFIED</v>
      </c>
      <c r="M3" s="34" t="s">
        <v>1073</v>
      </c>
      <c r="N3" s="34"/>
      <c r="O3" s="34"/>
      <c r="P3" s="34"/>
      <c r="Q3" s="34"/>
      <c r="R3" s="34"/>
      <c r="S3" s="34"/>
      <c r="T3" s="34"/>
      <c r="U3" s="34"/>
    </row>
    <row r="4" spans="1:22" x14ac:dyDescent="0.3">
      <c r="A4" t="s">
        <v>1061</v>
      </c>
      <c r="B4" t="s">
        <v>1057</v>
      </c>
      <c r="C4" t="s">
        <v>1065</v>
      </c>
      <c r="D4" t="s">
        <v>1063</v>
      </c>
      <c r="E4" t="s">
        <v>1064</v>
      </c>
      <c r="F4">
        <v>59</v>
      </c>
      <c r="G4">
        <v>60</v>
      </c>
      <c r="H4">
        <v>65</v>
      </c>
      <c r="I4" s="19">
        <f t="shared" si="0"/>
        <v>61.333333333333336</v>
      </c>
      <c r="J4" s="19" t="str">
        <f t="shared" si="1"/>
        <v>NOT QUALIFIED</v>
      </c>
      <c r="M4" s="34" t="s">
        <v>1074</v>
      </c>
      <c r="N4" s="34"/>
      <c r="O4" s="34"/>
      <c r="P4" s="34"/>
      <c r="Q4" s="34"/>
      <c r="R4" s="34"/>
      <c r="S4" s="34"/>
      <c r="T4" s="34"/>
      <c r="U4" s="34"/>
      <c r="V4" s="34"/>
    </row>
    <row r="5" spans="1:22" x14ac:dyDescent="0.3">
      <c r="A5" t="s">
        <v>1056</v>
      </c>
      <c r="B5" t="s">
        <v>1066</v>
      </c>
      <c r="C5" t="s">
        <v>1067</v>
      </c>
      <c r="D5" t="s">
        <v>1063</v>
      </c>
      <c r="E5" t="s">
        <v>1060</v>
      </c>
      <c r="F5">
        <v>66</v>
      </c>
      <c r="G5">
        <v>66</v>
      </c>
      <c r="H5">
        <v>70</v>
      </c>
      <c r="I5" s="19">
        <f t="shared" si="0"/>
        <v>67.333333333333329</v>
      </c>
      <c r="J5" s="19" t="str">
        <f t="shared" si="1"/>
        <v>NOT QUALIFIED</v>
      </c>
      <c r="M5" s="35" t="s">
        <v>1075</v>
      </c>
      <c r="N5" s="35"/>
      <c r="O5" s="35"/>
      <c r="P5" s="35"/>
    </row>
    <row r="6" spans="1:22" x14ac:dyDescent="0.3">
      <c r="A6" t="s">
        <v>1061</v>
      </c>
      <c r="B6" t="s">
        <v>1068</v>
      </c>
      <c r="C6" t="s">
        <v>1065</v>
      </c>
      <c r="D6" t="s">
        <v>1063</v>
      </c>
      <c r="E6" t="s">
        <v>1060</v>
      </c>
      <c r="F6">
        <v>61</v>
      </c>
      <c r="G6">
        <v>62</v>
      </c>
      <c r="H6">
        <v>58</v>
      </c>
      <c r="I6" s="19">
        <f t="shared" si="0"/>
        <v>60.333333333333336</v>
      </c>
      <c r="J6" s="19" t="str">
        <f t="shared" si="1"/>
        <v>NOT QUALIFIED</v>
      </c>
    </row>
    <row r="7" spans="1:22" x14ac:dyDescent="0.3">
      <c r="A7" t="s">
        <v>1061</v>
      </c>
      <c r="B7" t="s">
        <v>1068</v>
      </c>
      <c r="C7" t="s">
        <v>1065</v>
      </c>
      <c r="D7" t="s">
        <v>1063</v>
      </c>
      <c r="E7" t="s">
        <v>1060</v>
      </c>
      <c r="F7">
        <v>52</v>
      </c>
      <c r="G7">
        <v>54</v>
      </c>
      <c r="H7">
        <v>53</v>
      </c>
      <c r="I7" s="19">
        <f t="shared" si="0"/>
        <v>53</v>
      </c>
      <c r="J7" s="19" t="str">
        <f t="shared" si="1"/>
        <v>NOT QUALIFIED</v>
      </c>
    </row>
    <row r="8" spans="1:22" x14ac:dyDescent="0.3">
      <c r="A8" t="s">
        <v>1056</v>
      </c>
      <c r="B8" t="s">
        <v>1057</v>
      </c>
      <c r="C8" t="s">
        <v>1058</v>
      </c>
      <c r="D8" t="s">
        <v>1059</v>
      </c>
      <c r="E8" t="s">
        <v>1064</v>
      </c>
      <c r="F8">
        <v>51</v>
      </c>
      <c r="G8">
        <v>70</v>
      </c>
      <c r="H8">
        <v>74</v>
      </c>
      <c r="I8" s="19">
        <f t="shared" si="0"/>
        <v>65</v>
      </c>
      <c r="J8" s="19" t="str">
        <f t="shared" si="1"/>
        <v>NOT QUALIFIED</v>
      </c>
    </row>
    <row r="9" spans="1:22" x14ac:dyDescent="0.3">
      <c r="A9" t="s">
        <v>1056</v>
      </c>
      <c r="B9" t="s">
        <v>1069</v>
      </c>
      <c r="C9" t="s">
        <v>1070</v>
      </c>
      <c r="D9" t="s">
        <v>1063</v>
      </c>
      <c r="E9" t="s">
        <v>1064</v>
      </c>
      <c r="F9">
        <v>100</v>
      </c>
      <c r="G9">
        <v>100</v>
      </c>
      <c r="H9">
        <v>100</v>
      </c>
      <c r="I9" s="19">
        <f t="shared" si="0"/>
        <v>100</v>
      </c>
      <c r="J9" s="19" t="str">
        <f t="shared" si="1"/>
        <v>QUALIFIED</v>
      </c>
    </row>
    <row r="10" spans="1:22" x14ac:dyDescent="0.3">
      <c r="A10" t="s">
        <v>1056</v>
      </c>
      <c r="B10" t="s">
        <v>1068</v>
      </c>
      <c r="C10" t="s">
        <v>1067</v>
      </c>
      <c r="D10" t="s">
        <v>1059</v>
      </c>
      <c r="E10" t="s">
        <v>1060</v>
      </c>
      <c r="F10">
        <v>62</v>
      </c>
      <c r="G10">
        <v>68</v>
      </c>
      <c r="H10">
        <v>66</v>
      </c>
      <c r="I10" s="19">
        <f t="shared" si="0"/>
        <v>65.333333333333329</v>
      </c>
      <c r="J10" s="19" t="str">
        <f t="shared" si="1"/>
        <v>NOT QUALIFIED</v>
      </c>
    </row>
    <row r="11" spans="1:22" x14ac:dyDescent="0.3">
      <c r="A11" t="s">
        <v>1056</v>
      </c>
      <c r="B11" t="s">
        <v>1066</v>
      </c>
      <c r="C11" t="s">
        <v>1065</v>
      </c>
      <c r="D11" t="s">
        <v>1063</v>
      </c>
      <c r="E11" t="s">
        <v>1060</v>
      </c>
      <c r="F11">
        <v>55</v>
      </c>
      <c r="G11">
        <v>59</v>
      </c>
      <c r="H11">
        <v>58</v>
      </c>
      <c r="I11" s="19">
        <f t="shared" si="0"/>
        <v>57.333333333333336</v>
      </c>
      <c r="J11" s="19" t="str">
        <f t="shared" si="1"/>
        <v>NOT QUALIFIED</v>
      </c>
    </row>
    <row r="12" spans="1:22" x14ac:dyDescent="0.3">
      <c r="A12" t="s">
        <v>1056</v>
      </c>
      <c r="B12" t="s">
        <v>1068</v>
      </c>
      <c r="C12" t="s">
        <v>1071</v>
      </c>
      <c r="D12" t="s">
        <v>1063</v>
      </c>
      <c r="E12" t="s">
        <v>1060</v>
      </c>
      <c r="F12">
        <v>93</v>
      </c>
      <c r="G12">
        <v>100</v>
      </c>
      <c r="H12">
        <v>100</v>
      </c>
      <c r="I12" s="19">
        <f t="shared" si="0"/>
        <v>97.666666666666671</v>
      </c>
      <c r="J12" s="19" t="str">
        <f t="shared" si="1"/>
        <v>QUALIFIED</v>
      </c>
    </row>
    <row r="13" spans="1:22" x14ac:dyDescent="0.3">
      <c r="A13" t="s">
        <v>1061</v>
      </c>
      <c r="B13" t="s">
        <v>1068</v>
      </c>
      <c r="C13" t="s">
        <v>1067</v>
      </c>
      <c r="D13" t="s">
        <v>1059</v>
      </c>
      <c r="E13" t="s">
        <v>1064</v>
      </c>
      <c r="F13">
        <v>78</v>
      </c>
      <c r="G13">
        <v>90</v>
      </c>
      <c r="H13">
        <v>88</v>
      </c>
      <c r="I13" s="19">
        <f t="shared" si="0"/>
        <v>85.333333333333329</v>
      </c>
      <c r="J13" s="19" t="str">
        <f t="shared" si="1"/>
        <v>QUALIFIED</v>
      </c>
    </row>
    <row r="14" spans="1:22" x14ac:dyDescent="0.3">
      <c r="A14" t="s">
        <v>1056</v>
      </c>
      <c r="B14" t="s">
        <v>1072</v>
      </c>
      <c r="C14" t="s">
        <v>1058</v>
      </c>
      <c r="D14" t="s">
        <v>1063</v>
      </c>
      <c r="E14" t="s">
        <v>1064</v>
      </c>
      <c r="F14">
        <v>55</v>
      </c>
      <c r="G14">
        <v>69</v>
      </c>
      <c r="H14">
        <v>70</v>
      </c>
      <c r="I14" s="19">
        <f t="shared" si="0"/>
        <v>64.666666666666671</v>
      </c>
      <c r="J14" s="19" t="str">
        <f t="shared" si="1"/>
        <v>NOT QUALIFIED</v>
      </c>
    </row>
    <row r="15" spans="1:22" x14ac:dyDescent="0.3">
      <c r="A15" t="s">
        <v>1061</v>
      </c>
      <c r="B15" t="s">
        <v>1068</v>
      </c>
      <c r="C15" t="s">
        <v>1065</v>
      </c>
      <c r="D15" t="s">
        <v>1063</v>
      </c>
      <c r="E15" t="s">
        <v>1060</v>
      </c>
      <c r="F15">
        <v>74</v>
      </c>
      <c r="G15">
        <v>73</v>
      </c>
      <c r="H15">
        <v>74</v>
      </c>
      <c r="I15" s="19">
        <f t="shared" si="0"/>
        <v>73.666666666666671</v>
      </c>
      <c r="J15" s="19" t="str">
        <f t="shared" si="1"/>
        <v>NOT QUALIFIED</v>
      </c>
    </row>
    <row r="16" spans="1:22" x14ac:dyDescent="0.3">
      <c r="A16" t="s">
        <v>1056</v>
      </c>
      <c r="B16" t="s">
        <v>1057</v>
      </c>
      <c r="C16" t="s">
        <v>1067</v>
      </c>
      <c r="D16" t="s">
        <v>1063</v>
      </c>
      <c r="E16" t="s">
        <v>1060</v>
      </c>
      <c r="F16">
        <v>54</v>
      </c>
      <c r="G16">
        <v>71</v>
      </c>
      <c r="H16">
        <v>71</v>
      </c>
      <c r="I16" s="19">
        <f t="shared" si="0"/>
        <v>65.333333333333329</v>
      </c>
      <c r="J16" s="19" t="str">
        <f t="shared" si="1"/>
        <v>NOT QUALIFIED</v>
      </c>
    </row>
    <row r="17" spans="1:10" x14ac:dyDescent="0.3">
      <c r="A17" t="s">
        <v>1056</v>
      </c>
      <c r="B17" t="s">
        <v>1068</v>
      </c>
      <c r="C17" t="s">
        <v>1067</v>
      </c>
      <c r="D17" t="s">
        <v>1059</v>
      </c>
      <c r="E17" t="s">
        <v>1060</v>
      </c>
      <c r="F17">
        <v>71</v>
      </c>
      <c r="G17">
        <v>72</v>
      </c>
      <c r="H17">
        <v>71</v>
      </c>
      <c r="I17" s="19">
        <f t="shared" si="0"/>
        <v>71.333333333333329</v>
      </c>
      <c r="J17" s="19" t="str">
        <f t="shared" si="1"/>
        <v>NOT QUALIFIED</v>
      </c>
    </row>
    <row r="18" spans="1:10" x14ac:dyDescent="0.3">
      <c r="A18" t="s">
        <v>1061</v>
      </c>
      <c r="B18" t="s">
        <v>1068</v>
      </c>
      <c r="C18" t="s">
        <v>1058</v>
      </c>
      <c r="D18" t="s">
        <v>1063</v>
      </c>
      <c r="E18" t="s">
        <v>1060</v>
      </c>
      <c r="F18">
        <v>77</v>
      </c>
      <c r="G18">
        <v>70</v>
      </c>
      <c r="H18">
        <v>66</v>
      </c>
      <c r="I18" s="19">
        <f t="shared" si="0"/>
        <v>71</v>
      </c>
      <c r="J18" s="19" t="str">
        <f t="shared" si="1"/>
        <v>NOT QUALIFIED</v>
      </c>
    </row>
    <row r="19" spans="1:10" x14ac:dyDescent="0.3">
      <c r="A19" t="s">
        <v>1061</v>
      </c>
      <c r="B19" t="s">
        <v>1057</v>
      </c>
      <c r="C19" t="s">
        <v>1071</v>
      </c>
      <c r="D19" t="s">
        <v>1063</v>
      </c>
      <c r="E19" t="s">
        <v>1060</v>
      </c>
      <c r="F19">
        <v>86</v>
      </c>
      <c r="G19">
        <v>83</v>
      </c>
      <c r="H19">
        <v>78</v>
      </c>
      <c r="I19" s="19">
        <f t="shared" si="0"/>
        <v>82.333333333333329</v>
      </c>
      <c r="J19" s="19" t="str">
        <f t="shared" si="1"/>
        <v>QUALIFIED</v>
      </c>
    </row>
    <row r="20" spans="1:10" x14ac:dyDescent="0.3">
      <c r="A20" t="s">
        <v>1061</v>
      </c>
      <c r="B20" t="s">
        <v>1066</v>
      </c>
      <c r="C20" t="s">
        <v>1065</v>
      </c>
      <c r="D20" t="s">
        <v>1063</v>
      </c>
      <c r="E20" t="s">
        <v>1060</v>
      </c>
      <c r="F20">
        <v>75</v>
      </c>
      <c r="G20">
        <v>72</v>
      </c>
      <c r="H20">
        <v>70</v>
      </c>
      <c r="I20" s="19">
        <f t="shared" si="0"/>
        <v>72.333333333333329</v>
      </c>
      <c r="J20" s="19" t="str">
        <f t="shared" si="1"/>
        <v>NOT QUALIFIED</v>
      </c>
    </row>
    <row r="21" spans="1:10" x14ac:dyDescent="0.3">
      <c r="A21" t="s">
        <v>1061</v>
      </c>
      <c r="B21" t="s">
        <v>1066</v>
      </c>
      <c r="C21" t="s">
        <v>1058</v>
      </c>
      <c r="D21" t="s">
        <v>1063</v>
      </c>
      <c r="E21" t="s">
        <v>1064</v>
      </c>
      <c r="F21">
        <v>72</v>
      </c>
      <c r="G21">
        <v>78</v>
      </c>
      <c r="H21">
        <v>77</v>
      </c>
      <c r="I21" s="19">
        <f t="shared" si="0"/>
        <v>75.666666666666671</v>
      </c>
      <c r="J21" s="19" t="str">
        <f t="shared" si="1"/>
        <v>QUALIFIED</v>
      </c>
    </row>
    <row r="22" spans="1:10" x14ac:dyDescent="0.3">
      <c r="A22" t="s">
        <v>1061</v>
      </c>
      <c r="B22" t="s">
        <v>1069</v>
      </c>
      <c r="C22" t="s">
        <v>1062</v>
      </c>
      <c r="D22" t="s">
        <v>1063</v>
      </c>
      <c r="E22" t="s">
        <v>1064</v>
      </c>
      <c r="F22">
        <v>93</v>
      </c>
      <c r="G22">
        <v>88</v>
      </c>
      <c r="H22">
        <v>86</v>
      </c>
      <c r="I22" s="19">
        <f t="shared" si="0"/>
        <v>89</v>
      </c>
      <c r="J22" s="19" t="str">
        <f t="shared" si="1"/>
        <v>QUALIFIED</v>
      </c>
    </row>
    <row r="23" spans="1:10" x14ac:dyDescent="0.3">
      <c r="A23" t="s">
        <v>1061</v>
      </c>
      <c r="B23" t="s">
        <v>1068</v>
      </c>
      <c r="C23" t="s">
        <v>1058</v>
      </c>
      <c r="D23" t="s">
        <v>1063</v>
      </c>
      <c r="E23" t="s">
        <v>1064</v>
      </c>
      <c r="F23">
        <v>61</v>
      </c>
      <c r="G23">
        <v>56</v>
      </c>
      <c r="H23">
        <v>56</v>
      </c>
      <c r="I23" s="19">
        <f t="shared" si="0"/>
        <v>57.666666666666664</v>
      </c>
      <c r="J23" s="19" t="str">
        <f t="shared" si="1"/>
        <v>NOT QUALIFIED</v>
      </c>
    </row>
    <row r="24" spans="1:10" x14ac:dyDescent="0.3">
      <c r="A24" t="s">
        <v>1061</v>
      </c>
      <c r="B24" t="s">
        <v>1069</v>
      </c>
      <c r="C24" t="s">
        <v>1065</v>
      </c>
      <c r="D24" t="s">
        <v>1063</v>
      </c>
      <c r="E24" t="s">
        <v>1060</v>
      </c>
      <c r="F24">
        <v>100</v>
      </c>
      <c r="G24">
        <v>90</v>
      </c>
      <c r="H24">
        <v>86</v>
      </c>
      <c r="I24" s="19">
        <f t="shared" si="0"/>
        <v>92</v>
      </c>
      <c r="J24" s="19" t="str">
        <f t="shared" si="1"/>
        <v>QUALIFIED</v>
      </c>
    </row>
    <row r="25" spans="1:10" x14ac:dyDescent="0.3">
      <c r="A25" t="s">
        <v>1056</v>
      </c>
      <c r="B25" t="s">
        <v>1066</v>
      </c>
      <c r="C25" t="s">
        <v>1062</v>
      </c>
      <c r="D25" t="s">
        <v>1063</v>
      </c>
      <c r="E25" t="s">
        <v>1064</v>
      </c>
      <c r="F25">
        <v>66</v>
      </c>
      <c r="G25">
        <v>82</v>
      </c>
      <c r="H25">
        <v>82</v>
      </c>
      <c r="I25" s="19">
        <f t="shared" si="0"/>
        <v>76.666666666666671</v>
      </c>
      <c r="J25" s="19" t="str">
        <f t="shared" si="1"/>
        <v>QUALIFIED</v>
      </c>
    </row>
    <row r="26" spans="1:10" x14ac:dyDescent="0.3">
      <c r="A26" t="s">
        <v>1061</v>
      </c>
      <c r="B26" t="s">
        <v>1057</v>
      </c>
      <c r="C26" t="s">
        <v>1062</v>
      </c>
      <c r="D26" t="s">
        <v>1063</v>
      </c>
      <c r="E26" t="s">
        <v>1064</v>
      </c>
      <c r="F26">
        <v>63</v>
      </c>
      <c r="G26">
        <v>61</v>
      </c>
      <c r="H26">
        <v>62</v>
      </c>
      <c r="I26" s="19">
        <f t="shared" si="0"/>
        <v>62</v>
      </c>
      <c r="J26" s="19" t="str">
        <f t="shared" si="1"/>
        <v>NOT QUALIFIED</v>
      </c>
    </row>
    <row r="27" spans="1:10" x14ac:dyDescent="0.3">
      <c r="A27" t="s">
        <v>1061</v>
      </c>
      <c r="B27" t="s">
        <v>1068</v>
      </c>
      <c r="C27" t="s">
        <v>1065</v>
      </c>
      <c r="D27" t="s">
        <v>1063</v>
      </c>
      <c r="E27" t="s">
        <v>1064</v>
      </c>
      <c r="F27">
        <v>83</v>
      </c>
      <c r="G27">
        <v>80</v>
      </c>
      <c r="H27">
        <v>82</v>
      </c>
      <c r="I27" s="19">
        <f t="shared" si="0"/>
        <v>81.666666666666671</v>
      </c>
      <c r="J27" s="19" t="str">
        <f t="shared" si="1"/>
        <v>QUALIFIED</v>
      </c>
    </row>
    <row r="28" spans="1:10" x14ac:dyDescent="0.3">
      <c r="A28" t="s">
        <v>1056</v>
      </c>
      <c r="B28" t="s">
        <v>1068</v>
      </c>
      <c r="C28" t="s">
        <v>1058</v>
      </c>
      <c r="D28" t="s">
        <v>1059</v>
      </c>
      <c r="E28" t="s">
        <v>1060</v>
      </c>
      <c r="F28">
        <v>60</v>
      </c>
      <c r="G28">
        <v>62</v>
      </c>
      <c r="H28">
        <v>63</v>
      </c>
      <c r="I28" s="19">
        <f t="shared" si="0"/>
        <v>61.666666666666664</v>
      </c>
      <c r="J28" s="19" t="str">
        <f t="shared" si="1"/>
        <v>NOT QUALIFIED</v>
      </c>
    </row>
    <row r="29" spans="1:10" x14ac:dyDescent="0.3">
      <c r="A29" t="s">
        <v>1056</v>
      </c>
      <c r="B29" t="s">
        <v>1072</v>
      </c>
      <c r="C29" t="s">
        <v>1071</v>
      </c>
      <c r="D29" t="s">
        <v>1063</v>
      </c>
      <c r="E29" t="s">
        <v>1060</v>
      </c>
      <c r="F29">
        <v>87</v>
      </c>
      <c r="G29">
        <v>100</v>
      </c>
      <c r="H29">
        <v>97</v>
      </c>
      <c r="I29" s="19">
        <f t="shared" si="0"/>
        <v>94.666666666666671</v>
      </c>
      <c r="J29" s="19" t="str">
        <f t="shared" si="1"/>
        <v>QUALIFIED</v>
      </c>
    </row>
    <row r="30" spans="1:10" x14ac:dyDescent="0.3">
      <c r="A30" t="s">
        <v>1056</v>
      </c>
      <c r="B30" t="s">
        <v>1068</v>
      </c>
      <c r="C30" t="s">
        <v>1071</v>
      </c>
      <c r="D30" t="s">
        <v>1063</v>
      </c>
      <c r="E30" t="s">
        <v>1060</v>
      </c>
      <c r="F30">
        <v>69</v>
      </c>
      <c r="G30">
        <v>79</v>
      </c>
      <c r="H30">
        <v>79</v>
      </c>
      <c r="I30" s="19">
        <f t="shared" si="0"/>
        <v>75.666666666666671</v>
      </c>
      <c r="J30" s="19" t="str">
        <f t="shared" si="1"/>
        <v>QUALIFIED</v>
      </c>
    </row>
    <row r="31" spans="1:10" x14ac:dyDescent="0.3">
      <c r="A31" t="s">
        <v>1056</v>
      </c>
      <c r="B31" t="s">
        <v>1068</v>
      </c>
      <c r="C31" t="s">
        <v>1062</v>
      </c>
      <c r="D31" t="s">
        <v>1059</v>
      </c>
      <c r="E31" t="s">
        <v>1064</v>
      </c>
      <c r="F31">
        <v>69</v>
      </c>
      <c r="G31">
        <v>86</v>
      </c>
      <c r="H31">
        <v>83</v>
      </c>
      <c r="I31" s="19">
        <f t="shared" si="0"/>
        <v>79.333333333333329</v>
      </c>
      <c r="J31" s="19" t="str">
        <f t="shared" si="1"/>
        <v>QUALIFIED</v>
      </c>
    </row>
    <row r="32" spans="1:10" x14ac:dyDescent="0.3">
      <c r="A32" t="s">
        <v>1056</v>
      </c>
      <c r="B32" t="s">
        <v>1066</v>
      </c>
      <c r="C32" t="s">
        <v>1067</v>
      </c>
      <c r="D32" t="s">
        <v>1063</v>
      </c>
      <c r="E32" t="s">
        <v>1060</v>
      </c>
      <c r="F32">
        <v>49</v>
      </c>
      <c r="G32">
        <v>56</v>
      </c>
      <c r="H32">
        <v>56</v>
      </c>
      <c r="I32" s="19">
        <f t="shared" si="0"/>
        <v>53.666666666666664</v>
      </c>
      <c r="J32" s="19" t="str">
        <f t="shared" si="1"/>
        <v>NOT QUALIFIED</v>
      </c>
    </row>
    <row r="33" spans="1:10" x14ac:dyDescent="0.3">
      <c r="A33" t="s">
        <v>1061</v>
      </c>
      <c r="B33" t="s">
        <v>1068</v>
      </c>
      <c r="C33" t="s">
        <v>1070</v>
      </c>
      <c r="D33" t="s">
        <v>1063</v>
      </c>
      <c r="E33" t="s">
        <v>1064</v>
      </c>
      <c r="F33">
        <v>100</v>
      </c>
      <c r="G33">
        <v>98</v>
      </c>
      <c r="H33">
        <v>98</v>
      </c>
      <c r="I33" s="19">
        <f t="shared" si="0"/>
        <v>98.666666666666671</v>
      </c>
      <c r="J33" s="19" t="str">
        <f t="shared" si="1"/>
        <v>QUALIFIED</v>
      </c>
    </row>
    <row r="34" spans="1:10" x14ac:dyDescent="0.3">
      <c r="A34" t="s">
        <v>1056</v>
      </c>
      <c r="B34" t="s">
        <v>1066</v>
      </c>
      <c r="C34" t="s">
        <v>1062</v>
      </c>
      <c r="D34" t="s">
        <v>1063</v>
      </c>
      <c r="E34" t="s">
        <v>1060</v>
      </c>
      <c r="F34">
        <v>53</v>
      </c>
      <c r="G34">
        <v>59</v>
      </c>
      <c r="H34">
        <v>58</v>
      </c>
      <c r="I34" s="19">
        <f t="shared" si="0"/>
        <v>56.666666666666664</v>
      </c>
      <c r="J34" s="19" t="str">
        <f t="shared" si="1"/>
        <v>NOT QUALIFIED</v>
      </c>
    </row>
    <row r="35" spans="1:10" x14ac:dyDescent="0.3">
      <c r="A35" t="s">
        <v>1061</v>
      </c>
      <c r="B35" t="s">
        <v>1068</v>
      </c>
      <c r="C35" t="s">
        <v>1058</v>
      </c>
      <c r="D35" t="s">
        <v>1063</v>
      </c>
      <c r="E35" t="s">
        <v>1064</v>
      </c>
      <c r="F35">
        <v>91</v>
      </c>
      <c r="G35">
        <v>91</v>
      </c>
      <c r="H35">
        <v>85</v>
      </c>
      <c r="I35" s="19">
        <f t="shared" si="0"/>
        <v>89</v>
      </c>
      <c r="J35" s="19" t="str">
        <f t="shared" si="1"/>
        <v>QUALIFIED</v>
      </c>
    </row>
    <row r="36" spans="1:10" x14ac:dyDescent="0.3">
      <c r="A36" t="s">
        <v>1061</v>
      </c>
      <c r="B36" t="s">
        <v>1069</v>
      </c>
      <c r="C36" t="s">
        <v>1065</v>
      </c>
      <c r="D36" t="s">
        <v>1059</v>
      </c>
      <c r="E36" t="s">
        <v>1060</v>
      </c>
      <c r="F36">
        <v>71</v>
      </c>
      <c r="G36">
        <v>72</v>
      </c>
      <c r="H36">
        <v>64</v>
      </c>
      <c r="I36" s="19">
        <f t="shared" si="0"/>
        <v>69</v>
      </c>
      <c r="J36" s="19" t="str">
        <f t="shared" si="1"/>
        <v>NOT QUALIFIED</v>
      </c>
    </row>
    <row r="37" spans="1:10" x14ac:dyDescent="0.3">
      <c r="A37" t="s">
        <v>1056</v>
      </c>
      <c r="B37" t="s">
        <v>1057</v>
      </c>
      <c r="C37" t="s">
        <v>1062</v>
      </c>
      <c r="D37" t="s">
        <v>1063</v>
      </c>
      <c r="E37" t="s">
        <v>1064</v>
      </c>
      <c r="F37">
        <v>67</v>
      </c>
      <c r="G37">
        <v>87</v>
      </c>
      <c r="H37">
        <v>85</v>
      </c>
      <c r="I37" s="19">
        <f t="shared" si="0"/>
        <v>79.666666666666671</v>
      </c>
      <c r="J37" s="19" t="str">
        <f t="shared" si="1"/>
        <v>QUALIFIED</v>
      </c>
    </row>
    <row r="38" spans="1:10" x14ac:dyDescent="0.3">
      <c r="A38" t="s">
        <v>1056</v>
      </c>
      <c r="B38" t="s">
        <v>1069</v>
      </c>
      <c r="C38" t="s">
        <v>1062</v>
      </c>
      <c r="D38" t="s">
        <v>1063</v>
      </c>
      <c r="E38" t="s">
        <v>1060</v>
      </c>
      <c r="F38">
        <v>52</v>
      </c>
      <c r="G38">
        <v>59</v>
      </c>
      <c r="H38">
        <v>52</v>
      </c>
      <c r="I38" s="19">
        <f t="shared" si="0"/>
        <v>54.333333333333336</v>
      </c>
      <c r="J38" s="19" t="str">
        <f t="shared" si="1"/>
        <v>NOT QUALIFIED</v>
      </c>
    </row>
    <row r="39" spans="1:10" x14ac:dyDescent="0.3">
      <c r="A39" t="s">
        <v>1056</v>
      </c>
      <c r="B39" t="s">
        <v>1068</v>
      </c>
      <c r="C39" t="s">
        <v>1058</v>
      </c>
      <c r="D39" t="s">
        <v>1059</v>
      </c>
      <c r="E39" t="s">
        <v>1060</v>
      </c>
      <c r="F39">
        <v>50</v>
      </c>
      <c r="G39">
        <v>64</v>
      </c>
      <c r="H39">
        <v>61</v>
      </c>
      <c r="I39" s="19">
        <f t="shared" si="0"/>
        <v>58.333333333333336</v>
      </c>
      <c r="J39" s="19" t="str">
        <f t="shared" si="1"/>
        <v>NOT QUALIFIED</v>
      </c>
    </row>
    <row r="40" spans="1:10" x14ac:dyDescent="0.3">
      <c r="A40" t="s">
        <v>1056</v>
      </c>
      <c r="B40" t="s">
        <v>1068</v>
      </c>
      <c r="C40" t="s">
        <v>1065</v>
      </c>
      <c r="D40" t="s">
        <v>1059</v>
      </c>
      <c r="E40" t="s">
        <v>1060</v>
      </c>
      <c r="F40">
        <v>53</v>
      </c>
      <c r="G40">
        <v>67</v>
      </c>
      <c r="H40">
        <v>65</v>
      </c>
      <c r="I40" s="19">
        <f t="shared" si="0"/>
        <v>61.666666666666664</v>
      </c>
      <c r="J40" s="19" t="str">
        <f t="shared" si="1"/>
        <v>NOT QUALIFIED</v>
      </c>
    </row>
    <row r="41" spans="1:10" x14ac:dyDescent="0.3">
      <c r="A41" t="s">
        <v>1061</v>
      </c>
      <c r="B41" t="s">
        <v>1069</v>
      </c>
      <c r="C41" t="s">
        <v>1065</v>
      </c>
      <c r="D41" t="s">
        <v>1063</v>
      </c>
      <c r="E41" t="s">
        <v>1064</v>
      </c>
      <c r="F41">
        <v>77</v>
      </c>
      <c r="G41">
        <v>61</v>
      </c>
      <c r="H41">
        <v>62</v>
      </c>
      <c r="I41" s="19">
        <f t="shared" si="0"/>
        <v>66.666666666666671</v>
      </c>
      <c r="J41" s="19" t="str">
        <f t="shared" si="1"/>
        <v>NOT QUALIFIED</v>
      </c>
    </row>
    <row r="42" spans="1:10" x14ac:dyDescent="0.3">
      <c r="A42" t="s">
        <v>1061</v>
      </c>
      <c r="B42" t="s">
        <v>1068</v>
      </c>
      <c r="C42" t="s">
        <v>1062</v>
      </c>
      <c r="D42" t="s">
        <v>1063</v>
      </c>
      <c r="E42" t="s">
        <v>1064</v>
      </c>
      <c r="F42">
        <v>56</v>
      </c>
      <c r="G42">
        <v>63</v>
      </c>
      <c r="H42">
        <v>64</v>
      </c>
      <c r="I42" s="19">
        <f t="shared" si="0"/>
        <v>61</v>
      </c>
      <c r="J42" s="19" t="str">
        <f t="shared" si="1"/>
        <v>NOT QUALIFIED</v>
      </c>
    </row>
    <row r="43" spans="1:10" x14ac:dyDescent="0.3">
      <c r="A43" t="s">
        <v>1061</v>
      </c>
      <c r="B43" t="s">
        <v>1057</v>
      </c>
      <c r="C43" t="s">
        <v>1065</v>
      </c>
      <c r="D43" t="s">
        <v>1063</v>
      </c>
      <c r="E43" t="s">
        <v>1060</v>
      </c>
      <c r="F43">
        <v>69</v>
      </c>
      <c r="G43">
        <v>65</v>
      </c>
      <c r="H43">
        <v>64</v>
      </c>
      <c r="I43" s="19">
        <f t="shared" si="0"/>
        <v>66</v>
      </c>
      <c r="J43" s="19" t="str">
        <f t="shared" si="1"/>
        <v>NOT QUALIFIED</v>
      </c>
    </row>
    <row r="44" spans="1:10" x14ac:dyDescent="0.3">
      <c r="A44" t="s">
        <v>1056</v>
      </c>
      <c r="B44" t="s">
        <v>1066</v>
      </c>
      <c r="C44" t="s">
        <v>1070</v>
      </c>
      <c r="D44" t="s">
        <v>1063</v>
      </c>
      <c r="E44" t="s">
        <v>1064</v>
      </c>
      <c r="F44">
        <v>100</v>
      </c>
      <c r="G44">
        <v>100</v>
      </c>
      <c r="H44">
        <v>100</v>
      </c>
      <c r="I44" s="19">
        <f t="shared" si="0"/>
        <v>100</v>
      </c>
      <c r="J44" s="19" t="str">
        <f t="shared" si="1"/>
        <v>QUALIFIED</v>
      </c>
    </row>
    <row r="45" spans="1:10" x14ac:dyDescent="0.3">
      <c r="A45" t="s">
        <v>1061</v>
      </c>
      <c r="B45" t="s">
        <v>1072</v>
      </c>
      <c r="C45" t="s">
        <v>1071</v>
      </c>
      <c r="D45" t="s">
        <v>1059</v>
      </c>
      <c r="E45" t="s">
        <v>1064</v>
      </c>
      <c r="F45">
        <v>49</v>
      </c>
      <c r="G45">
        <v>53</v>
      </c>
      <c r="H45">
        <v>60</v>
      </c>
      <c r="I45" s="19">
        <f t="shared" si="0"/>
        <v>54</v>
      </c>
      <c r="J45" s="19" t="str">
        <f t="shared" si="1"/>
        <v>NOT QUALIFIED</v>
      </c>
    </row>
    <row r="46" spans="1:10" x14ac:dyDescent="0.3">
      <c r="A46" t="s">
        <v>1061</v>
      </c>
      <c r="B46" t="s">
        <v>1066</v>
      </c>
      <c r="C46" t="s">
        <v>1070</v>
      </c>
      <c r="D46" t="s">
        <v>1059</v>
      </c>
      <c r="E46" t="s">
        <v>1060</v>
      </c>
      <c r="F46">
        <v>82</v>
      </c>
      <c r="G46">
        <v>95</v>
      </c>
      <c r="H46">
        <v>89</v>
      </c>
      <c r="I46" s="19">
        <f t="shared" si="0"/>
        <v>88.666666666666671</v>
      </c>
      <c r="J46" s="19" t="str">
        <f t="shared" si="1"/>
        <v>QUALIFIED</v>
      </c>
    </row>
    <row r="47" spans="1:10" x14ac:dyDescent="0.3">
      <c r="A47" t="s">
        <v>1056</v>
      </c>
      <c r="B47" t="s">
        <v>1068</v>
      </c>
      <c r="C47" t="s">
        <v>1062</v>
      </c>
      <c r="D47" t="s">
        <v>1063</v>
      </c>
      <c r="E47" t="s">
        <v>1064</v>
      </c>
      <c r="F47">
        <v>68</v>
      </c>
      <c r="G47">
        <v>77</v>
      </c>
      <c r="H47">
        <v>86</v>
      </c>
      <c r="I47" s="19">
        <f t="shared" si="0"/>
        <v>77</v>
      </c>
      <c r="J47" s="19" t="str">
        <f t="shared" si="1"/>
        <v>QUALIFIED</v>
      </c>
    </row>
    <row r="48" spans="1:10" x14ac:dyDescent="0.3">
      <c r="A48" t="s">
        <v>1056</v>
      </c>
      <c r="B48" t="s">
        <v>1066</v>
      </c>
      <c r="C48" t="s">
        <v>1071</v>
      </c>
      <c r="D48" t="s">
        <v>1063</v>
      </c>
      <c r="E48" t="s">
        <v>1064</v>
      </c>
      <c r="F48">
        <v>86</v>
      </c>
      <c r="G48">
        <v>100</v>
      </c>
      <c r="H48">
        <v>100</v>
      </c>
      <c r="I48" s="19">
        <f t="shared" si="0"/>
        <v>95.333333333333329</v>
      </c>
      <c r="J48" s="19" t="str">
        <f t="shared" si="1"/>
        <v>QUALIFIED</v>
      </c>
    </row>
    <row r="49" spans="1:10" x14ac:dyDescent="0.3">
      <c r="A49" t="s">
        <v>1056</v>
      </c>
      <c r="B49" t="s">
        <v>1068</v>
      </c>
      <c r="C49" t="s">
        <v>1058</v>
      </c>
      <c r="D49" t="s">
        <v>1059</v>
      </c>
      <c r="E49" t="s">
        <v>1060</v>
      </c>
      <c r="F49">
        <v>67</v>
      </c>
      <c r="G49">
        <v>76</v>
      </c>
      <c r="H49">
        <v>71</v>
      </c>
      <c r="I49" s="19">
        <f t="shared" si="0"/>
        <v>71.333333333333329</v>
      </c>
      <c r="J49" s="19" t="str">
        <f t="shared" si="1"/>
        <v>NOT QUALIFIED</v>
      </c>
    </row>
    <row r="50" spans="1:10" x14ac:dyDescent="0.3">
      <c r="A50" t="s">
        <v>1061</v>
      </c>
      <c r="B50" t="s">
        <v>1068</v>
      </c>
      <c r="C50" t="s">
        <v>1067</v>
      </c>
      <c r="D50" t="s">
        <v>1063</v>
      </c>
      <c r="E50" t="s">
        <v>1060</v>
      </c>
      <c r="F50">
        <v>85</v>
      </c>
      <c r="G50">
        <v>76</v>
      </c>
      <c r="H50">
        <v>78</v>
      </c>
      <c r="I50" s="19">
        <f t="shared" si="0"/>
        <v>79.666666666666671</v>
      </c>
      <c r="J50" s="19" t="str">
        <f t="shared" si="1"/>
        <v>QUALIFIED</v>
      </c>
    </row>
    <row r="51" spans="1:10" x14ac:dyDescent="0.3">
      <c r="A51" t="s">
        <v>1061</v>
      </c>
      <c r="B51" t="s">
        <v>1068</v>
      </c>
      <c r="C51" t="s">
        <v>1065</v>
      </c>
      <c r="D51" t="s">
        <v>1063</v>
      </c>
      <c r="E51" t="s">
        <v>1060</v>
      </c>
      <c r="F51">
        <v>60</v>
      </c>
      <c r="G51">
        <v>71</v>
      </c>
      <c r="H51">
        <v>61</v>
      </c>
      <c r="I51" s="19">
        <f t="shared" si="0"/>
        <v>64</v>
      </c>
      <c r="J51" s="19" t="str">
        <f t="shared" si="1"/>
        <v>NOT QUALIFIED</v>
      </c>
    </row>
    <row r="52" spans="1:10" x14ac:dyDescent="0.3">
      <c r="A52" t="s">
        <v>1056</v>
      </c>
      <c r="B52" t="s">
        <v>1066</v>
      </c>
      <c r="C52" t="s">
        <v>1071</v>
      </c>
      <c r="D52" t="s">
        <v>1063</v>
      </c>
      <c r="E52" t="s">
        <v>1060</v>
      </c>
      <c r="F52">
        <v>88</v>
      </c>
      <c r="G52">
        <v>91</v>
      </c>
      <c r="H52">
        <v>90</v>
      </c>
      <c r="I52" s="19">
        <f t="shared" si="0"/>
        <v>89.666666666666671</v>
      </c>
      <c r="J52" s="19" t="str">
        <f t="shared" si="1"/>
        <v>QUALIFIED</v>
      </c>
    </row>
    <row r="53" spans="1:10" x14ac:dyDescent="0.3">
      <c r="A53" t="s">
        <v>1056</v>
      </c>
      <c r="B53" t="s">
        <v>1066</v>
      </c>
      <c r="C53" t="s">
        <v>1067</v>
      </c>
      <c r="D53" t="s">
        <v>1063</v>
      </c>
      <c r="E53" t="s">
        <v>1064</v>
      </c>
      <c r="F53">
        <v>48</v>
      </c>
      <c r="G53">
        <v>64</v>
      </c>
      <c r="H53">
        <v>68</v>
      </c>
      <c r="I53" s="19">
        <f t="shared" si="0"/>
        <v>60</v>
      </c>
      <c r="J53" s="19" t="str">
        <f t="shared" si="1"/>
        <v>NOT QUALIFIED</v>
      </c>
    </row>
    <row r="54" spans="1:10" x14ac:dyDescent="0.3">
      <c r="A54" t="s">
        <v>1056</v>
      </c>
      <c r="B54" t="s">
        <v>1068</v>
      </c>
      <c r="C54" t="s">
        <v>1065</v>
      </c>
      <c r="D54" t="s">
        <v>1063</v>
      </c>
      <c r="E54" t="s">
        <v>1060</v>
      </c>
      <c r="F54">
        <v>55</v>
      </c>
      <c r="G54">
        <v>63</v>
      </c>
      <c r="H54">
        <v>70</v>
      </c>
      <c r="I54" s="19">
        <f t="shared" si="0"/>
        <v>62.666666666666664</v>
      </c>
      <c r="J54" s="19" t="str">
        <f t="shared" si="1"/>
        <v>NOT QUALIFIED</v>
      </c>
    </row>
    <row r="55" spans="1:10" x14ac:dyDescent="0.3">
      <c r="A55" t="s">
        <v>1056</v>
      </c>
      <c r="B55" t="s">
        <v>1068</v>
      </c>
      <c r="C55" t="s">
        <v>1065</v>
      </c>
      <c r="D55" t="s">
        <v>1063</v>
      </c>
      <c r="E55" t="s">
        <v>1060</v>
      </c>
      <c r="F55">
        <v>61</v>
      </c>
      <c r="G55">
        <v>63</v>
      </c>
      <c r="H55">
        <v>62</v>
      </c>
      <c r="I55" s="19">
        <f t="shared" si="0"/>
        <v>62</v>
      </c>
      <c r="J55" s="19" t="str">
        <f t="shared" si="1"/>
        <v>NOT QUALIFIED</v>
      </c>
    </row>
    <row r="56" spans="1:10" x14ac:dyDescent="0.3">
      <c r="A56" t="s">
        <v>1056</v>
      </c>
      <c r="B56" t="s">
        <v>1068</v>
      </c>
      <c r="C56" t="s">
        <v>1058</v>
      </c>
      <c r="D56" t="s">
        <v>1059</v>
      </c>
      <c r="E56" t="s">
        <v>1060</v>
      </c>
      <c r="F56">
        <v>45</v>
      </c>
      <c r="G56">
        <v>51</v>
      </c>
      <c r="H56">
        <v>49</v>
      </c>
      <c r="I56" s="19">
        <f t="shared" si="0"/>
        <v>48.333333333333336</v>
      </c>
      <c r="J56" s="19" t="str">
        <f t="shared" si="1"/>
        <v>NOT QUALIFIED</v>
      </c>
    </row>
    <row r="57" spans="1:10" x14ac:dyDescent="0.3">
      <c r="A57" t="s">
        <v>1056</v>
      </c>
      <c r="B57" t="s">
        <v>1068</v>
      </c>
      <c r="C57" t="s">
        <v>1067</v>
      </c>
      <c r="D57" t="s">
        <v>1059</v>
      </c>
      <c r="E57" t="s">
        <v>1060</v>
      </c>
      <c r="F57">
        <v>72</v>
      </c>
      <c r="G57">
        <v>75</v>
      </c>
      <c r="H57">
        <v>76</v>
      </c>
      <c r="I57" s="19">
        <f t="shared" si="0"/>
        <v>74.333333333333329</v>
      </c>
      <c r="J57" s="19" t="str">
        <f t="shared" si="1"/>
        <v>NOT QUALIFIED</v>
      </c>
    </row>
    <row r="58" spans="1:10" x14ac:dyDescent="0.3">
      <c r="A58" t="s">
        <v>1056</v>
      </c>
      <c r="B58" t="s">
        <v>1068</v>
      </c>
      <c r="C58" t="s">
        <v>1067</v>
      </c>
      <c r="D58" t="s">
        <v>1059</v>
      </c>
      <c r="E58" t="s">
        <v>1064</v>
      </c>
      <c r="F58">
        <v>65</v>
      </c>
      <c r="G58">
        <v>82</v>
      </c>
      <c r="H58">
        <v>84</v>
      </c>
      <c r="I58" s="19">
        <f t="shared" si="0"/>
        <v>77</v>
      </c>
      <c r="J58" s="19" t="str">
        <f t="shared" si="1"/>
        <v>QUALIFIED</v>
      </c>
    </row>
    <row r="59" spans="1:10" x14ac:dyDescent="0.3">
      <c r="A59" t="s">
        <v>1056</v>
      </c>
      <c r="B59" t="s">
        <v>1066</v>
      </c>
      <c r="C59" t="s">
        <v>1067</v>
      </c>
      <c r="D59" t="s">
        <v>1059</v>
      </c>
      <c r="E59" t="s">
        <v>1060</v>
      </c>
      <c r="F59">
        <v>86</v>
      </c>
      <c r="G59">
        <v>87</v>
      </c>
      <c r="H59">
        <v>89</v>
      </c>
      <c r="I59" s="19">
        <f t="shared" si="0"/>
        <v>87.333333333333329</v>
      </c>
      <c r="J59" s="19" t="str">
        <f t="shared" si="1"/>
        <v>QUALIFIED</v>
      </c>
    </row>
    <row r="60" spans="1:10" x14ac:dyDescent="0.3">
      <c r="A60" t="s">
        <v>1056</v>
      </c>
      <c r="B60" t="s">
        <v>1057</v>
      </c>
      <c r="C60" t="s">
        <v>1071</v>
      </c>
      <c r="D60" t="s">
        <v>1059</v>
      </c>
      <c r="E60" t="s">
        <v>1064</v>
      </c>
      <c r="F60">
        <v>30</v>
      </c>
      <c r="G60">
        <v>51</v>
      </c>
      <c r="H60">
        <v>50</v>
      </c>
      <c r="I60" s="19">
        <f t="shared" si="0"/>
        <v>43.666666666666664</v>
      </c>
      <c r="J60" s="19" t="str">
        <f t="shared" si="1"/>
        <v>NOT QUALIFIED</v>
      </c>
    </row>
    <row r="61" spans="1:10" x14ac:dyDescent="0.3">
      <c r="A61" t="s">
        <v>1061</v>
      </c>
      <c r="B61" t="s">
        <v>1066</v>
      </c>
      <c r="C61" t="s">
        <v>1062</v>
      </c>
      <c r="D61" t="s">
        <v>1059</v>
      </c>
      <c r="E61" t="s">
        <v>1060</v>
      </c>
      <c r="F61">
        <v>34</v>
      </c>
      <c r="G61">
        <v>30</v>
      </c>
      <c r="H61">
        <v>30</v>
      </c>
      <c r="I61" s="19">
        <f t="shared" si="0"/>
        <v>31.333333333333332</v>
      </c>
      <c r="J61" s="19" t="str">
        <f t="shared" si="1"/>
        <v>NOT QUALIFIED</v>
      </c>
    </row>
    <row r="62" spans="1:10" x14ac:dyDescent="0.3">
      <c r="A62" t="s">
        <v>1061</v>
      </c>
      <c r="B62" t="s">
        <v>1068</v>
      </c>
      <c r="C62" t="s">
        <v>1062</v>
      </c>
      <c r="D62" t="s">
        <v>1063</v>
      </c>
      <c r="E62" t="s">
        <v>1064</v>
      </c>
      <c r="F62">
        <v>56</v>
      </c>
      <c r="G62">
        <v>52</v>
      </c>
      <c r="H62">
        <v>41</v>
      </c>
      <c r="I62" s="19">
        <f t="shared" si="0"/>
        <v>49.666666666666664</v>
      </c>
      <c r="J62" s="19" t="str">
        <f t="shared" si="1"/>
        <v>NOT QUALIFIED</v>
      </c>
    </row>
    <row r="63" spans="1:10" x14ac:dyDescent="0.3">
      <c r="A63" t="s">
        <v>1061</v>
      </c>
      <c r="B63" t="s">
        <v>1068</v>
      </c>
      <c r="C63" t="s">
        <v>1065</v>
      </c>
      <c r="D63" t="s">
        <v>1059</v>
      </c>
      <c r="E63" t="s">
        <v>1060</v>
      </c>
      <c r="F63">
        <v>55</v>
      </c>
      <c r="G63">
        <v>51</v>
      </c>
      <c r="H63">
        <v>51</v>
      </c>
      <c r="I63" s="19">
        <f t="shared" si="0"/>
        <v>52.333333333333336</v>
      </c>
      <c r="J63" s="19" t="str">
        <f t="shared" si="1"/>
        <v>NOT QUALIFIED</v>
      </c>
    </row>
    <row r="64" spans="1:10" x14ac:dyDescent="0.3">
      <c r="A64" t="s">
        <v>1056</v>
      </c>
      <c r="B64" t="s">
        <v>1069</v>
      </c>
      <c r="C64" t="s">
        <v>1070</v>
      </c>
      <c r="D64" t="s">
        <v>1063</v>
      </c>
      <c r="E64" t="s">
        <v>1060</v>
      </c>
      <c r="F64">
        <v>84</v>
      </c>
      <c r="G64">
        <v>81</v>
      </c>
      <c r="H64">
        <v>87</v>
      </c>
      <c r="I64" s="19">
        <f t="shared" si="0"/>
        <v>84</v>
      </c>
      <c r="J64" s="19" t="str">
        <f t="shared" si="1"/>
        <v>QUALIFIED</v>
      </c>
    </row>
    <row r="65" spans="1:10" x14ac:dyDescent="0.3">
      <c r="A65" t="s">
        <v>1056</v>
      </c>
      <c r="B65" t="s">
        <v>1068</v>
      </c>
      <c r="C65" t="s">
        <v>1065</v>
      </c>
      <c r="D65" t="s">
        <v>1063</v>
      </c>
      <c r="E65" t="s">
        <v>1064</v>
      </c>
      <c r="F65">
        <v>72</v>
      </c>
      <c r="G65">
        <v>77</v>
      </c>
      <c r="H65">
        <v>82</v>
      </c>
      <c r="I65" s="19">
        <f t="shared" si="0"/>
        <v>77</v>
      </c>
      <c r="J65" s="19" t="str">
        <f t="shared" si="1"/>
        <v>QUALIFIED</v>
      </c>
    </row>
    <row r="66" spans="1:10" x14ac:dyDescent="0.3">
      <c r="A66" t="s">
        <v>1061</v>
      </c>
      <c r="B66" t="s">
        <v>1069</v>
      </c>
      <c r="C66" t="s">
        <v>1071</v>
      </c>
      <c r="D66" t="s">
        <v>1063</v>
      </c>
      <c r="E66" t="s">
        <v>1060</v>
      </c>
      <c r="F66">
        <v>100</v>
      </c>
      <c r="G66">
        <v>99</v>
      </c>
      <c r="H66">
        <v>94</v>
      </c>
      <c r="I66" s="19">
        <f t="shared" si="0"/>
        <v>97.666666666666671</v>
      </c>
      <c r="J66" s="19" t="str">
        <f t="shared" si="1"/>
        <v>QUALIFIED</v>
      </c>
    </row>
    <row r="67" spans="1:10" x14ac:dyDescent="0.3">
      <c r="A67" t="s">
        <v>1061</v>
      </c>
      <c r="B67" t="s">
        <v>1066</v>
      </c>
      <c r="C67" t="s">
        <v>1062</v>
      </c>
      <c r="D67" t="s">
        <v>1063</v>
      </c>
      <c r="E67" t="s">
        <v>1060</v>
      </c>
      <c r="F67">
        <v>65</v>
      </c>
      <c r="G67">
        <v>60</v>
      </c>
      <c r="H67">
        <v>66</v>
      </c>
      <c r="I67" s="19">
        <f t="shared" ref="I67:I130" si="2">AVERAGE(F67:H67)</f>
        <v>63.666666666666664</v>
      </c>
      <c r="J67" s="19" t="str">
        <f t="shared" ref="J67:J130" si="3">IF(I67&gt;75,"QUALIFIED","NOT QUALIFIED")</f>
        <v>NOT QUALIFIED</v>
      </c>
    </row>
    <row r="68" spans="1:10" x14ac:dyDescent="0.3">
      <c r="A68" t="s">
        <v>1061</v>
      </c>
      <c r="B68" t="s">
        <v>1068</v>
      </c>
      <c r="C68" t="s">
        <v>1062</v>
      </c>
      <c r="D68" t="s">
        <v>1063</v>
      </c>
      <c r="E68" t="s">
        <v>1060</v>
      </c>
      <c r="F68">
        <v>56</v>
      </c>
      <c r="G68">
        <v>58</v>
      </c>
      <c r="H68">
        <v>57</v>
      </c>
      <c r="I68" s="19">
        <f t="shared" si="2"/>
        <v>57</v>
      </c>
      <c r="J68" s="19" t="str">
        <f t="shared" si="3"/>
        <v>NOT QUALIFIED</v>
      </c>
    </row>
    <row r="69" spans="1:10" x14ac:dyDescent="0.3">
      <c r="A69" t="s">
        <v>1061</v>
      </c>
      <c r="B69" t="s">
        <v>1066</v>
      </c>
      <c r="C69" t="s">
        <v>1062</v>
      </c>
      <c r="D69" t="s">
        <v>1063</v>
      </c>
      <c r="E69" t="s">
        <v>1064</v>
      </c>
      <c r="F69">
        <v>79</v>
      </c>
      <c r="G69">
        <v>85</v>
      </c>
      <c r="H69">
        <v>86</v>
      </c>
      <c r="I69" s="19">
        <f t="shared" si="2"/>
        <v>83.333333333333329</v>
      </c>
      <c r="J69" s="19" t="str">
        <f t="shared" si="3"/>
        <v>QUALIFIED</v>
      </c>
    </row>
    <row r="70" spans="1:10" x14ac:dyDescent="0.3">
      <c r="A70" t="s">
        <v>1061</v>
      </c>
      <c r="B70" t="s">
        <v>1068</v>
      </c>
      <c r="C70" t="s">
        <v>1065</v>
      </c>
      <c r="D70" t="s">
        <v>1063</v>
      </c>
      <c r="E70" t="s">
        <v>1064</v>
      </c>
      <c r="F70">
        <v>96</v>
      </c>
      <c r="G70">
        <v>93</v>
      </c>
      <c r="H70">
        <v>97</v>
      </c>
      <c r="I70" s="19">
        <f t="shared" si="2"/>
        <v>95.333333333333329</v>
      </c>
      <c r="J70" s="19" t="str">
        <f t="shared" si="3"/>
        <v>QUALIFIED</v>
      </c>
    </row>
    <row r="71" spans="1:10" x14ac:dyDescent="0.3">
      <c r="A71" t="s">
        <v>1056</v>
      </c>
      <c r="B71" t="s">
        <v>1066</v>
      </c>
      <c r="C71" t="s">
        <v>1065</v>
      </c>
      <c r="D71" t="s">
        <v>1063</v>
      </c>
      <c r="E71" t="s">
        <v>1060</v>
      </c>
      <c r="F71">
        <v>74</v>
      </c>
      <c r="G71">
        <v>85</v>
      </c>
      <c r="H71">
        <v>80</v>
      </c>
      <c r="I71" s="19">
        <f t="shared" si="2"/>
        <v>79.666666666666671</v>
      </c>
      <c r="J71" s="19" t="str">
        <f t="shared" si="3"/>
        <v>QUALIFIED</v>
      </c>
    </row>
    <row r="72" spans="1:10" x14ac:dyDescent="0.3">
      <c r="A72" t="s">
        <v>1061</v>
      </c>
      <c r="B72" t="s">
        <v>1072</v>
      </c>
      <c r="C72" t="s">
        <v>1065</v>
      </c>
      <c r="D72" t="s">
        <v>1059</v>
      </c>
      <c r="E72" t="s">
        <v>1064</v>
      </c>
      <c r="F72">
        <v>61</v>
      </c>
      <c r="G72">
        <v>70</v>
      </c>
      <c r="H72">
        <v>68</v>
      </c>
      <c r="I72" s="19">
        <f t="shared" si="2"/>
        <v>66.333333333333329</v>
      </c>
      <c r="J72" s="19" t="str">
        <f t="shared" si="3"/>
        <v>NOT QUALIFIED</v>
      </c>
    </row>
    <row r="73" spans="1:10" x14ac:dyDescent="0.3">
      <c r="A73" t="s">
        <v>1056</v>
      </c>
      <c r="B73" t="s">
        <v>1068</v>
      </c>
      <c r="C73" t="s">
        <v>1070</v>
      </c>
      <c r="D73" t="s">
        <v>1063</v>
      </c>
      <c r="E73" t="s">
        <v>1060</v>
      </c>
      <c r="F73">
        <v>85</v>
      </c>
      <c r="G73">
        <v>91</v>
      </c>
      <c r="H73">
        <v>98</v>
      </c>
      <c r="I73" s="19">
        <f t="shared" si="2"/>
        <v>91.333333333333329</v>
      </c>
      <c r="J73" s="19" t="str">
        <f t="shared" si="3"/>
        <v>QUALIFIED</v>
      </c>
    </row>
    <row r="74" spans="1:10" x14ac:dyDescent="0.3">
      <c r="A74" t="s">
        <v>1056</v>
      </c>
      <c r="B74" t="s">
        <v>1068</v>
      </c>
      <c r="C74" t="s">
        <v>1062</v>
      </c>
      <c r="D74" t="s">
        <v>1059</v>
      </c>
      <c r="E74" t="s">
        <v>1064</v>
      </c>
      <c r="F74">
        <v>51</v>
      </c>
      <c r="G74">
        <v>65</v>
      </c>
      <c r="H74">
        <v>67</v>
      </c>
      <c r="I74" s="19">
        <f t="shared" si="2"/>
        <v>61</v>
      </c>
      <c r="J74" s="19" t="str">
        <f t="shared" si="3"/>
        <v>NOT QUALIFIED</v>
      </c>
    </row>
    <row r="75" spans="1:10" x14ac:dyDescent="0.3">
      <c r="A75" t="s">
        <v>1056</v>
      </c>
      <c r="B75" t="s">
        <v>1066</v>
      </c>
      <c r="C75" t="s">
        <v>1065</v>
      </c>
      <c r="D75" t="s">
        <v>1063</v>
      </c>
      <c r="E75" t="s">
        <v>1060</v>
      </c>
      <c r="F75">
        <v>59</v>
      </c>
      <c r="G75">
        <v>73</v>
      </c>
      <c r="H75">
        <v>70</v>
      </c>
      <c r="I75" s="19">
        <f t="shared" si="2"/>
        <v>67.333333333333329</v>
      </c>
      <c r="J75" s="19" t="str">
        <f t="shared" si="3"/>
        <v>NOT QUALIFIED</v>
      </c>
    </row>
    <row r="76" spans="1:10" x14ac:dyDescent="0.3">
      <c r="A76" t="s">
        <v>1056</v>
      </c>
      <c r="B76" t="s">
        <v>1066</v>
      </c>
      <c r="C76" t="s">
        <v>1065</v>
      </c>
      <c r="D76" t="s">
        <v>1059</v>
      </c>
      <c r="E76" t="s">
        <v>1060</v>
      </c>
      <c r="F76">
        <v>41</v>
      </c>
      <c r="G76">
        <v>57</v>
      </c>
      <c r="H76">
        <v>53</v>
      </c>
      <c r="I76" s="19">
        <f t="shared" si="2"/>
        <v>50.333333333333336</v>
      </c>
      <c r="J76" s="19" t="str">
        <f t="shared" si="3"/>
        <v>NOT QUALIFIED</v>
      </c>
    </row>
    <row r="77" spans="1:10" x14ac:dyDescent="0.3">
      <c r="A77" t="s">
        <v>1056</v>
      </c>
      <c r="B77" t="s">
        <v>1069</v>
      </c>
      <c r="C77" t="s">
        <v>1065</v>
      </c>
      <c r="D77" t="s">
        <v>1063</v>
      </c>
      <c r="E77" t="s">
        <v>1060</v>
      </c>
      <c r="F77">
        <v>55</v>
      </c>
      <c r="G77">
        <v>71</v>
      </c>
      <c r="H77">
        <v>71</v>
      </c>
      <c r="I77" s="19">
        <f t="shared" si="2"/>
        <v>65.666666666666671</v>
      </c>
      <c r="J77" s="19" t="str">
        <f t="shared" si="3"/>
        <v>NOT QUALIFIED</v>
      </c>
    </row>
    <row r="78" spans="1:10" x14ac:dyDescent="0.3">
      <c r="A78" t="s">
        <v>1056</v>
      </c>
      <c r="B78" t="s">
        <v>1069</v>
      </c>
      <c r="C78" t="s">
        <v>1070</v>
      </c>
      <c r="D78" t="s">
        <v>1059</v>
      </c>
      <c r="E78" t="s">
        <v>1064</v>
      </c>
      <c r="F78">
        <v>68</v>
      </c>
      <c r="G78">
        <v>71</v>
      </c>
      <c r="H78">
        <v>72</v>
      </c>
      <c r="I78" s="19">
        <f t="shared" si="2"/>
        <v>70.333333333333329</v>
      </c>
      <c r="J78" s="19" t="str">
        <f t="shared" si="3"/>
        <v>NOT QUALIFIED</v>
      </c>
    </row>
    <row r="79" spans="1:10" x14ac:dyDescent="0.3">
      <c r="A79" t="s">
        <v>1056</v>
      </c>
      <c r="B79" t="s">
        <v>1057</v>
      </c>
      <c r="C79" t="s">
        <v>1065</v>
      </c>
      <c r="D79" t="s">
        <v>1063</v>
      </c>
      <c r="E79" t="s">
        <v>1064</v>
      </c>
      <c r="F79">
        <v>82</v>
      </c>
      <c r="G79">
        <v>98</v>
      </c>
      <c r="H79">
        <v>97</v>
      </c>
      <c r="I79" s="19">
        <f t="shared" si="2"/>
        <v>92.333333333333329</v>
      </c>
      <c r="J79" s="19" t="str">
        <f t="shared" si="3"/>
        <v>QUALIFIED</v>
      </c>
    </row>
    <row r="80" spans="1:10" x14ac:dyDescent="0.3">
      <c r="A80" t="s">
        <v>1056</v>
      </c>
      <c r="B80" t="s">
        <v>1066</v>
      </c>
      <c r="C80" t="s">
        <v>1058</v>
      </c>
      <c r="D80" t="s">
        <v>1059</v>
      </c>
      <c r="E80" t="s">
        <v>1064</v>
      </c>
      <c r="F80">
        <v>59</v>
      </c>
      <c r="G80">
        <v>75</v>
      </c>
      <c r="H80">
        <v>79</v>
      </c>
      <c r="I80" s="19">
        <f t="shared" si="2"/>
        <v>71</v>
      </c>
      <c r="J80" s="19" t="str">
        <f t="shared" si="3"/>
        <v>NOT QUALIFIED</v>
      </c>
    </row>
    <row r="81" spans="1:10" x14ac:dyDescent="0.3">
      <c r="A81" t="s">
        <v>1061</v>
      </c>
      <c r="B81" t="s">
        <v>1069</v>
      </c>
      <c r="C81" t="s">
        <v>1067</v>
      </c>
      <c r="D81" t="s">
        <v>1059</v>
      </c>
      <c r="E81" t="s">
        <v>1060</v>
      </c>
      <c r="F81">
        <v>65</v>
      </c>
      <c r="G81">
        <v>67</v>
      </c>
      <c r="H81">
        <v>64</v>
      </c>
      <c r="I81" s="19">
        <f t="shared" si="2"/>
        <v>65.333333333333329</v>
      </c>
      <c r="J81" s="19" t="str">
        <f t="shared" si="3"/>
        <v>NOT QUALIFIED</v>
      </c>
    </row>
    <row r="82" spans="1:10" x14ac:dyDescent="0.3">
      <c r="A82" t="s">
        <v>1056</v>
      </c>
      <c r="B82" t="s">
        <v>1068</v>
      </c>
      <c r="C82" t="s">
        <v>1058</v>
      </c>
      <c r="D82" t="s">
        <v>1063</v>
      </c>
      <c r="E82" t="s">
        <v>1060</v>
      </c>
      <c r="F82">
        <v>59</v>
      </c>
      <c r="G82">
        <v>70</v>
      </c>
      <c r="H82">
        <v>68</v>
      </c>
      <c r="I82" s="19">
        <f t="shared" si="2"/>
        <v>65.666666666666671</v>
      </c>
      <c r="J82" s="19" t="str">
        <f t="shared" si="3"/>
        <v>NOT QUALIFIED</v>
      </c>
    </row>
    <row r="83" spans="1:10" x14ac:dyDescent="0.3">
      <c r="A83" t="s">
        <v>1056</v>
      </c>
      <c r="B83" t="s">
        <v>1068</v>
      </c>
      <c r="C83" t="s">
        <v>1067</v>
      </c>
      <c r="D83" t="s">
        <v>1063</v>
      </c>
      <c r="E83" t="s">
        <v>1064</v>
      </c>
      <c r="F83">
        <v>83</v>
      </c>
      <c r="G83">
        <v>100</v>
      </c>
      <c r="H83">
        <v>100</v>
      </c>
      <c r="I83" s="19">
        <f t="shared" si="2"/>
        <v>94.333333333333329</v>
      </c>
      <c r="J83" s="19" t="str">
        <f t="shared" si="3"/>
        <v>QUALIFIED</v>
      </c>
    </row>
    <row r="84" spans="1:10" x14ac:dyDescent="0.3">
      <c r="A84" t="s">
        <v>1056</v>
      </c>
      <c r="B84" t="s">
        <v>1066</v>
      </c>
      <c r="C84" t="s">
        <v>1065</v>
      </c>
      <c r="D84" t="s">
        <v>1063</v>
      </c>
      <c r="E84" t="s">
        <v>1060</v>
      </c>
      <c r="F84">
        <v>68</v>
      </c>
      <c r="G84">
        <v>68</v>
      </c>
      <c r="H84">
        <v>67</v>
      </c>
      <c r="I84" s="19">
        <f t="shared" si="2"/>
        <v>67.666666666666671</v>
      </c>
      <c r="J84" s="19" t="str">
        <f t="shared" si="3"/>
        <v>NOT QUALIFIED</v>
      </c>
    </row>
    <row r="85" spans="1:10" x14ac:dyDescent="0.3">
      <c r="A85" t="s">
        <v>1056</v>
      </c>
      <c r="B85" t="s">
        <v>1069</v>
      </c>
      <c r="C85" t="s">
        <v>1062</v>
      </c>
      <c r="D85" t="s">
        <v>1059</v>
      </c>
      <c r="E85" t="s">
        <v>1064</v>
      </c>
      <c r="F85">
        <v>51</v>
      </c>
      <c r="G85">
        <v>69</v>
      </c>
      <c r="H85">
        <v>72</v>
      </c>
      <c r="I85" s="19">
        <f t="shared" si="2"/>
        <v>64</v>
      </c>
      <c r="J85" s="19" t="str">
        <f t="shared" si="3"/>
        <v>NOT QUALIFIED</v>
      </c>
    </row>
    <row r="86" spans="1:10" x14ac:dyDescent="0.3">
      <c r="A86" t="s">
        <v>1056</v>
      </c>
      <c r="B86" t="s">
        <v>1069</v>
      </c>
      <c r="C86" t="s">
        <v>1065</v>
      </c>
      <c r="D86" t="s">
        <v>1063</v>
      </c>
      <c r="E86" t="s">
        <v>1060</v>
      </c>
      <c r="F86">
        <v>78</v>
      </c>
      <c r="G86">
        <v>80</v>
      </c>
      <c r="H86">
        <v>83</v>
      </c>
      <c r="I86" s="19">
        <f t="shared" si="2"/>
        <v>80.333333333333329</v>
      </c>
      <c r="J86" s="19" t="str">
        <f t="shared" si="3"/>
        <v>QUALIFIED</v>
      </c>
    </row>
    <row r="87" spans="1:10" x14ac:dyDescent="0.3">
      <c r="A87" t="s">
        <v>1056</v>
      </c>
      <c r="B87" t="s">
        <v>1069</v>
      </c>
      <c r="C87" t="s">
        <v>1070</v>
      </c>
      <c r="D87" t="s">
        <v>1063</v>
      </c>
      <c r="E87" t="s">
        <v>1060</v>
      </c>
      <c r="F87">
        <v>72</v>
      </c>
      <c r="G87">
        <v>81</v>
      </c>
      <c r="H87">
        <v>84</v>
      </c>
      <c r="I87" s="19">
        <f t="shared" si="2"/>
        <v>79</v>
      </c>
      <c r="J87" s="19" t="str">
        <f t="shared" si="3"/>
        <v>QUALIFIED</v>
      </c>
    </row>
    <row r="88" spans="1:10" x14ac:dyDescent="0.3">
      <c r="A88" t="s">
        <v>1061</v>
      </c>
      <c r="B88" t="s">
        <v>1069</v>
      </c>
      <c r="C88" t="s">
        <v>1062</v>
      </c>
      <c r="D88" t="s">
        <v>1063</v>
      </c>
      <c r="E88" t="s">
        <v>1060</v>
      </c>
      <c r="F88">
        <v>88</v>
      </c>
      <c r="G88">
        <v>70</v>
      </c>
      <c r="H88">
        <v>73</v>
      </c>
      <c r="I88" s="19">
        <f t="shared" si="2"/>
        <v>77</v>
      </c>
      <c r="J88" s="19" t="str">
        <f t="shared" si="3"/>
        <v>QUALIFIED</v>
      </c>
    </row>
    <row r="89" spans="1:10" x14ac:dyDescent="0.3">
      <c r="A89" t="s">
        <v>1056</v>
      </c>
      <c r="B89" t="s">
        <v>1057</v>
      </c>
      <c r="C89" t="s">
        <v>1067</v>
      </c>
      <c r="D89" t="s">
        <v>1063</v>
      </c>
      <c r="E89" t="s">
        <v>1060</v>
      </c>
      <c r="F89">
        <v>68</v>
      </c>
      <c r="G89">
        <v>73</v>
      </c>
      <c r="H89">
        <v>68</v>
      </c>
      <c r="I89" s="19">
        <f t="shared" si="2"/>
        <v>69.666666666666671</v>
      </c>
      <c r="J89" s="19" t="str">
        <f t="shared" si="3"/>
        <v>NOT QUALIFIED</v>
      </c>
    </row>
    <row r="90" spans="1:10" x14ac:dyDescent="0.3">
      <c r="A90" t="s">
        <v>1056</v>
      </c>
      <c r="B90" t="s">
        <v>1057</v>
      </c>
      <c r="C90" t="s">
        <v>1070</v>
      </c>
      <c r="D90" t="s">
        <v>1063</v>
      </c>
      <c r="E90" t="s">
        <v>1064</v>
      </c>
      <c r="F90">
        <v>74</v>
      </c>
      <c r="G90">
        <v>79</v>
      </c>
      <c r="H90">
        <v>81</v>
      </c>
      <c r="I90" s="19">
        <f t="shared" si="2"/>
        <v>78</v>
      </c>
      <c r="J90" s="19" t="str">
        <f t="shared" si="3"/>
        <v>QUALIFIED</v>
      </c>
    </row>
    <row r="91" spans="1:10" x14ac:dyDescent="0.3">
      <c r="A91" t="s">
        <v>1056</v>
      </c>
      <c r="B91" t="s">
        <v>1066</v>
      </c>
      <c r="C91" t="s">
        <v>1065</v>
      </c>
      <c r="D91" t="s">
        <v>1059</v>
      </c>
      <c r="E91" t="s">
        <v>1064</v>
      </c>
      <c r="F91">
        <v>52</v>
      </c>
      <c r="G91">
        <v>68</v>
      </c>
      <c r="H91">
        <v>68</v>
      </c>
      <c r="I91" s="19">
        <f t="shared" si="2"/>
        <v>62.666666666666664</v>
      </c>
      <c r="J91" s="19" t="str">
        <f t="shared" si="3"/>
        <v>NOT QUALIFIED</v>
      </c>
    </row>
    <row r="92" spans="1:10" x14ac:dyDescent="0.3">
      <c r="A92" t="s">
        <v>1061</v>
      </c>
      <c r="B92" t="s">
        <v>1066</v>
      </c>
      <c r="C92" t="s">
        <v>1058</v>
      </c>
      <c r="D92" t="s">
        <v>1059</v>
      </c>
      <c r="E92" t="s">
        <v>1064</v>
      </c>
      <c r="F92">
        <v>82</v>
      </c>
      <c r="G92">
        <v>79</v>
      </c>
      <c r="H92">
        <v>81</v>
      </c>
      <c r="I92" s="19">
        <f t="shared" si="2"/>
        <v>80.666666666666671</v>
      </c>
      <c r="J92" s="19" t="str">
        <f t="shared" si="3"/>
        <v>QUALIFIED</v>
      </c>
    </row>
    <row r="93" spans="1:10" x14ac:dyDescent="0.3">
      <c r="A93" t="s">
        <v>1061</v>
      </c>
      <c r="B93" t="s">
        <v>1069</v>
      </c>
      <c r="C93" t="s">
        <v>1062</v>
      </c>
      <c r="D93" t="s">
        <v>1059</v>
      </c>
      <c r="E93" t="s">
        <v>1060</v>
      </c>
      <c r="F93">
        <v>62</v>
      </c>
      <c r="G93">
        <v>52</v>
      </c>
      <c r="H93">
        <v>49</v>
      </c>
      <c r="I93" s="19">
        <f t="shared" si="2"/>
        <v>54.333333333333336</v>
      </c>
      <c r="J93" s="19" t="str">
        <f t="shared" si="3"/>
        <v>NOT QUALIFIED</v>
      </c>
    </row>
    <row r="94" spans="1:10" x14ac:dyDescent="0.3">
      <c r="A94" t="s">
        <v>1056</v>
      </c>
      <c r="B94" t="s">
        <v>1068</v>
      </c>
      <c r="C94" t="s">
        <v>1065</v>
      </c>
      <c r="D94" t="s">
        <v>1063</v>
      </c>
      <c r="E94" t="s">
        <v>1060</v>
      </c>
      <c r="F94">
        <v>79</v>
      </c>
      <c r="G94">
        <v>84</v>
      </c>
      <c r="H94">
        <v>79</v>
      </c>
      <c r="I94" s="19">
        <f t="shared" si="2"/>
        <v>80.666666666666671</v>
      </c>
      <c r="J94" s="19" t="str">
        <f t="shared" si="3"/>
        <v>QUALIFIED</v>
      </c>
    </row>
    <row r="95" spans="1:10" x14ac:dyDescent="0.3">
      <c r="A95" t="s">
        <v>1061</v>
      </c>
      <c r="B95" t="s">
        <v>1066</v>
      </c>
      <c r="C95" t="s">
        <v>1058</v>
      </c>
      <c r="D95" t="s">
        <v>1059</v>
      </c>
      <c r="E95" t="s">
        <v>1060</v>
      </c>
      <c r="F95">
        <v>66</v>
      </c>
      <c r="G95">
        <v>65</v>
      </c>
      <c r="H95">
        <v>55</v>
      </c>
      <c r="I95" s="19">
        <f t="shared" si="2"/>
        <v>62</v>
      </c>
      <c r="J95" s="19" t="str">
        <f t="shared" si="3"/>
        <v>NOT QUALIFIED</v>
      </c>
    </row>
    <row r="96" spans="1:10" x14ac:dyDescent="0.3">
      <c r="A96" t="s">
        <v>1061</v>
      </c>
      <c r="B96" t="s">
        <v>1066</v>
      </c>
      <c r="C96" t="s">
        <v>1071</v>
      </c>
      <c r="D96" t="s">
        <v>1063</v>
      </c>
      <c r="E96" t="s">
        <v>1060</v>
      </c>
      <c r="F96">
        <v>73</v>
      </c>
      <c r="G96">
        <v>58</v>
      </c>
      <c r="H96">
        <v>59</v>
      </c>
      <c r="I96" s="19">
        <f t="shared" si="2"/>
        <v>63.333333333333336</v>
      </c>
      <c r="J96" s="19" t="str">
        <f t="shared" si="3"/>
        <v>NOT QUALIFIED</v>
      </c>
    </row>
    <row r="97" spans="1:10" x14ac:dyDescent="0.3">
      <c r="A97" t="s">
        <v>1061</v>
      </c>
      <c r="B97" t="s">
        <v>1066</v>
      </c>
      <c r="C97" t="s">
        <v>1058</v>
      </c>
      <c r="D97" t="s">
        <v>1059</v>
      </c>
      <c r="E97" t="s">
        <v>1060</v>
      </c>
      <c r="F97">
        <v>81</v>
      </c>
      <c r="G97">
        <v>83</v>
      </c>
      <c r="H97">
        <v>73</v>
      </c>
      <c r="I97" s="19">
        <f t="shared" si="2"/>
        <v>79</v>
      </c>
      <c r="J97" s="19" t="str">
        <f t="shared" si="3"/>
        <v>QUALIFIED</v>
      </c>
    </row>
    <row r="98" spans="1:10" x14ac:dyDescent="0.3">
      <c r="A98" t="s">
        <v>1061</v>
      </c>
      <c r="B98" t="s">
        <v>1068</v>
      </c>
      <c r="C98" t="s">
        <v>1071</v>
      </c>
      <c r="D98" t="s">
        <v>1059</v>
      </c>
      <c r="E98" t="s">
        <v>1060</v>
      </c>
      <c r="F98">
        <v>73</v>
      </c>
      <c r="G98">
        <v>79</v>
      </c>
      <c r="H98">
        <v>80</v>
      </c>
      <c r="I98" s="19">
        <f t="shared" si="2"/>
        <v>77.333333333333329</v>
      </c>
      <c r="J98" s="19" t="str">
        <f t="shared" si="3"/>
        <v>QUALIFIED</v>
      </c>
    </row>
    <row r="99" spans="1:10" x14ac:dyDescent="0.3">
      <c r="A99" t="s">
        <v>1061</v>
      </c>
      <c r="B99" t="s">
        <v>1066</v>
      </c>
      <c r="C99" t="s">
        <v>1058</v>
      </c>
      <c r="D99" t="s">
        <v>1059</v>
      </c>
      <c r="E99" t="s">
        <v>1064</v>
      </c>
      <c r="F99">
        <v>58</v>
      </c>
      <c r="G99">
        <v>57</v>
      </c>
      <c r="H99">
        <v>57</v>
      </c>
      <c r="I99" s="19">
        <f t="shared" si="2"/>
        <v>57.333333333333336</v>
      </c>
      <c r="J99" s="19" t="str">
        <f t="shared" si="3"/>
        <v>NOT QUALIFIED</v>
      </c>
    </row>
    <row r="100" spans="1:10" x14ac:dyDescent="0.3">
      <c r="A100" t="s">
        <v>1056</v>
      </c>
      <c r="B100" t="s">
        <v>1057</v>
      </c>
      <c r="C100" t="s">
        <v>1058</v>
      </c>
      <c r="D100" t="s">
        <v>1063</v>
      </c>
      <c r="E100" t="s">
        <v>1060</v>
      </c>
      <c r="F100">
        <v>62</v>
      </c>
      <c r="G100">
        <v>64</v>
      </c>
      <c r="H100">
        <v>66</v>
      </c>
      <c r="I100" s="19">
        <f t="shared" si="2"/>
        <v>64</v>
      </c>
      <c r="J100" s="19" t="str">
        <f t="shared" si="3"/>
        <v>NOT QUALIFIED</v>
      </c>
    </row>
    <row r="101" spans="1:10" x14ac:dyDescent="0.3">
      <c r="A101" t="s">
        <v>1056</v>
      </c>
      <c r="B101" t="s">
        <v>1066</v>
      </c>
      <c r="C101" t="s">
        <v>1065</v>
      </c>
      <c r="D101" t="s">
        <v>1063</v>
      </c>
      <c r="E101" t="s">
        <v>1060</v>
      </c>
      <c r="F101">
        <v>77</v>
      </c>
      <c r="G101">
        <v>82</v>
      </c>
      <c r="H101">
        <v>84</v>
      </c>
      <c r="I101" s="19">
        <f t="shared" si="2"/>
        <v>81</v>
      </c>
      <c r="J101" s="19" t="str">
        <f t="shared" si="3"/>
        <v>QUALIFIED</v>
      </c>
    </row>
    <row r="102" spans="1:10" x14ac:dyDescent="0.3">
      <c r="A102" t="s">
        <v>1061</v>
      </c>
      <c r="B102" t="s">
        <v>1057</v>
      </c>
      <c r="C102" t="s">
        <v>1065</v>
      </c>
      <c r="D102" t="s">
        <v>1063</v>
      </c>
      <c r="E102" t="s">
        <v>1060</v>
      </c>
      <c r="F102">
        <v>49</v>
      </c>
      <c r="G102">
        <v>37</v>
      </c>
      <c r="H102">
        <v>45</v>
      </c>
      <c r="I102" s="19">
        <f t="shared" si="2"/>
        <v>43.666666666666664</v>
      </c>
      <c r="J102" s="19" t="str">
        <f t="shared" si="3"/>
        <v>NOT QUALIFIED</v>
      </c>
    </row>
    <row r="103" spans="1:10" x14ac:dyDescent="0.3">
      <c r="A103" t="s">
        <v>1061</v>
      </c>
      <c r="B103" t="s">
        <v>1068</v>
      </c>
      <c r="C103" t="s">
        <v>1062</v>
      </c>
      <c r="D103" t="s">
        <v>1059</v>
      </c>
      <c r="E103" t="s">
        <v>1060</v>
      </c>
      <c r="F103">
        <v>53</v>
      </c>
      <c r="G103">
        <v>56</v>
      </c>
      <c r="H103">
        <v>54</v>
      </c>
      <c r="I103" s="19">
        <f t="shared" si="2"/>
        <v>54.333333333333336</v>
      </c>
      <c r="J103" s="19" t="str">
        <f t="shared" si="3"/>
        <v>NOT QUALIFIED</v>
      </c>
    </row>
    <row r="104" spans="1:10" x14ac:dyDescent="0.3">
      <c r="A104" t="s">
        <v>1061</v>
      </c>
      <c r="B104" t="s">
        <v>1057</v>
      </c>
      <c r="C104" t="s">
        <v>1062</v>
      </c>
      <c r="D104" t="s">
        <v>1063</v>
      </c>
      <c r="E104" t="s">
        <v>1064</v>
      </c>
      <c r="F104">
        <v>70</v>
      </c>
      <c r="G104">
        <v>63</v>
      </c>
      <c r="H104">
        <v>60</v>
      </c>
      <c r="I104" s="19">
        <f t="shared" si="2"/>
        <v>64.333333333333329</v>
      </c>
      <c r="J104" s="19" t="str">
        <f t="shared" si="3"/>
        <v>NOT QUALIFIED</v>
      </c>
    </row>
    <row r="105" spans="1:10" x14ac:dyDescent="0.3">
      <c r="A105" t="s">
        <v>1061</v>
      </c>
      <c r="B105" t="s">
        <v>1066</v>
      </c>
      <c r="C105" t="s">
        <v>1065</v>
      </c>
      <c r="D105" t="s">
        <v>1059</v>
      </c>
      <c r="E105" t="s">
        <v>1060</v>
      </c>
      <c r="F105">
        <v>61</v>
      </c>
      <c r="G105">
        <v>56</v>
      </c>
      <c r="H105">
        <v>53</v>
      </c>
      <c r="I105" s="19">
        <f t="shared" si="2"/>
        <v>56.666666666666664</v>
      </c>
      <c r="J105" s="19" t="str">
        <f t="shared" si="3"/>
        <v>NOT QUALIFIED</v>
      </c>
    </row>
    <row r="106" spans="1:10" x14ac:dyDescent="0.3">
      <c r="A106" t="s">
        <v>1056</v>
      </c>
      <c r="B106" t="s">
        <v>1072</v>
      </c>
      <c r="C106" t="s">
        <v>1067</v>
      </c>
      <c r="D106" t="s">
        <v>1063</v>
      </c>
      <c r="E106" t="s">
        <v>1060</v>
      </c>
      <c r="F106">
        <v>73</v>
      </c>
      <c r="G106">
        <v>79</v>
      </c>
      <c r="H106">
        <v>79</v>
      </c>
      <c r="I106" s="19">
        <f t="shared" si="2"/>
        <v>77</v>
      </c>
      <c r="J106" s="19" t="str">
        <f t="shared" si="3"/>
        <v>QUALIFIED</v>
      </c>
    </row>
    <row r="107" spans="1:10" x14ac:dyDescent="0.3">
      <c r="A107" t="s">
        <v>1056</v>
      </c>
      <c r="B107" t="s">
        <v>1066</v>
      </c>
      <c r="C107" t="s">
        <v>1058</v>
      </c>
      <c r="D107" t="s">
        <v>1059</v>
      </c>
      <c r="E107" t="s">
        <v>1064</v>
      </c>
      <c r="F107">
        <v>33</v>
      </c>
      <c r="G107">
        <v>60</v>
      </c>
      <c r="H107">
        <v>57</v>
      </c>
      <c r="I107" s="19">
        <f t="shared" si="2"/>
        <v>50</v>
      </c>
      <c r="J107" s="19" t="str">
        <f t="shared" si="3"/>
        <v>NOT QUALIFIED</v>
      </c>
    </row>
    <row r="108" spans="1:10" x14ac:dyDescent="0.3">
      <c r="A108" t="s">
        <v>1056</v>
      </c>
      <c r="B108" t="s">
        <v>1068</v>
      </c>
      <c r="C108" t="s">
        <v>1065</v>
      </c>
      <c r="D108" t="s">
        <v>1063</v>
      </c>
      <c r="E108" t="s">
        <v>1064</v>
      </c>
      <c r="F108">
        <v>71</v>
      </c>
      <c r="G108">
        <v>80</v>
      </c>
      <c r="H108">
        <v>86</v>
      </c>
      <c r="I108" s="19">
        <f t="shared" si="2"/>
        <v>79</v>
      </c>
      <c r="J108" s="19" t="str">
        <f t="shared" si="3"/>
        <v>QUALIFIED</v>
      </c>
    </row>
    <row r="109" spans="1:10" x14ac:dyDescent="0.3">
      <c r="A109" t="s">
        <v>1056</v>
      </c>
      <c r="B109" t="s">
        <v>1069</v>
      </c>
      <c r="C109" t="s">
        <v>1062</v>
      </c>
      <c r="D109" t="s">
        <v>1063</v>
      </c>
      <c r="E109" t="s">
        <v>1060</v>
      </c>
      <c r="F109">
        <v>84</v>
      </c>
      <c r="G109">
        <v>82</v>
      </c>
      <c r="H109">
        <v>81</v>
      </c>
      <c r="I109" s="19">
        <f t="shared" si="2"/>
        <v>82.333333333333329</v>
      </c>
      <c r="J109" s="19" t="str">
        <f t="shared" si="3"/>
        <v>QUALIFIED</v>
      </c>
    </row>
    <row r="110" spans="1:10" x14ac:dyDescent="0.3">
      <c r="A110" t="s">
        <v>1061</v>
      </c>
      <c r="B110" t="s">
        <v>1069</v>
      </c>
      <c r="C110" t="s">
        <v>1067</v>
      </c>
      <c r="D110" t="s">
        <v>1059</v>
      </c>
      <c r="E110" t="s">
        <v>1064</v>
      </c>
      <c r="F110">
        <v>56</v>
      </c>
      <c r="G110">
        <v>50</v>
      </c>
      <c r="H110">
        <v>49</v>
      </c>
      <c r="I110" s="19">
        <f t="shared" si="2"/>
        <v>51.666666666666664</v>
      </c>
      <c r="J110" s="19" t="str">
        <f t="shared" si="3"/>
        <v>NOT QUALIFIED</v>
      </c>
    </row>
    <row r="111" spans="1:10" x14ac:dyDescent="0.3">
      <c r="A111" t="s">
        <v>1061</v>
      </c>
      <c r="B111" t="s">
        <v>1057</v>
      </c>
      <c r="C111" t="s">
        <v>1067</v>
      </c>
      <c r="D111" t="s">
        <v>1063</v>
      </c>
      <c r="E111" t="s">
        <v>1060</v>
      </c>
      <c r="F111">
        <v>74</v>
      </c>
      <c r="G111">
        <v>71</v>
      </c>
      <c r="H111">
        <v>72</v>
      </c>
      <c r="I111" s="19">
        <f t="shared" si="2"/>
        <v>72.333333333333329</v>
      </c>
      <c r="J111" s="19" t="str">
        <f t="shared" si="3"/>
        <v>NOT QUALIFIED</v>
      </c>
    </row>
    <row r="112" spans="1:10" x14ac:dyDescent="0.3">
      <c r="A112" t="s">
        <v>1056</v>
      </c>
      <c r="B112" t="s">
        <v>1068</v>
      </c>
      <c r="C112" t="s">
        <v>1067</v>
      </c>
      <c r="D112" t="s">
        <v>1063</v>
      </c>
      <c r="E112" t="s">
        <v>1064</v>
      </c>
      <c r="F112">
        <v>83</v>
      </c>
      <c r="G112">
        <v>100</v>
      </c>
      <c r="H112">
        <v>100</v>
      </c>
      <c r="I112" s="19">
        <f t="shared" si="2"/>
        <v>94.333333333333329</v>
      </c>
      <c r="J112" s="19" t="str">
        <f t="shared" si="3"/>
        <v>QUALIFIED</v>
      </c>
    </row>
    <row r="113" spans="1:10" x14ac:dyDescent="0.3">
      <c r="A113" t="s">
        <v>1056</v>
      </c>
      <c r="B113" t="s">
        <v>1068</v>
      </c>
      <c r="C113" t="s">
        <v>1062</v>
      </c>
      <c r="D113" t="s">
        <v>1059</v>
      </c>
      <c r="E113" t="s">
        <v>1064</v>
      </c>
      <c r="F113">
        <v>56</v>
      </c>
      <c r="G113">
        <v>74</v>
      </c>
      <c r="H113">
        <v>69</v>
      </c>
      <c r="I113" s="19">
        <f t="shared" si="2"/>
        <v>66.333333333333329</v>
      </c>
      <c r="J113" s="19" t="str">
        <f t="shared" si="3"/>
        <v>NOT QUALIFIED</v>
      </c>
    </row>
    <row r="114" spans="1:10" x14ac:dyDescent="0.3">
      <c r="A114" t="s">
        <v>1061</v>
      </c>
      <c r="B114" t="s">
        <v>1068</v>
      </c>
      <c r="C114" t="s">
        <v>1065</v>
      </c>
      <c r="D114" t="s">
        <v>1063</v>
      </c>
      <c r="E114" t="s">
        <v>1060</v>
      </c>
      <c r="F114">
        <v>39</v>
      </c>
      <c r="G114">
        <v>35</v>
      </c>
      <c r="H114">
        <v>32</v>
      </c>
      <c r="I114" s="19">
        <f t="shared" si="2"/>
        <v>35.333333333333336</v>
      </c>
      <c r="J114" s="19" t="str">
        <f t="shared" si="3"/>
        <v>NOT QUALIFIED</v>
      </c>
    </row>
    <row r="115" spans="1:10" x14ac:dyDescent="0.3">
      <c r="A115" t="s">
        <v>1061</v>
      </c>
      <c r="B115" t="s">
        <v>1057</v>
      </c>
      <c r="C115" t="s">
        <v>1067</v>
      </c>
      <c r="D115" t="s">
        <v>1063</v>
      </c>
      <c r="E115" t="s">
        <v>1060</v>
      </c>
      <c r="F115">
        <v>66</v>
      </c>
      <c r="G115">
        <v>62</v>
      </c>
      <c r="H115">
        <v>54</v>
      </c>
      <c r="I115" s="19">
        <f t="shared" si="2"/>
        <v>60.666666666666664</v>
      </c>
      <c r="J115" s="19" t="str">
        <f t="shared" si="3"/>
        <v>NOT QUALIFIED</v>
      </c>
    </row>
    <row r="116" spans="1:10" x14ac:dyDescent="0.3">
      <c r="A116" t="s">
        <v>1061</v>
      </c>
      <c r="B116" t="s">
        <v>1068</v>
      </c>
      <c r="C116" t="s">
        <v>1071</v>
      </c>
      <c r="D116" t="s">
        <v>1063</v>
      </c>
      <c r="E116" t="s">
        <v>1060</v>
      </c>
      <c r="F116">
        <v>82</v>
      </c>
      <c r="G116">
        <v>74</v>
      </c>
      <c r="H116">
        <v>73</v>
      </c>
      <c r="I116" s="19">
        <f t="shared" si="2"/>
        <v>76.333333333333329</v>
      </c>
      <c r="J116" s="19" t="str">
        <f t="shared" si="3"/>
        <v>QUALIFIED</v>
      </c>
    </row>
    <row r="117" spans="1:10" x14ac:dyDescent="0.3">
      <c r="A117" t="s">
        <v>1061</v>
      </c>
      <c r="B117" t="s">
        <v>1066</v>
      </c>
      <c r="C117" t="s">
        <v>1062</v>
      </c>
      <c r="D117" t="s">
        <v>1063</v>
      </c>
      <c r="E117" t="s">
        <v>1064</v>
      </c>
      <c r="F117">
        <v>82</v>
      </c>
      <c r="G117">
        <v>75</v>
      </c>
      <c r="H117">
        <v>79</v>
      </c>
      <c r="I117" s="19">
        <f t="shared" si="2"/>
        <v>78.666666666666671</v>
      </c>
      <c r="J117" s="19" t="str">
        <f t="shared" si="3"/>
        <v>QUALIFIED</v>
      </c>
    </row>
    <row r="118" spans="1:10" x14ac:dyDescent="0.3">
      <c r="A118" t="s">
        <v>1056</v>
      </c>
      <c r="B118" t="s">
        <v>1068</v>
      </c>
      <c r="C118" t="s">
        <v>1062</v>
      </c>
      <c r="D118" t="s">
        <v>1059</v>
      </c>
      <c r="E118" t="s">
        <v>1064</v>
      </c>
      <c r="F118">
        <v>66</v>
      </c>
      <c r="G118">
        <v>74</v>
      </c>
      <c r="H118">
        <v>76</v>
      </c>
      <c r="I118" s="19">
        <f t="shared" si="2"/>
        <v>72</v>
      </c>
      <c r="J118" s="19" t="str">
        <f t="shared" si="3"/>
        <v>NOT QUALIFIED</v>
      </c>
    </row>
    <row r="119" spans="1:10" x14ac:dyDescent="0.3">
      <c r="A119" t="s">
        <v>1061</v>
      </c>
      <c r="B119" t="s">
        <v>1057</v>
      </c>
      <c r="C119" t="s">
        <v>1065</v>
      </c>
      <c r="D119" t="s">
        <v>1063</v>
      </c>
      <c r="E119" t="s">
        <v>1060</v>
      </c>
      <c r="F119">
        <v>75</v>
      </c>
      <c r="G119">
        <v>67</v>
      </c>
      <c r="H119">
        <v>63</v>
      </c>
      <c r="I119" s="19">
        <f t="shared" si="2"/>
        <v>68.333333333333329</v>
      </c>
      <c r="J119" s="19" t="str">
        <f t="shared" si="3"/>
        <v>NOT QUALIFIED</v>
      </c>
    </row>
    <row r="120" spans="1:10" x14ac:dyDescent="0.3">
      <c r="A120" t="s">
        <v>1056</v>
      </c>
      <c r="B120" t="s">
        <v>1057</v>
      </c>
      <c r="C120" t="s">
        <v>1062</v>
      </c>
      <c r="D120" t="s">
        <v>1063</v>
      </c>
      <c r="E120" t="s">
        <v>1060</v>
      </c>
      <c r="F120">
        <v>49</v>
      </c>
      <c r="G120">
        <v>59</v>
      </c>
      <c r="H120">
        <v>65</v>
      </c>
      <c r="I120" s="19">
        <f t="shared" si="2"/>
        <v>57.666666666666664</v>
      </c>
      <c r="J120" s="19" t="str">
        <f t="shared" si="3"/>
        <v>NOT QUALIFIED</v>
      </c>
    </row>
    <row r="121" spans="1:10" x14ac:dyDescent="0.3">
      <c r="A121" t="s">
        <v>1056</v>
      </c>
      <c r="B121" t="s">
        <v>1066</v>
      </c>
      <c r="C121" t="s">
        <v>1062</v>
      </c>
      <c r="D121" t="s">
        <v>1063</v>
      </c>
      <c r="E121" t="s">
        <v>1060</v>
      </c>
      <c r="F121">
        <v>58</v>
      </c>
      <c r="G121">
        <v>75</v>
      </c>
      <c r="H121">
        <v>72</v>
      </c>
      <c r="I121" s="19">
        <f t="shared" si="2"/>
        <v>68.333333333333329</v>
      </c>
      <c r="J121" s="19" t="str">
        <f t="shared" si="3"/>
        <v>NOT QUALIFIED</v>
      </c>
    </row>
    <row r="122" spans="1:10" x14ac:dyDescent="0.3">
      <c r="A122" t="s">
        <v>1061</v>
      </c>
      <c r="B122" t="s">
        <v>1066</v>
      </c>
      <c r="C122" t="s">
        <v>1065</v>
      </c>
      <c r="D122" t="s">
        <v>1063</v>
      </c>
      <c r="E122" t="s">
        <v>1060</v>
      </c>
      <c r="F122">
        <v>98</v>
      </c>
      <c r="G122">
        <v>90</v>
      </c>
      <c r="H122">
        <v>90</v>
      </c>
      <c r="I122" s="19">
        <f t="shared" si="2"/>
        <v>92.666666666666671</v>
      </c>
      <c r="J122" s="19" t="str">
        <f t="shared" si="3"/>
        <v>QUALIFIED</v>
      </c>
    </row>
    <row r="123" spans="1:10" x14ac:dyDescent="0.3">
      <c r="A123" t="s">
        <v>1061</v>
      </c>
      <c r="B123" t="s">
        <v>1068</v>
      </c>
      <c r="C123" t="s">
        <v>1070</v>
      </c>
      <c r="D123" t="s">
        <v>1059</v>
      </c>
      <c r="E123" t="s">
        <v>1060</v>
      </c>
      <c r="F123">
        <v>75</v>
      </c>
      <c r="G123">
        <v>87</v>
      </c>
      <c r="H123">
        <v>78</v>
      </c>
      <c r="I123" s="19">
        <f t="shared" si="2"/>
        <v>80</v>
      </c>
      <c r="J123" s="19" t="str">
        <f t="shared" si="3"/>
        <v>QUALIFIED</v>
      </c>
    </row>
    <row r="124" spans="1:10" x14ac:dyDescent="0.3">
      <c r="A124" t="s">
        <v>1061</v>
      </c>
      <c r="B124" t="s">
        <v>1068</v>
      </c>
      <c r="C124" t="s">
        <v>1065</v>
      </c>
      <c r="D124" t="s">
        <v>1059</v>
      </c>
      <c r="E124" t="s">
        <v>1064</v>
      </c>
      <c r="F124">
        <v>36</v>
      </c>
      <c r="G124">
        <v>38</v>
      </c>
      <c r="H124">
        <v>40</v>
      </c>
      <c r="I124" s="19">
        <f t="shared" si="2"/>
        <v>38</v>
      </c>
      <c r="J124" s="19" t="str">
        <f t="shared" si="3"/>
        <v>NOT QUALIFIED</v>
      </c>
    </row>
    <row r="125" spans="1:10" x14ac:dyDescent="0.3">
      <c r="A125" t="s">
        <v>1056</v>
      </c>
      <c r="B125" t="s">
        <v>1066</v>
      </c>
      <c r="C125" t="s">
        <v>1062</v>
      </c>
      <c r="D125" t="s">
        <v>1063</v>
      </c>
      <c r="E125" t="s">
        <v>1064</v>
      </c>
      <c r="F125">
        <v>68</v>
      </c>
      <c r="G125">
        <v>82</v>
      </c>
      <c r="H125">
        <v>82</v>
      </c>
      <c r="I125" s="19">
        <f t="shared" si="2"/>
        <v>77.333333333333329</v>
      </c>
      <c r="J125" s="19" t="str">
        <f t="shared" si="3"/>
        <v>QUALIFIED</v>
      </c>
    </row>
    <row r="126" spans="1:10" x14ac:dyDescent="0.3">
      <c r="A126" t="s">
        <v>1056</v>
      </c>
      <c r="B126" t="s">
        <v>1069</v>
      </c>
      <c r="C126" t="s">
        <v>1065</v>
      </c>
      <c r="D126" t="s">
        <v>1059</v>
      </c>
      <c r="E126" t="s">
        <v>1060</v>
      </c>
      <c r="F126">
        <v>43</v>
      </c>
      <c r="G126">
        <v>50</v>
      </c>
      <c r="H126">
        <v>50</v>
      </c>
      <c r="I126" s="19">
        <f t="shared" si="2"/>
        <v>47.666666666666664</v>
      </c>
      <c r="J126" s="19" t="str">
        <f t="shared" si="3"/>
        <v>NOT QUALIFIED</v>
      </c>
    </row>
    <row r="127" spans="1:10" x14ac:dyDescent="0.3">
      <c r="A127" t="s">
        <v>1061</v>
      </c>
      <c r="B127" t="s">
        <v>1057</v>
      </c>
      <c r="C127" t="s">
        <v>1062</v>
      </c>
      <c r="D127" t="s">
        <v>1059</v>
      </c>
      <c r="E127" t="s">
        <v>1060</v>
      </c>
      <c r="F127">
        <v>69</v>
      </c>
      <c r="G127">
        <v>68</v>
      </c>
      <c r="H127">
        <v>62</v>
      </c>
      <c r="I127" s="19">
        <f t="shared" si="2"/>
        <v>66.333333333333329</v>
      </c>
      <c r="J127" s="19" t="str">
        <f t="shared" si="3"/>
        <v>NOT QUALIFIED</v>
      </c>
    </row>
    <row r="128" spans="1:10" x14ac:dyDescent="0.3">
      <c r="A128" t="s">
        <v>1061</v>
      </c>
      <c r="B128" t="s">
        <v>1068</v>
      </c>
      <c r="C128" t="s">
        <v>1062</v>
      </c>
      <c r="D128" t="s">
        <v>1059</v>
      </c>
      <c r="E128" t="s">
        <v>1060</v>
      </c>
      <c r="F128">
        <v>69</v>
      </c>
      <c r="G128">
        <v>64</v>
      </c>
      <c r="H128">
        <v>55</v>
      </c>
      <c r="I128" s="19">
        <f t="shared" si="2"/>
        <v>62.666666666666664</v>
      </c>
      <c r="J128" s="19" t="str">
        <f t="shared" si="3"/>
        <v>NOT QUALIFIED</v>
      </c>
    </row>
    <row r="129" spans="1:10" x14ac:dyDescent="0.3">
      <c r="A129" t="s">
        <v>1061</v>
      </c>
      <c r="B129" t="s">
        <v>1066</v>
      </c>
      <c r="C129" t="s">
        <v>1065</v>
      </c>
      <c r="D129" t="s">
        <v>1063</v>
      </c>
      <c r="E129" t="s">
        <v>1064</v>
      </c>
      <c r="F129">
        <v>81</v>
      </c>
      <c r="G129">
        <v>78</v>
      </c>
      <c r="H129">
        <v>83</v>
      </c>
      <c r="I129" s="19">
        <f t="shared" si="2"/>
        <v>80.666666666666671</v>
      </c>
      <c r="J129" s="19" t="str">
        <f t="shared" si="3"/>
        <v>QUALIFIED</v>
      </c>
    </row>
    <row r="130" spans="1:10" x14ac:dyDescent="0.3">
      <c r="A130" t="s">
        <v>1056</v>
      </c>
      <c r="B130" t="s">
        <v>1068</v>
      </c>
      <c r="C130" t="s">
        <v>1065</v>
      </c>
      <c r="D130" t="s">
        <v>1063</v>
      </c>
      <c r="E130" t="s">
        <v>1060</v>
      </c>
      <c r="F130">
        <v>51</v>
      </c>
      <c r="G130">
        <v>54</v>
      </c>
      <c r="H130">
        <v>53</v>
      </c>
      <c r="I130" s="19">
        <f t="shared" si="2"/>
        <v>52.666666666666664</v>
      </c>
      <c r="J130" s="19" t="str">
        <f t="shared" si="3"/>
        <v>NOT QUALIFIED</v>
      </c>
    </row>
    <row r="131" spans="1:10" x14ac:dyDescent="0.3">
      <c r="A131" t="s">
        <v>1056</v>
      </c>
      <c r="B131" t="s">
        <v>1057</v>
      </c>
      <c r="C131" t="s">
        <v>1062</v>
      </c>
      <c r="D131" t="s">
        <v>1059</v>
      </c>
      <c r="E131" t="s">
        <v>1060</v>
      </c>
      <c r="F131">
        <v>49</v>
      </c>
      <c r="G131">
        <v>61</v>
      </c>
      <c r="H131">
        <v>61</v>
      </c>
      <c r="I131" s="19">
        <f t="shared" ref="I131:I194" si="4">AVERAGE(F131:H131)</f>
        <v>57</v>
      </c>
      <c r="J131" s="19" t="str">
        <f t="shared" ref="J131:J194" si="5">IF(I131&gt;75,"QUALIFIED","NOT QUALIFIED")</f>
        <v>NOT QUALIFIED</v>
      </c>
    </row>
    <row r="132" spans="1:10" x14ac:dyDescent="0.3">
      <c r="A132" t="s">
        <v>1061</v>
      </c>
      <c r="B132" t="s">
        <v>1068</v>
      </c>
      <c r="C132" t="s">
        <v>1058</v>
      </c>
      <c r="D132" t="s">
        <v>1059</v>
      </c>
      <c r="E132" t="s">
        <v>1064</v>
      </c>
      <c r="F132">
        <v>65</v>
      </c>
      <c r="G132">
        <v>64</v>
      </c>
      <c r="H132">
        <v>63</v>
      </c>
      <c r="I132" s="19">
        <f t="shared" si="4"/>
        <v>64</v>
      </c>
      <c r="J132" s="19" t="str">
        <f t="shared" si="5"/>
        <v>NOT QUALIFIED</v>
      </c>
    </row>
    <row r="133" spans="1:10" x14ac:dyDescent="0.3">
      <c r="A133" t="s">
        <v>1056</v>
      </c>
      <c r="B133" t="s">
        <v>1069</v>
      </c>
      <c r="C133" t="s">
        <v>1065</v>
      </c>
      <c r="D133" t="s">
        <v>1063</v>
      </c>
      <c r="E133" t="s">
        <v>1060</v>
      </c>
      <c r="F133">
        <v>58</v>
      </c>
      <c r="G133">
        <v>65</v>
      </c>
      <c r="H133">
        <v>65</v>
      </c>
      <c r="I133" s="19">
        <f t="shared" si="4"/>
        <v>62.666666666666664</v>
      </c>
      <c r="J133" s="19" t="str">
        <f t="shared" si="5"/>
        <v>NOT QUALIFIED</v>
      </c>
    </row>
    <row r="134" spans="1:10" x14ac:dyDescent="0.3">
      <c r="A134" t="s">
        <v>1061</v>
      </c>
      <c r="B134" t="s">
        <v>1069</v>
      </c>
      <c r="C134" t="s">
        <v>1067</v>
      </c>
      <c r="D134" t="s">
        <v>1063</v>
      </c>
      <c r="E134" t="s">
        <v>1064</v>
      </c>
      <c r="F134">
        <v>100</v>
      </c>
      <c r="G134">
        <v>100</v>
      </c>
      <c r="H134">
        <v>92</v>
      </c>
      <c r="I134" s="19">
        <f t="shared" si="4"/>
        <v>97.333333333333329</v>
      </c>
      <c r="J134" s="19" t="str">
        <f t="shared" si="5"/>
        <v>QUALIFIED</v>
      </c>
    </row>
    <row r="135" spans="1:10" x14ac:dyDescent="0.3">
      <c r="A135" t="s">
        <v>1061</v>
      </c>
      <c r="B135" t="s">
        <v>1069</v>
      </c>
      <c r="C135" t="s">
        <v>1065</v>
      </c>
      <c r="D135" t="s">
        <v>1059</v>
      </c>
      <c r="E135" t="s">
        <v>1064</v>
      </c>
      <c r="F135">
        <v>63</v>
      </c>
      <c r="G135">
        <v>57</v>
      </c>
      <c r="H135">
        <v>63</v>
      </c>
      <c r="I135" s="19">
        <f t="shared" si="4"/>
        <v>61</v>
      </c>
      <c r="J135" s="19" t="str">
        <f t="shared" si="5"/>
        <v>NOT QUALIFIED</v>
      </c>
    </row>
    <row r="136" spans="1:10" x14ac:dyDescent="0.3">
      <c r="A136" t="s">
        <v>1061</v>
      </c>
      <c r="B136" t="s">
        <v>1066</v>
      </c>
      <c r="C136" t="s">
        <v>1065</v>
      </c>
      <c r="D136" t="s">
        <v>1059</v>
      </c>
      <c r="E136" t="s">
        <v>1060</v>
      </c>
      <c r="F136">
        <v>33</v>
      </c>
      <c r="G136">
        <v>33</v>
      </c>
      <c r="H136">
        <v>29</v>
      </c>
      <c r="I136" s="19">
        <f t="shared" si="4"/>
        <v>31.666666666666668</v>
      </c>
      <c r="J136" s="19" t="str">
        <f t="shared" si="5"/>
        <v>NOT QUALIFIED</v>
      </c>
    </row>
    <row r="137" spans="1:10" x14ac:dyDescent="0.3">
      <c r="A137" t="s">
        <v>1061</v>
      </c>
      <c r="B137" t="s">
        <v>1069</v>
      </c>
      <c r="C137" t="s">
        <v>1071</v>
      </c>
      <c r="D137" t="s">
        <v>1063</v>
      </c>
      <c r="E137" t="s">
        <v>1064</v>
      </c>
      <c r="F137">
        <v>77</v>
      </c>
      <c r="G137">
        <v>79</v>
      </c>
      <c r="H137">
        <v>78</v>
      </c>
      <c r="I137" s="19">
        <f t="shared" si="4"/>
        <v>78</v>
      </c>
      <c r="J137" s="19" t="str">
        <f t="shared" si="5"/>
        <v>QUALIFIED</v>
      </c>
    </row>
    <row r="138" spans="1:10" x14ac:dyDescent="0.3">
      <c r="A138" t="s">
        <v>1056</v>
      </c>
      <c r="B138" t="s">
        <v>1068</v>
      </c>
      <c r="C138" t="s">
        <v>1065</v>
      </c>
      <c r="D138" t="s">
        <v>1059</v>
      </c>
      <c r="E138" t="s">
        <v>1060</v>
      </c>
      <c r="F138">
        <v>50</v>
      </c>
      <c r="G138">
        <v>64</v>
      </c>
      <c r="H138">
        <v>56</v>
      </c>
      <c r="I138" s="19">
        <f t="shared" si="4"/>
        <v>56.666666666666664</v>
      </c>
      <c r="J138" s="19" t="str">
        <f t="shared" si="5"/>
        <v>NOT QUALIFIED</v>
      </c>
    </row>
    <row r="139" spans="1:10" x14ac:dyDescent="0.3">
      <c r="A139" t="s">
        <v>1056</v>
      </c>
      <c r="B139" t="s">
        <v>1072</v>
      </c>
      <c r="C139" t="s">
        <v>1062</v>
      </c>
      <c r="D139" t="s">
        <v>1063</v>
      </c>
      <c r="E139" t="s">
        <v>1064</v>
      </c>
      <c r="F139">
        <v>51</v>
      </c>
      <c r="G139">
        <v>67</v>
      </c>
      <c r="H139">
        <v>61</v>
      </c>
      <c r="I139" s="19">
        <f t="shared" si="4"/>
        <v>59.666666666666664</v>
      </c>
      <c r="J139" s="19" t="str">
        <f t="shared" si="5"/>
        <v>NOT QUALIFIED</v>
      </c>
    </row>
    <row r="140" spans="1:10" x14ac:dyDescent="0.3">
      <c r="A140" t="s">
        <v>1061</v>
      </c>
      <c r="B140" t="s">
        <v>1069</v>
      </c>
      <c r="C140" t="s">
        <v>1067</v>
      </c>
      <c r="D140" t="s">
        <v>1059</v>
      </c>
      <c r="E140" t="s">
        <v>1064</v>
      </c>
      <c r="F140">
        <v>75</v>
      </c>
      <c r="G140">
        <v>73</v>
      </c>
      <c r="H140">
        <v>70</v>
      </c>
      <c r="I140" s="19">
        <f t="shared" si="4"/>
        <v>72.666666666666671</v>
      </c>
      <c r="J140" s="19" t="str">
        <f t="shared" si="5"/>
        <v>NOT QUALIFIED</v>
      </c>
    </row>
    <row r="141" spans="1:10" x14ac:dyDescent="0.3">
      <c r="A141" t="s">
        <v>1061</v>
      </c>
      <c r="B141" t="s">
        <v>1066</v>
      </c>
      <c r="C141" t="s">
        <v>1062</v>
      </c>
      <c r="D141" t="s">
        <v>1063</v>
      </c>
      <c r="E141" t="s">
        <v>1060</v>
      </c>
      <c r="F141">
        <v>81</v>
      </c>
      <c r="G141">
        <v>68</v>
      </c>
      <c r="H141">
        <v>69</v>
      </c>
      <c r="I141" s="19">
        <f t="shared" si="4"/>
        <v>72.666666666666671</v>
      </c>
      <c r="J141" s="19" t="str">
        <f t="shared" si="5"/>
        <v>NOT QUALIFIED</v>
      </c>
    </row>
    <row r="142" spans="1:10" x14ac:dyDescent="0.3">
      <c r="A142" t="s">
        <v>1061</v>
      </c>
      <c r="B142" t="s">
        <v>1068</v>
      </c>
      <c r="C142" t="s">
        <v>1067</v>
      </c>
      <c r="D142" t="s">
        <v>1059</v>
      </c>
      <c r="E142" t="s">
        <v>1060</v>
      </c>
      <c r="F142">
        <v>72</v>
      </c>
      <c r="G142">
        <v>70</v>
      </c>
      <c r="H142">
        <v>65</v>
      </c>
      <c r="I142" s="19">
        <f t="shared" si="4"/>
        <v>69</v>
      </c>
      <c r="J142" s="19" t="str">
        <f t="shared" si="5"/>
        <v>NOT QUALIFIED</v>
      </c>
    </row>
    <row r="143" spans="1:10" x14ac:dyDescent="0.3">
      <c r="A143" t="s">
        <v>1061</v>
      </c>
      <c r="B143" t="s">
        <v>1066</v>
      </c>
      <c r="C143" t="s">
        <v>1071</v>
      </c>
      <c r="D143" t="s">
        <v>1063</v>
      </c>
      <c r="E143" t="s">
        <v>1060</v>
      </c>
      <c r="F143">
        <v>83</v>
      </c>
      <c r="G143">
        <v>75</v>
      </c>
      <c r="H143">
        <v>72</v>
      </c>
      <c r="I143" s="19">
        <f t="shared" si="4"/>
        <v>76.666666666666671</v>
      </c>
      <c r="J143" s="19" t="str">
        <f t="shared" si="5"/>
        <v>QUALIFIED</v>
      </c>
    </row>
    <row r="144" spans="1:10" x14ac:dyDescent="0.3">
      <c r="A144" t="s">
        <v>1061</v>
      </c>
      <c r="B144" t="s">
        <v>1068</v>
      </c>
      <c r="C144" t="s">
        <v>1062</v>
      </c>
      <c r="D144" t="s">
        <v>1063</v>
      </c>
      <c r="E144" t="s">
        <v>1060</v>
      </c>
      <c r="F144">
        <v>68</v>
      </c>
      <c r="G144">
        <v>66</v>
      </c>
      <c r="H144">
        <v>59</v>
      </c>
      <c r="I144" s="19">
        <f t="shared" si="4"/>
        <v>64.333333333333329</v>
      </c>
      <c r="J144" s="19" t="str">
        <f t="shared" si="5"/>
        <v>NOT QUALIFIED</v>
      </c>
    </row>
    <row r="145" spans="1:10" x14ac:dyDescent="0.3">
      <c r="A145" t="s">
        <v>1056</v>
      </c>
      <c r="B145" t="s">
        <v>1057</v>
      </c>
      <c r="C145" t="s">
        <v>1065</v>
      </c>
      <c r="D145" t="s">
        <v>1063</v>
      </c>
      <c r="E145" t="s">
        <v>1060</v>
      </c>
      <c r="F145">
        <v>65</v>
      </c>
      <c r="G145">
        <v>68</v>
      </c>
      <c r="H145">
        <v>73</v>
      </c>
      <c r="I145" s="19">
        <f t="shared" si="4"/>
        <v>68.666666666666671</v>
      </c>
      <c r="J145" s="19" t="str">
        <f t="shared" si="5"/>
        <v>NOT QUALIFIED</v>
      </c>
    </row>
    <row r="146" spans="1:10" x14ac:dyDescent="0.3">
      <c r="A146" t="s">
        <v>1061</v>
      </c>
      <c r="B146" t="s">
        <v>1069</v>
      </c>
      <c r="C146" t="s">
        <v>1065</v>
      </c>
      <c r="D146" t="s">
        <v>1059</v>
      </c>
      <c r="E146" t="s">
        <v>1060</v>
      </c>
      <c r="F146">
        <v>63</v>
      </c>
      <c r="G146">
        <v>66</v>
      </c>
      <c r="H146">
        <v>60</v>
      </c>
      <c r="I146" s="19">
        <f t="shared" si="4"/>
        <v>63</v>
      </c>
      <c r="J146" s="19" t="str">
        <f t="shared" si="5"/>
        <v>NOT QUALIFIED</v>
      </c>
    </row>
    <row r="147" spans="1:10" x14ac:dyDescent="0.3">
      <c r="A147" t="s">
        <v>1056</v>
      </c>
      <c r="B147" t="s">
        <v>1057</v>
      </c>
      <c r="C147" t="s">
        <v>1062</v>
      </c>
      <c r="D147" t="s">
        <v>1063</v>
      </c>
      <c r="E147" t="s">
        <v>1064</v>
      </c>
      <c r="F147">
        <v>66</v>
      </c>
      <c r="G147">
        <v>71</v>
      </c>
      <c r="H147">
        <v>71</v>
      </c>
      <c r="I147" s="19">
        <f t="shared" si="4"/>
        <v>69.333333333333329</v>
      </c>
      <c r="J147" s="19" t="str">
        <f t="shared" si="5"/>
        <v>NOT QUALIFIED</v>
      </c>
    </row>
    <row r="148" spans="1:10" x14ac:dyDescent="0.3">
      <c r="A148" t="s">
        <v>1061</v>
      </c>
      <c r="B148" t="s">
        <v>1057</v>
      </c>
      <c r="C148" t="s">
        <v>1062</v>
      </c>
      <c r="D148" t="s">
        <v>1063</v>
      </c>
      <c r="E148" t="s">
        <v>1064</v>
      </c>
      <c r="F148">
        <v>75</v>
      </c>
      <c r="G148">
        <v>70</v>
      </c>
      <c r="H148">
        <v>63</v>
      </c>
      <c r="I148" s="19">
        <f t="shared" si="4"/>
        <v>69.333333333333329</v>
      </c>
      <c r="J148" s="19" t="str">
        <f t="shared" si="5"/>
        <v>NOT QUALIFIED</v>
      </c>
    </row>
    <row r="149" spans="1:10" x14ac:dyDescent="0.3">
      <c r="A149" t="s">
        <v>1061</v>
      </c>
      <c r="B149" t="s">
        <v>1057</v>
      </c>
      <c r="C149" t="s">
        <v>1062</v>
      </c>
      <c r="D149" t="s">
        <v>1059</v>
      </c>
      <c r="E149" t="s">
        <v>1064</v>
      </c>
      <c r="F149">
        <v>69</v>
      </c>
      <c r="G149">
        <v>62</v>
      </c>
      <c r="H149">
        <v>64</v>
      </c>
      <c r="I149" s="19">
        <f t="shared" si="4"/>
        <v>65</v>
      </c>
      <c r="J149" s="19" t="str">
        <f t="shared" si="5"/>
        <v>NOT QUALIFIED</v>
      </c>
    </row>
    <row r="150" spans="1:10" x14ac:dyDescent="0.3">
      <c r="A150" t="s">
        <v>1061</v>
      </c>
      <c r="B150" t="s">
        <v>1069</v>
      </c>
      <c r="C150" t="s">
        <v>1062</v>
      </c>
      <c r="D150" t="s">
        <v>1063</v>
      </c>
      <c r="E150" t="s">
        <v>1060</v>
      </c>
      <c r="F150">
        <v>60</v>
      </c>
      <c r="G150">
        <v>57</v>
      </c>
      <c r="H150">
        <v>48</v>
      </c>
      <c r="I150" s="19">
        <f t="shared" si="4"/>
        <v>55</v>
      </c>
      <c r="J150" s="19" t="str">
        <f t="shared" si="5"/>
        <v>NOT QUALIFIED</v>
      </c>
    </row>
    <row r="151" spans="1:10" x14ac:dyDescent="0.3">
      <c r="A151" t="s">
        <v>1061</v>
      </c>
      <c r="B151" t="s">
        <v>1068</v>
      </c>
      <c r="C151" t="s">
        <v>1065</v>
      </c>
      <c r="D151" t="s">
        <v>1059</v>
      </c>
      <c r="E151" t="s">
        <v>1064</v>
      </c>
      <c r="F151">
        <v>63</v>
      </c>
      <c r="G151">
        <v>61</v>
      </c>
      <c r="H151">
        <v>63</v>
      </c>
      <c r="I151" s="19">
        <f t="shared" si="4"/>
        <v>62.333333333333336</v>
      </c>
      <c r="J151" s="19" t="str">
        <f t="shared" si="5"/>
        <v>NOT QUALIFIED</v>
      </c>
    </row>
    <row r="152" spans="1:10" x14ac:dyDescent="0.3">
      <c r="A152" t="s">
        <v>1061</v>
      </c>
      <c r="B152" t="s">
        <v>1069</v>
      </c>
      <c r="C152" t="s">
        <v>1070</v>
      </c>
      <c r="D152" t="s">
        <v>1063</v>
      </c>
      <c r="E152" t="s">
        <v>1060</v>
      </c>
      <c r="F152">
        <v>98</v>
      </c>
      <c r="G152">
        <v>92</v>
      </c>
      <c r="H152">
        <v>83</v>
      </c>
      <c r="I152" s="19">
        <f t="shared" si="4"/>
        <v>91</v>
      </c>
      <c r="J152" s="19" t="str">
        <f t="shared" si="5"/>
        <v>QUALIFIED</v>
      </c>
    </row>
    <row r="153" spans="1:10" x14ac:dyDescent="0.3">
      <c r="A153" t="s">
        <v>1056</v>
      </c>
      <c r="B153" t="s">
        <v>1069</v>
      </c>
      <c r="C153" t="s">
        <v>1065</v>
      </c>
      <c r="D153" t="s">
        <v>1059</v>
      </c>
      <c r="E153" t="s">
        <v>1060</v>
      </c>
      <c r="F153">
        <v>73</v>
      </c>
      <c r="G153">
        <v>77</v>
      </c>
      <c r="H153">
        <v>76</v>
      </c>
      <c r="I153" s="19">
        <f t="shared" si="4"/>
        <v>75.333333333333329</v>
      </c>
      <c r="J153" s="19" t="str">
        <f t="shared" si="5"/>
        <v>QUALIFIED</v>
      </c>
    </row>
    <row r="154" spans="1:10" x14ac:dyDescent="0.3">
      <c r="A154" t="s">
        <v>1061</v>
      </c>
      <c r="B154" t="s">
        <v>1072</v>
      </c>
      <c r="C154" t="s">
        <v>1058</v>
      </c>
      <c r="D154" t="s">
        <v>1059</v>
      </c>
      <c r="E154" t="s">
        <v>1060</v>
      </c>
      <c r="F154">
        <v>70</v>
      </c>
      <c r="G154">
        <v>75</v>
      </c>
      <c r="H154">
        <v>66</v>
      </c>
      <c r="I154" s="19">
        <f t="shared" si="4"/>
        <v>70.333333333333329</v>
      </c>
      <c r="J154" s="19" t="str">
        <f t="shared" si="5"/>
        <v>NOT QUALIFIED</v>
      </c>
    </row>
    <row r="155" spans="1:10" x14ac:dyDescent="0.3">
      <c r="A155" t="s">
        <v>1056</v>
      </c>
      <c r="B155" t="s">
        <v>1057</v>
      </c>
      <c r="C155" t="s">
        <v>1065</v>
      </c>
      <c r="D155" t="s">
        <v>1063</v>
      </c>
      <c r="E155" t="s">
        <v>1060</v>
      </c>
      <c r="F155">
        <v>79</v>
      </c>
      <c r="G155">
        <v>83</v>
      </c>
      <c r="H155">
        <v>87</v>
      </c>
      <c r="I155" s="19">
        <f t="shared" si="4"/>
        <v>83</v>
      </c>
      <c r="J155" s="19" t="str">
        <f t="shared" si="5"/>
        <v>QUALIFIED</v>
      </c>
    </row>
    <row r="156" spans="1:10" x14ac:dyDescent="0.3">
      <c r="A156" t="s">
        <v>1061</v>
      </c>
      <c r="B156" t="s">
        <v>1066</v>
      </c>
      <c r="C156" t="s">
        <v>1062</v>
      </c>
      <c r="D156" t="s">
        <v>1063</v>
      </c>
      <c r="E156" t="s">
        <v>1060</v>
      </c>
      <c r="F156">
        <v>84</v>
      </c>
      <c r="G156">
        <v>80</v>
      </c>
      <c r="H156">
        <v>71</v>
      </c>
      <c r="I156" s="19">
        <f t="shared" si="4"/>
        <v>78.333333333333329</v>
      </c>
      <c r="J156" s="19" t="str">
        <f t="shared" si="5"/>
        <v>QUALIFIED</v>
      </c>
    </row>
    <row r="157" spans="1:10" x14ac:dyDescent="0.3">
      <c r="A157" t="s">
        <v>1061</v>
      </c>
      <c r="B157" t="s">
        <v>1066</v>
      </c>
      <c r="C157" t="s">
        <v>1070</v>
      </c>
      <c r="D157" t="s">
        <v>1063</v>
      </c>
      <c r="E157" t="s">
        <v>1060</v>
      </c>
      <c r="F157">
        <v>92</v>
      </c>
      <c r="G157">
        <v>77</v>
      </c>
      <c r="H157">
        <v>78</v>
      </c>
      <c r="I157" s="19">
        <f t="shared" si="4"/>
        <v>82.333333333333329</v>
      </c>
      <c r="J157" s="19" t="str">
        <f t="shared" si="5"/>
        <v>QUALIFIED</v>
      </c>
    </row>
    <row r="158" spans="1:10" x14ac:dyDescent="0.3">
      <c r="A158" t="s">
        <v>1061</v>
      </c>
      <c r="B158" t="s">
        <v>1068</v>
      </c>
      <c r="C158" t="s">
        <v>1065</v>
      </c>
      <c r="D158" t="s">
        <v>1063</v>
      </c>
      <c r="E158" t="s">
        <v>1064</v>
      </c>
      <c r="F158">
        <v>39</v>
      </c>
      <c r="G158">
        <v>37</v>
      </c>
      <c r="H158">
        <v>41</v>
      </c>
      <c r="I158" s="19">
        <f t="shared" si="4"/>
        <v>39</v>
      </c>
      <c r="J158" s="19" t="str">
        <f t="shared" si="5"/>
        <v>NOT QUALIFIED</v>
      </c>
    </row>
    <row r="159" spans="1:10" x14ac:dyDescent="0.3">
      <c r="A159" t="s">
        <v>1056</v>
      </c>
      <c r="B159" t="s">
        <v>1066</v>
      </c>
      <c r="C159" t="s">
        <v>1071</v>
      </c>
      <c r="D159" t="s">
        <v>1063</v>
      </c>
      <c r="E159" t="s">
        <v>1060</v>
      </c>
      <c r="F159">
        <v>49</v>
      </c>
      <c r="G159">
        <v>59</v>
      </c>
      <c r="H159">
        <v>59</v>
      </c>
      <c r="I159" s="19">
        <f t="shared" si="4"/>
        <v>55.666666666666664</v>
      </c>
      <c r="J159" s="19" t="str">
        <f t="shared" si="5"/>
        <v>NOT QUALIFIED</v>
      </c>
    </row>
    <row r="160" spans="1:10" x14ac:dyDescent="0.3">
      <c r="A160" t="s">
        <v>1061</v>
      </c>
      <c r="B160" t="s">
        <v>1068</v>
      </c>
      <c r="C160" t="s">
        <v>1067</v>
      </c>
      <c r="D160" t="s">
        <v>1059</v>
      </c>
      <c r="E160" t="s">
        <v>1060</v>
      </c>
      <c r="F160">
        <v>52</v>
      </c>
      <c r="G160">
        <v>55</v>
      </c>
      <c r="H160">
        <v>56</v>
      </c>
      <c r="I160" s="19">
        <f t="shared" si="4"/>
        <v>54.333333333333336</v>
      </c>
      <c r="J160" s="19" t="str">
        <f t="shared" si="5"/>
        <v>NOT QUALIFIED</v>
      </c>
    </row>
    <row r="161" spans="1:10" x14ac:dyDescent="0.3">
      <c r="A161" t="s">
        <v>1061</v>
      </c>
      <c r="B161" t="s">
        <v>1068</v>
      </c>
      <c r="C161" t="s">
        <v>1065</v>
      </c>
      <c r="D161" t="s">
        <v>1059</v>
      </c>
      <c r="E161" t="s">
        <v>1060</v>
      </c>
      <c r="F161">
        <v>54</v>
      </c>
      <c r="G161">
        <v>64</v>
      </c>
      <c r="H161">
        <v>57</v>
      </c>
      <c r="I161" s="19">
        <f t="shared" si="4"/>
        <v>58.333333333333336</v>
      </c>
      <c r="J161" s="19" t="str">
        <f t="shared" si="5"/>
        <v>NOT QUALIFIED</v>
      </c>
    </row>
    <row r="162" spans="1:10" x14ac:dyDescent="0.3">
      <c r="A162" t="s">
        <v>1061</v>
      </c>
      <c r="B162" t="s">
        <v>1068</v>
      </c>
      <c r="C162" t="s">
        <v>1062</v>
      </c>
      <c r="D162" t="s">
        <v>1059</v>
      </c>
      <c r="E162" t="s">
        <v>1064</v>
      </c>
      <c r="F162">
        <v>50</v>
      </c>
      <c r="G162">
        <v>55</v>
      </c>
      <c r="H162">
        <v>49</v>
      </c>
      <c r="I162" s="19">
        <f t="shared" si="4"/>
        <v>51.333333333333336</v>
      </c>
      <c r="J162" s="19" t="str">
        <f t="shared" si="5"/>
        <v>NOT QUALIFIED</v>
      </c>
    </row>
    <row r="163" spans="1:10" x14ac:dyDescent="0.3">
      <c r="A163" t="s">
        <v>1061</v>
      </c>
      <c r="B163" t="s">
        <v>1072</v>
      </c>
      <c r="C163" t="s">
        <v>1058</v>
      </c>
      <c r="D163" t="s">
        <v>1063</v>
      </c>
      <c r="E163" t="s">
        <v>1064</v>
      </c>
      <c r="F163">
        <v>63</v>
      </c>
      <c r="G163">
        <v>65</v>
      </c>
      <c r="H163">
        <v>61</v>
      </c>
      <c r="I163" s="19">
        <f t="shared" si="4"/>
        <v>63</v>
      </c>
      <c r="J163" s="19" t="str">
        <f t="shared" si="5"/>
        <v>NOT QUALIFIED</v>
      </c>
    </row>
    <row r="164" spans="1:10" x14ac:dyDescent="0.3">
      <c r="A164" t="s">
        <v>1056</v>
      </c>
      <c r="B164" t="s">
        <v>1057</v>
      </c>
      <c r="C164" t="s">
        <v>1058</v>
      </c>
      <c r="D164" t="s">
        <v>1063</v>
      </c>
      <c r="E164" t="s">
        <v>1060</v>
      </c>
      <c r="F164">
        <v>73</v>
      </c>
      <c r="G164">
        <v>73</v>
      </c>
      <c r="H164">
        <v>74</v>
      </c>
      <c r="I164" s="19">
        <f t="shared" si="4"/>
        <v>73.333333333333329</v>
      </c>
      <c r="J164" s="19" t="str">
        <f t="shared" si="5"/>
        <v>NOT QUALIFIED</v>
      </c>
    </row>
    <row r="165" spans="1:10" x14ac:dyDescent="0.3">
      <c r="A165" t="s">
        <v>1061</v>
      </c>
      <c r="B165" t="s">
        <v>1069</v>
      </c>
      <c r="C165" t="s">
        <v>1065</v>
      </c>
      <c r="D165" t="s">
        <v>1063</v>
      </c>
      <c r="E165" t="s">
        <v>1060</v>
      </c>
      <c r="F165">
        <v>74</v>
      </c>
      <c r="G165">
        <v>75</v>
      </c>
      <c r="H165">
        <v>69</v>
      </c>
      <c r="I165" s="19">
        <f t="shared" si="4"/>
        <v>72.666666666666671</v>
      </c>
      <c r="J165" s="19" t="str">
        <f t="shared" si="5"/>
        <v>NOT QUALIFIED</v>
      </c>
    </row>
    <row r="166" spans="1:10" x14ac:dyDescent="0.3">
      <c r="A166" t="s">
        <v>1061</v>
      </c>
      <c r="B166" t="s">
        <v>1068</v>
      </c>
      <c r="C166" t="s">
        <v>1062</v>
      </c>
      <c r="D166" t="s">
        <v>1063</v>
      </c>
      <c r="E166" t="s">
        <v>1064</v>
      </c>
      <c r="F166">
        <v>77</v>
      </c>
      <c r="G166">
        <v>80</v>
      </c>
      <c r="H166">
        <v>72</v>
      </c>
      <c r="I166" s="19">
        <f t="shared" si="4"/>
        <v>76.333333333333329</v>
      </c>
      <c r="J166" s="19" t="str">
        <f t="shared" si="5"/>
        <v>QUALIFIED</v>
      </c>
    </row>
    <row r="167" spans="1:10" x14ac:dyDescent="0.3">
      <c r="A167" t="s">
        <v>1061</v>
      </c>
      <c r="B167" t="s">
        <v>1069</v>
      </c>
      <c r="C167" t="s">
        <v>1067</v>
      </c>
      <c r="D167" t="s">
        <v>1063</v>
      </c>
      <c r="E167" t="s">
        <v>1060</v>
      </c>
      <c r="F167">
        <v>82</v>
      </c>
      <c r="G167">
        <v>63</v>
      </c>
      <c r="H167">
        <v>63</v>
      </c>
      <c r="I167" s="19">
        <f t="shared" si="4"/>
        <v>69.333333333333329</v>
      </c>
      <c r="J167" s="19" t="str">
        <f t="shared" si="5"/>
        <v>NOT QUALIFIED</v>
      </c>
    </row>
    <row r="168" spans="1:10" x14ac:dyDescent="0.3">
      <c r="A168" t="s">
        <v>1061</v>
      </c>
      <c r="B168" t="s">
        <v>1068</v>
      </c>
      <c r="C168" t="s">
        <v>1062</v>
      </c>
      <c r="D168" t="s">
        <v>1063</v>
      </c>
      <c r="E168" t="s">
        <v>1060</v>
      </c>
      <c r="F168">
        <v>54</v>
      </c>
      <c r="G168">
        <v>48</v>
      </c>
      <c r="H168">
        <v>38</v>
      </c>
      <c r="I168" s="19">
        <f t="shared" si="4"/>
        <v>46.666666666666664</v>
      </c>
      <c r="J168" s="19" t="str">
        <f t="shared" si="5"/>
        <v>NOT QUALIFIED</v>
      </c>
    </row>
    <row r="169" spans="1:10" x14ac:dyDescent="0.3">
      <c r="A169" t="s">
        <v>1056</v>
      </c>
      <c r="B169" t="s">
        <v>1068</v>
      </c>
      <c r="C169" t="s">
        <v>1067</v>
      </c>
      <c r="D169" t="s">
        <v>1059</v>
      </c>
      <c r="E169" t="s">
        <v>1060</v>
      </c>
      <c r="F169">
        <v>44</v>
      </c>
      <c r="G169">
        <v>50</v>
      </c>
      <c r="H169">
        <v>48</v>
      </c>
      <c r="I169" s="19">
        <f t="shared" si="4"/>
        <v>47.333333333333336</v>
      </c>
      <c r="J169" s="19" t="str">
        <f t="shared" si="5"/>
        <v>NOT QUALIFIED</v>
      </c>
    </row>
    <row r="170" spans="1:10" x14ac:dyDescent="0.3">
      <c r="A170" t="s">
        <v>1061</v>
      </c>
      <c r="B170" t="s">
        <v>1069</v>
      </c>
      <c r="C170" t="s">
        <v>1070</v>
      </c>
      <c r="D170" t="s">
        <v>1059</v>
      </c>
      <c r="E170" t="s">
        <v>1064</v>
      </c>
      <c r="F170">
        <v>75</v>
      </c>
      <c r="G170">
        <v>79</v>
      </c>
      <c r="H170">
        <v>75</v>
      </c>
      <c r="I170" s="19">
        <f t="shared" si="4"/>
        <v>76.333333333333329</v>
      </c>
      <c r="J170" s="19" t="str">
        <f t="shared" si="5"/>
        <v>QUALIFIED</v>
      </c>
    </row>
    <row r="171" spans="1:10" x14ac:dyDescent="0.3">
      <c r="A171" t="s">
        <v>1056</v>
      </c>
      <c r="B171" t="s">
        <v>1072</v>
      </c>
      <c r="C171" t="s">
        <v>1065</v>
      </c>
      <c r="D171" t="s">
        <v>1059</v>
      </c>
      <c r="E171" t="s">
        <v>1060</v>
      </c>
      <c r="F171">
        <v>49</v>
      </c>
      <c r="G171">
        <v>70</v>
      </c>
      <c r="H171">
        <v>66</v>
      </c>
      <c r="I171" s="19">
        <f t="shared" si="4"/>
        <v>61.666666666666664</v>
      </c>
      <c r="J171" s="19" t="str">
        <f t="shared" si="5"/>
        <v>NOT QUALIFIED</v>
      </c>
    </row>
    <row r="172" spans="1:10" x14ac:dyDescent="0.3">
      <c r="A172" t="s">
        <v>1056</v>
      </c>
      <c r="B172" t="s">
        <v>1069</v>
      </c>
      <c r="C172" t="s">
        <v>1070</v>
      </c>
      <c r="D172" t="s">
        <v>1059</v>
      </c>
      <c r="E172" t="s">
        <v>1064</v>
      </c>
      <c r="F172">
        <v>60</v>
      </c>
      <c r="G172">
        <v>82</v>
      </c>
      <c r="H172">
        <v>78</v>
      </c>
      <c r="I172" s="19">
        <f t="shared" si="4"/>
        <v>73.333333333333329</v>
      </c>
      <c r="J172" s="19" t="str">
        <f t="shared" si="5"/>
        <v>NOT QUALIFIED</v>
      </c>
    </row>
    <row r="173" spans="1:10" x14ac:dyDescent="0.3">
      <c r="A173" t="s">
        <v>1061</v>
      </c>
      <c r="B173" t="s">
        <v>1068</v>
      </c>
      <c r="C173" t="s">
        <v>1058</v>
      </c>
      <c r="D173" t="s">
        <v>1063</v>
      </c>
      <c r="E173" t="s">
        <v>1064</v>
      </c>
      <c r="F173">
        <v>76</v>
      </c>
      <c r="G173">
        <v>72</v>
      </c>
      <c r="H173">
        <v>70</v>
      </c>
      <c r="I173" s="19">
        <f t="shared" si="4"/>
        <v>72.666666666666671</v>
      </c>
      <c r="J173" s="19" t="str">
        <f t="shared" si="5"/>
        <v>NOT QUALIFIED</v>
      </c>
    </row>
    <row r="174" spans="1:10" x14ac:dyDescent="0.3">
      <c r="A174" t="s">
        <v>1061</v>
      </c>
      <c r="B174" t="s">
        <v>1066</v>
      </c>
      <c r="C174" t="s">
        <v>1071</v>
      </c>
      <c r="D174" t="s">
        <v>1063</v>
      </c>
      <c r="E174" t="s">
        <v>1064</v>
      </c>
      <c r="F174">
        <v>84</v>
      </c>
      <c r="G174">
        <v>79</v>
      </c>
      <c r="H174">
        <v>79</v>
      </c>
      <c r="I174" s="19">
        <f t="shared" si="4"/>
        <v>80.666666666666671</v>
      </c>
      <c r="J174" s="19" t="str">
        <f t="shared" si="5"/>
        <v>QUALIFIED</v>
      </c>
    </row>
    <row r="175" spans="1:10" x14ac:dyDescent="0.3">
      <c r="A175" t="s">
        <v>1061</v>
      </c>
      <c r="B175" t="s">
        <v>1068</v>
      </c>
      <c r="C175" t="s">
        <v>1065</v>
      </c>
      <c r="D175" t="s">
        <v>1063</v>
      </c>
      <c r="E175" t="s">
        <v>1060</v>
      </c>
      <c r="F175">
        <v>71</v>
      </c>
      <c r="G175">
        <v>71</v>
      </c>
      <c r="H175">
        <v>60</v>
      </c>
      <c r="I175" s="19">
        <f t="shared" si="4"/>
        <v>67.333333333333329</v>
      </c>
      <c r="J175" s="19" t="str">
        <f t="shared" si="5"/>
        <v>NOT QUALIFIED</v>
      </c>
    </row>
    <row r="176" spans="1:10" x14ac:dyDescent="0.3">
      <c r="A176" t="s">
        <v>1056</v>
      </c>
      <c r="B176" t="s">
        <v>1066</v>
      </c>
      <c r="C176" t="s">
        <v>1065</v>
      </c>
      <c r="D176" t="s">
        <v>1063</v>
      </c>
      <c r="E176" t="s">
        <v>1060</v>
      </c>
      <c r="F176">
        <v>39</v>
      </c>
      <c r="G176">
        <v>51</v>
      </c>
      <c r="H176">
        <v>46</v>
      </c>
      <c r="I176" s="19">
        <f t="shared" si="4"/>
        <v>45.333333333333336</v>
      </c>
      <c r="J176" s="19" t="str">
        <f t="shared" si="5"/>
        <v>NOT QUALIFIED</v>
      </c>
    </row>
    <row r="177" spans="1:10" x14ac:dyDescent="0.3">
      <c r="A177" t="s">
        <v>1056</v>
      </c>
      <c r="B177" t="s">
        <v>1069</v>
      </c>
      <c r="C177" t="s">
        <v>1065</v>
      </c>
      <c r="D177" t="s">
        <v>1063</v>
      </c>
      <c r="E177" t="s">
        <v>1064</v>
      </c>
      <c r="F177">
        <v>78</v>
      </c>
      <c r="G177">
        <v>87</v>
      </c>
      <c r="H177">
        <v>91</v>
      </c>
      <c r="I177" s="19">
        <f t="shared" si="4"/>
        <v>85.333333333333329</v>
      </c>
      <c r="J177" s="19" t="str">
        <f t="shared" si="5"/>
        <v>QUALIFIED</v>
      </c>
    </row>
    <row r="178" spans="1:10" x14ac:dyDescent="0.3">
      <c r="A178" t="s">
        <v>1056</v>
      </c>
      <c r="B178" t="s">
        <v>1057</v>
      </c>
      <c r="C178" t="s">
        <v>1065</v>
      </c>
      <c r="D178" t="s">
        <v>1063</v>
      </c>
      <c r="E178" t="s">
        <v>1064</v>
      </c>
      <c r="F178">
        <v>84</v>
      </c>
      <c r="G178">
        <v>89</v>
      </c>
      <c r="H178">
        <v>93</v>
      </c>
      <c r="I178" s="19">
        <f t="shared" si="4"/>
        <v>88.666666666666671</v>
      </c>
      <c r="J178" s="19" t="str">
        <f t="shared" si="5"/>
        <v>QUALIFIED</v>
      </c>
    </row>
    <row r="179" spans="1:10" x14ac:dyDescent="0.3">
      <c r="A179" t="s">
        <v>1061</v>
      </c>
      <c r="B179" t="s">
        <v>1069</v>
      </c>
      <c r="C179" t="s">
        <v>1067</v>
      </c>
      <c r="D179" t="s">
        <v>1059</v>
      </c>
      <c r="E179" t="s">
        <v>1060</v>
      </c>
      <c r="F179">
        <v>64</v>
      </c>
      <c r="G179">
        <v>58</v>
      </c>
      <c r="H179">
        <v>51</v>
      </c>
      <c r="I179" s="19">
        <f t="shared" si="4"/>
        <v>57.666666666666664</v>
      </c>
      <c r="J179" s="19" t="str">
        <f t="shared" si="5"/>
        <v>NOT QUALIFIED</v>
      </c>
    </row>
    <row r="180" spans="1:10" x14ac:dyDescent="0.3">
      <c r="A180" t="s">
        <v>1061</v>
      </c>
      <c r="B180" t="s">
        <v>1068</v>
      </c>
      <c r="C180" t="s">
        <v>1071</v>
      </c>
      <c r="D180" t="s">
        <v>1063</v>
      </c>
      <c r="E180" t="s">
        <v>1064</v>
      </c>
      <c r="F180">
        <v>63</v>
      </c>
      <c r="G180">
        <v>66</v>
      </c>
      <c r="H180">
        <v>65</v>
      </c>
      <c r="I180" s="19">
        <f t="shared" si="4"/>
        <v>64.666666666666671</v>
      </c>
      <c r="J180" s="19" t="str">
        <f t="shared" si="5"/>
        <v>NOT QUALIFIED</v>
      </c>
    </row>
    <row r="181" spans="1:10" x14ac:dyDescent="0.3">
      <c r="A181" t="s">
        <v>1056</v>
      </c>
      <c r="B181" t="s">
        <v>1057</v>
      </c>
      <c r="C181" t="s">
        <v>1058</v>
      </c>
      <c r="D181" t="s">
        <v>1063</v>
      </c>
      <c r="E181" t="s">
        <v>1064</v>
      </c>
      <c r="F181">
        <v>74</v>
      </c>
      <c r="G181">
        <v>81</v>
      </c>
      <c r="H181">
        <v>81</v>
      </c>
      <c r="I181" s="19">
        <f t="shared" si="4"/>
        <v>78.666666666666671</v>
      </c>
      <c r="J181" s="19" t="str">
        <f t="shared" si="5"/>
        <v>QUALIFIED</v>
      </c>
    </row>
    <row r="182" spans="1:10" x14ac:dyDescent="0.3">
      <c r="A182" t="s">
        <v>1056</v>
      </c>
      <c r="B182" t="s">
        <v>1066</v>
      </c>
      <c r="C182" t="s">
        <v>1070</v>
      </c>
      <c r="D182" t="s">
        <v>1063</v>
      </c>
      <c r="E182" t="s">
        <v>1064</v>
      </c>
      <c r="F182">
        <v>78</v>
      </c>
      <c r="G182">
        <v>86</v>
      </c>
      <c r="H182">
        <v>90</v>
      </c>
      <c r="I182" s="19">
        <f t="shared" si="4"/>
        <v>84.666666666666671</v>
      </c>
      <c r="J182" s="19" t="str">
        <f t="shared" si="5"/>
        <v>QUALIFIED</v>
      </c>
    </row>
    <row r="183" spans="1:10" x14ac:dyDescent="0.3">
      <c r="A183" t="s">
        <v>1061</v>
      </c>
      <c r="B183" t="s">
        <v>1066</v>
      </c>
      <c r="C183" t="s">
        <v>1062</v>
      </c>
      <c r="D183" t="s">
        <v>1063</v>
      </c>
      <c r="E183" t="s">
        <v>1064</v>
      </c>
      <c r="F183">
        <v>82</v>
      </c>
      <c r="G183">
        <v>69</v>
      </c>
      <c r="H183">
        <v>75</v>
      </c>
      <c r="I183" s="19">
        <f t="shared" si="4"/>
        <v>75.333333333333329</v>
      </c>
      <c r="J183" s="19" t="str">
        <f t="shared" si="5"/>
        <v>QUALIFIED</v>
      </c>
    </row>
    <row r="184" spans="1:10" x14ac:dyDescent="0.3">
      <c r="A184" t="s">
        <v>1056</v>
      </c>
      <c r="B184" t="s">
        <v>1057</v>
      </c>
      <c r="C184" t="s">
        <v>1058</v>
      </c>
      <c r="D184" t="s">
        <v>1063</v>
      </c>
      <c r="E184" t="s">
        <v>1064</v>
      </c>
      <c r="F184">
        <v>62</v>
      </c>
      <c r="G184">
        <v>77</v>
      </c>
      <c r="H184">
        <v>80</v>
      </c>
      <c r="I184" s="19">
        <f t="shared" si="4"/>
        <v>73</v>
      </c>
      <c r="J184" s="19" t="str">
        <f t="shared" si="5"/>
        <v>NOT QUALIFIED</v>
      </c>
    </row>
    <row r="185" spans="1:10" x14ac:dyDescent="0.3">
      <c r="A185" t="s">
        <v>1061</v>
      </c>
      <c r="B185" t="s">
        <v>1068</v>
      </c>
      <c r="C185" t="s">
        <v>1058</v>
      </c>
      <c r="D185" t="s">
        <v>1059</v>
      </c>
      <c r="E185" t="s">
        <v>1064</v>
      </c>
      <c r="F185">
        <v>62</v>
      </c>
      <c r="G185">
        <v>65</v>
      </c>
      <c r="H185">
        <v>59</v>
      </c>
      <c r="I185" s="19">
        <f t="shared" si="4"/>
        <v>62</v>
      </c>
      <c r="J185" s="19" t="str">
        <f t="shared" si="5"/>
        <v>NOT QUALIFIED</v>
      </c>
    </row>
    <row r="186" spans="1:10" x14ac:dyDescent="0.3">
      <c r="A186" t="s">
        <v>1056</v>
      </c>
      <c r="B186" t="s">
        <v>1057</v>
      </c>
      <c r="C186" t="s">
        <v>1070</v>
      </c>
      <c r="D186" t="s">
        <v>1059</v>
      </c>
      <c r="E186" t="s">
        <v>1064</v>
      </c>
      <c r="F186">
        <v>52</v>
      </c>
      <c r="G186">
        <v>59</v>
      </c>
      <c r="H186">
        <v>61</v>
      </c>
      <c r="I186" s="19">
        <f t="shared" si="4"/>
        <v>57.333333333333336</v>
      </c>
      <c r="J186" s="19" t="str">
        <f t="shared" si="5"/>
        <v>NOT QUALIFIED</v>
      </c>
    </row>
    <row r="187" spans="1:10" x14ac:dyDescent="0.3">
      <c r="A187" t="s">
        <v>1061</v>
      </c>
      <c r="B187" t="s">
        <v>1057</v>
      </c>
      <c r="C187" t="s">
        <v>1058</v>
      </c>
      <c r="D187" t="s">
        <v>1063</v>
      </c>
      <c r="E187" t="s">
        <v>1060</v>
      </c>
      <c r="F187">
        <v>86</v>
      </c>
      <c r="G187">
        <v>82</v>
      </c>
      <c r="H187">
        <v>76</v>
      </c>
      <c r="I187" s="19">
        <f t="shared" si="4"/>
        <v>81.333333333333329</v>
      </c>
      <c r="J187" s="19" t="str">
        <f t="shared" si="5"/>
        <v>QUALIFIED</v>
      </c>
    </row>
    <row r="188" spans="1:10" x14ac:dyDescent="0.3">
      <c r="A188" t="s">
        <v>1056</v>
      </c>
      <c r="B188" t="s">
        <v>1069</v>
      </c>
      <c r="C188" t="s">
        <v>1058</v>
      </c>
      <c r="D188" t="s">
        <v>1063</v>
      </c>
      <c r="E188" t="s">
        <v>1060</v>
      </c>
      <c r="F188">
        <v>94</v>
      </c>
      <c r="G188">
        <v>90</v>
      </c>
      <c r="H188">
        <v>90</v>
      </c>
      <c r="I188" s="19">
        <f t="shared" si="4"/>
        <v>91.333333333333329</v>
      </c>
      <c r="J188" s="19" t="str">
        <f t="shared" si="5"/>
        <v>QUALIFIED</v>
      </c>
    </row>
    <row r="189" spans="1:10" x14ac:dyDescent="0.3">
      <c r="A189" t="s">
        <v>1061</v>
      </c>
      <c r="B189" t="s">
        <v>1072</v>
      </c>
      <c r="C189" t="s">
        <v>1067</v>
      </c>
      <c r="D189" t="s">
        <v>1063</v>
      </c>
      <c r="E189" t="s">
        <v>1060</v>
      </c>
      <c r="F189">
        <v>81</v>
      </c>
      <c r="G189">
        <v>65</v>
      </c>
      <c r="H189">
        <v>71</v>
      </c>
      <c r="I189" s="19">
        <f t="shared" si="4"/>
        <v>72.333333333333329</v>
      </c>
      <c r="J189" s="19" t="str">
        <f t="shared" si="5"/>
        <v>NOT QUALIFIED</v>
      </c>
    </row>
    <row r="190" spans="1:10" x14ac:dyDescent="0.3">
      <c r="A190" t="s">
        <v>1056</v>
      </c>
      <c r="B190" t="s">
        <v>1068</v>
      </c>
      <c r="C190" t="s">
        <v>1058</v>
      </c>
      <c r="D190" t="s">
        <v>1063</v>
      </c>
      <c r="E190" t="s">
        <v>1064</v>
      </c>
      <c r="F190">
        <v>54</v>
      </c>
      <c r="G190">
        <v>68</v>
      </c>
      <c r="H190">
        <v>63</v>
      </c>
      <c r="I190" s="19">
        <f t="shared" si="4"/>
        <v>61.666666666666664</v>
      </c>
      <c r="J190" s="19" t="str">
        <f t="shared" si="5"/>
        <v>NOT QUALIFIED</v>
      </c>
    </row>
    <row r="191" spans="1:10" x14ac:dyDescent="0.3">
      <c r="A191" t="s">
        <v>1056</v>
      </c>
      <c r="B191" t="s">
        <v>1066</v>
      </c>
      <c r="C191" t="s">
        <v>1065</v>
      </c>
      <c r="D191" t="s">
        <v>1059</v>
      </c>
      <c r="E191" t="s">
        <v>1060</v>
      </c>
      <c r="F191">
        <v>45</v>
      </c>
      <c r="G191">
        <v>47</v>
      </c>
      <c r="H191">
        <v>53</v>
      </c>
      <c r="I191" s="19">
        <f t="shared" si="4"/>
        <v>48.333333333333336</v>
      </c>
      <c r="J191" s="19" t="str">
        <f t="shared" si="5"/>
        <v>NOT QUALIFIED</v>
      </c>
    </row>
    <row r="192" spans="1:10" x14ac:dyDescent="0.3">
      <c r="A192" t="s">
        <v>1061</v>
      </c>
      <c r="B192" t="s">
        <v>1069</v>
      </c>
      <c r="C192" t="s">
        <v>1067</v>
      </c>
      <c r="D192" t="s">
        <v>1063</v>
      </c>
      <c r="E192" t="s">
        <v>1060</v>
      </c>
      <c r="F192">
        <v>93</v>
      </c>
      <c r="G192">
        <v>80</v>
      </c>
      <c r="H192">
        <v>81</v>
      </c>
      <c r="I192" s="19">
        <f t="shared" si="4"/>
        <v>84.666666666666671</v>
      </c>
      <c r="J192" s="19" t="str">
        <f t="shared" si="5"/>
        <v>QUALIFIED</v>
      </c>
    </row>
    <row r="193" spans="1:10" x14ac:dyDescent="0.3">
      <c r="A193" t="s">
        <v>1056</v>
      </c>
      <c r="B193" t="s">
        <v>1066</v>
      </c>
      <c r="C193" t="s">
        <v>1058</v>
      </c>
      <c r="D193" t="s">
        <v>1063</v>
      </c>
      <c r="E193" t="s">
        <v>1064</v>
      </c>
      <c r="F193">
        <v>52</v>
      </c>
      <c r="G193">
        <v>58</v>
      </c>
      <c r="H193">
        <v>65</v>
      </c>
      <c r="I193" s="19">
        <f t="shared" si="4"/>
        <v>58.333333333333336</v>
      </c>
      <c r="J193" s="19" t="str">
        <f t="shared" si="5"/>
        <v>NOT QUALIFIED</v>
      </c>
    </row>
    <row r="194" spans="1:10" x14ac:dyDescent="0.3">
      <c r="A194" t="s">
        <v>1061</v>
      </c>
      <c r="B194" t="s">
        <v>1057</v>
      </c>
      <c r="C194" t="s">
        <v>1062</v>
      </c>
      <c r="D194" t="s">
        <v>1063</v>
      </c>
      <c r="E194" t="s">
        <v>1064</v>
      </c>
      <c r="F194">
        <v>75</v>
      </c>
      <c r="G194">
        <v>71</v>
      </c>
      <c r="H194">
        <v>71</v>
      </c>
      <c r="I194" s="19">
        <f t="shared" si="4"/>
        <v>72.333333333333329</v>
      </c>
      <c r="J194" s="19" t="str">
        <f t="shared" si="5"/>
        <v>NOT QUALIFIED</v>
      </c>
    </row>
    <row r="195" spans="1:10" x14ac:dyDescent="0.3">
      <c r="A195" t="s">
        <v>1061</v>
      </c>
      <c r="B195" t="s">
        <v>1069</v>
      </c>
      <c r="C195" t="s">
        <v>1065</v>
      </c>
      <c r="D195" t="s">
        <v>1063</v>
      </c>
      <c r="E195" t="s">
        <v>1060</v>
      </c>
      <c r="F195">
        <v>80</v>
      </c>
      <c r="G195">
        <v>74</v>
      </c>
      <c r="H195">
        <v>64</v>
      </c>
      <c r="I195" s="19">
        <f t="shared" ref="I195:I258" si="6">AVERAGE(F195:H195)</f>
        <v>72.666666666666671</v>
      </c>
      <c r="J195" s="19" t="str">
        <f t="shared" ref="J195:J258" si="7">IF(I195&gt;75,"QUALIFIED","NOT QUALIFIED")</f>
        <v>NOT QUALIFIED</v>
      </c>
    </row>
    <row r="196" spans="1:10" x14ac:dyDescent="0.3">
      <c r="A196" t="s">
        <v>1061</v>
      </c>
      <c r="B196" t="s">
        <v>1068</v>
      </c>
      <c r="C196" t="s">
        <v>1071</v>
      </c>
      <c r="D196" t="s">
        <v>1063</v>
      </c>
      <c r="E196" t="s">
        <v>1060</v>
      </c>
      <c r="F196">
        <v>89</v>
      </c>
      <c r="G196">
        <v>71</v>
      </c>
      <c r="H196">
        <v>78</v>
      </c>
      <c r="I196" s="19">
        <f t="shared" si="6"/>
        <v>79.333333333333329</v>
      </c>
      <c r="J196" s="19" t="str">
        <f t="shared" si="7"/>
        <v>QUALIFIED</v>
      </c>
    </row>
    <row r="197" spans="1:10" x14ac:dyDescent="0.3">
      <c r="A197" t="s">
        <v>1061</v>
      </c>
      <c r="B197" t="s">
        <v>1068</v>
      </c>
      <c r="C197" t="s">
        <v>1062</v>
      </c>
      <c r="D197" t="s">
        <v>1063</v>
      </c>
      <c r="E197" t="s">
        <v>1060</v>
      </c>
      <c r="F197">
        <v>54</v>
      </c>
      <c r="G197">
        <v>55</v>
      </c>
      <c r="H197">
        <v>50</v>
      </c>
      <c r="I197" s="19">
        <f t="shared" si="6"/>
        <v>53</v>
      </c>
      <c r="J197" s="19" t="str">
        <f t="shared" si="7"/>
        <v>NOT QUALIFIED</v>
      </c>
    </row>
    <row r="198" spans="1:10" x14ac:dyDescent="0.3">
      <c r="A198" t="s">
        <v>1061</v>
      </c>
      <c r="B198" t="s">
        <v>1069</v>
      </c>
      <c r="C198" t="s">
        <v>1065</v>
      </c>
      <c r="D198" t="s">
        <v>1063</v>
      </c>
      <c r="E198" t="s">
        <v>1064</v>
      </c>
      <c r="F198">
        <v>85</v>
      </c>
      <c r="G198">
        <v>76</v>
      </c>
      <c r="H198">
        <v>78</v>
      </c>
      <c r="I198" s="19">
        <f t="shared" si="6"/>
        <v>79.666666666666671</v>
      </c>
      <c r="J198" s="19" t="str">
        <f t="shared" si="7"/>
        <v>QUALIFIED</v>
      </c>
    </row>
    <row r="199" spans="1:10" x14ac:dyDescent="0.3">
      <c r="A199" t="s">
        <v>1056</v>
      </c>
      <c r="B199" t="s">
        <v>1068</v>
      </c>
      <c r="C199" t="s">
        <v>1062</v>
      </c>
      <c r="D199" t="s">
        <v>1063</v>
      </c>
      <c r="E199" t="s">
        <v>1060</v>
      </c>
      <c r="F199">
        <v>85</v>
      </c>
      <c r="G199">
        <v>90</v>
      </c>
      <c r="H199">
        <v>84</v>
      </c>
      <c r="I199" s="19">
        <f t="shared" si="6"/>
        <v>86.333333333333329</v>
      </c>
      <c r="J199" s="19" t="str">
        <f t="shared" si="7"/>
        <v>QUALIFIED</v>
      </c>
    </row>
    <row r="200" spans="1:10" x14ac:dyDescent="0.3">
      <c r="A200" t="s">
        <v>1056</v>
      </c>
      <c r="B200" t="s">
        <v>1069</v>
      </c>
      <c r="C200" t="s">
        <v>1065</v>
      </c>
      <c r="D200" t="s">
        <v>1063</v>
      </c>
      <c r="E200" t="s">
        <v>1060</v>
      </c>
      <c r="F200">
        <v>74</v>
      </c>
      <c r="G200">
        <v>79</v>
      </c>
      <c r="H200">
        <v>82</v>
      </c>
      <c r="I200" s="19">
        <f t="shared" si="6"/>
        <v>78.333333333333329</v>
      </c>
      <c r="J200" s="19" t="str">
        <f t="shared" si="7"/>
        <v>QUALIFIED</v>
      </c>
    </row>
    <row r="201" spans="1:10" x14ac:dyDescent="0.3">
      <c r="A201" t="s">
        <v>1061</v>
      </c>
      <c r="B201" t="s">
        <v>1068</v>
      </c>
      <c r="C201" t="s">
        <v>1067</v>
      </c>
      <c r="D201" t="s">
        <v>1063</v>
      </c>
      <c r="E201" t="s">
        <v>1060</v>
      </c>
      <c r="F201">
        <v>88</v>
      </c>
      <c r="G201">
        <v>86</v>
      </c>
      <c r="H201">
        <v>85</v>
      </c>
      <c r="I201" s="19">
        <f t="shared" si="6"/>
        <v>86.333333333333329</v>
      </c>
      <c r="J201" s="19" t="str">
        <f t="shared" si="7"/>
        <v>QUALIFIED</v>
      </c>
    </row>
    <row r="202" spans="1:10" x14ac:dyDescent="0.3">
      <c r="A202" t="s">
        <v>1056</v>
      </c>
      <c r="B202" t="s">
        <v>1066</v>
      </c>
      <c r="C202" t="s">
        <v>1058</v>
      </c>
      <c r="D202" t="s">
        <v>1059</v>
      </c>
      <c r="E202" t="s">
        <v>1060</v>
      </c>
      <c r="F202">
        <v>48</v>
      </c>
      <c r="G202">
        <v>54</v>
      </c>
      <c r="H202">
        <v>54</v>
      </c>
      <c r="I202" s="19">
        <f t="shared" si="6"/>
        <v>52</v>
      </c>
      <c r="J202" s="19" t="str">
        <f t="shared" si="7"/>
        <v>NOT QUALIFIED</v>
      </c>
    </row>
    <row r="203" spans="1:10" x14ac:dyDescent="0.3">
      <c r="A203" t="s">
        <v>1056</v>
      </c>
      <c r="B203" t="s">
        <v>1057</v>
      </c>
      <c r="C203" t="s">
        <v>1070</v>
      </c>
      <c r="D203" t="s">
        <v>1059</v>
      </c>
      <c r="E203" t="s">
        <v>1064</v>
      </c>
      <c r="F203">
        <v>75</v>
      </c>
      <c r="G203">
        <v>83</v>
      </c>
      <c r="H203">
        <v>85</v>
      </c>
      <c r="I203" s="19">
        <f t="shared" si="6"/>
        <v>81</v>
      </c>
      <c r="J203" s="19" t="str">
        <f t="shared" si="7"/>
        <v>QUALIFIED</v>
      </c>
    </row>
    <row r="204" spans="1:10" x14ac:dyDescent="0.3">
      <c r="A204" t="s">
        <v>1061</v>
      </c>
      <c r="B204" t="s">
        <v>1068</v>
      </c>
      <c r="C204" t="s">
        <v>1070</v>
      </c>
      <c r="D204" t="s">
        <v>1063</v>
      </c>
      <c r="E204" t="s">
        <v>1060</v>
      </c>
      <c r="F204">
        <v>67</v>
      </c>
      <c r="G204">
        <v>51</v>
      </c>
      <c r="H204">
        <v>57</v>
      </c>
      <c r="I204" s="19">
        <f t="shared" si="6"/>
        <v>58.333333333333336</v>
      </c>
      <c r="J204" s="19" t="str">
        <f t="shared" si="7"/>
        <v>NOT QUALIFIED</v>
      </c>
    </row>
    <row r="205" spans="1:10" x14ac:dyDescent="0.3">
      <c r="A205" t="s">
        <v>1061</v>
      </c>
      <c r="B205" t="s">
        <v>1057</v>
      </c>
      <c r="C205" t="s">
        <v>1058</v>
      </c>
      <c r="D205" t="s">
        <v>1063</v>
      </c>
      <c r="E205" t="s">
        <v>1064</v>
      </c>
      <c r="F205">
        <v>72</v>
      </c>
      <c r="G205">
        <v>66</v>
      </c>
      <c r="H205">
        <v>66</v>
      </c>
      <c r="I205" s="19">
        <f t="shared" si="6"/>
        <v>68</v>
      </c>
      <c r="J205" s="19" t="str">
        <f t="shared" si="7"/>
        <v>NOT QUALIFIED</v>
      </c>
    </row>
    <row r="206" spans="1:10" x14ac:dyDescent="0.3">
      <c r="A206" t="s">
        <v>1061</v>
      </c>
      <c r="B206" t="s">
        <v>1066</v>
      </c>
      <c r="C206" t="s">
        <v>1062</v>
      </c>
      <c r="D206" t="s">
        <v>1063</v>
      </c>
      <c r="E206" t="s">
        <v>1060</v>
      </c>
      <c r="F206">
        <v>89</v>
      </c>
      <c r="G206">
        <v>83</v>
      </c>
      <c r="H206">
        <v>78</v>
      </c>
      <c r="I206" s="19">
        <f t="shared" si="6"/>
        <v>83.333333333333329</v>
      </c>
      <c r="J206" s="19" t="str">
        <f t="shared" si="7"/>
        <v>QUALIFIED</v>
      </c>
    </row>
    <row r="207" spans="1:10" x14ac:dyDescent="0.3">
      <c r="A207" t="s">
        <v>1056</v>
      </c>
      <c r="B207" t="s">
        <v>1068</v>
      </c>
      <c r="C207" t="s">
        <v>1065</v>
      </c>
      <c r="D207" t="s">
        <v>1059</v>
      </c>
      <c r="E207" t="s">
        <v>1060</v>
      </c>
      <c r="F207">
        <v>49</v>
      </c>
      <c r="G207">
        <v>66</v>
      </c>
      <c r="H207">
        <v>65</v>
      </c>
      <c r="I207" s="19">
        <f t="shared" si="6"/>
        <v>60</v>
      </c>
      <c r="J207" s="19" t="str">
        <f t="shared" si="7"/>
        <v>NOT QUALIFIED</v>
      </c>
    </row>
    <row r="208" spans="1:10" x14ac:dyDescent="0.3">
      <c r="A208" t="s">
        <v>1061</v>
      </c>
      <c r="B208" t="s">
        <v>1068</v>
      </c>
      <c r="C208" t="s">
        <v>1058</v>
      </c>
      <c r="D208" t="s">
        <v>1063</v>
      </c>
      <c r="E208" t="s">
        <v>1064</v>
      </c>
      <c r="F208">
        <v>71</v>
      </c>
      <c r="G208">
        <v>64</v>
      </c>
      <c r="H208">
        <v>62</v>
      </c>
      <c r="I208" s="19">
        <f t="shared" si="6"/>
        <v>65.666666666666671</v>
      </c>
      <c r="J208" s="19" t="str">
        <f t="shared" si="7"/>
        <v>NOT QUALIFIED</v>
      </c>
    </row>
    <row r="209" spans="1:10" x14ac:dyDescent="0.3">
      <c r="A209" t="s">
        <v>1056</v>
      </c>
      <c r="B209" t="s">
        <v>1068</v>
      </c>
      <c r="C209" t="s">
        <v>1062</v>
      </c>
      <c r="D209" t="s">
        <v>1063</v>
      </c>
      <c r="E209" t="s">
        <v>1064</v>
      </c>
      <c r="F209">
        <v>73</v>
      </c>
      <c r="G209">
        <v>78</v>
      </c>
      <c r="H209">
        <v>84</v>
      </c>
      <c r="I209" s="19">
        <f t="shared" si="6"/>
        <v>78.333333333333329</v>
      </c>
      <c r="J209" s="19" t="str">
        <f t="shared" si="7"/>
        <v>QUALIFIED</v>
      </c>
    </row>
    <row r="210" spans="1:10" x14ac:dyDescent="0.3">
      <c r="A210" t="s">
        <v>1056</v>
      </c>
      <c r="B210" t="s">
        <v>1066</v>
      </c>
      <c r="C210" t="s">
        <v>1062</v>
      </c>
      <c r="D210" t="s">
        <v>1063</v>
      </c>
      <c r="E210" t="s">
        <v>1064</v>
      </c>
      <c r="F210">
        <v>87</v>
      </c>
      <c r="G210">
        <v>100</v>
      </c>
      <c r="H210">
        <v>100</v>
      </c>
      <c r="I210" s="19">
        <f t="shared" si="6"/>
        <v>95.666666666666671</v>
      </c>
      <c r="J210" s="19" t="str">
        <f t="shared" si="7"/>
        <v>QUALIFIED</v>
      </c>
    </row>
    <row r="211" spans="1:10" x14ac:dyDescent="0.3">
      <c r="A211" t="s">
        <v>1061</v>
      </c>
      <c r="B211" t="s">
        <v>1066</v>
      </c>
      <c r="C211" t="s">
        <v>1062</v>
      </c>
      <c r="D211" t="s">
        <v>1059</v>
      </c>
      <c r="E211" t="s">
        <v>1060</v>
      </c>
      <c r="F211">
        <v>69</v>
      </c>
      <c r="G211">
        <v>68</v>
      </c>
      <c r="H211">
        <v>68</v>
      </c>
      <c r="I211" s="19">
        <f t="shared" si="6"/>
        <v>68.333333333333329</v>
      </c>
      <c r="J211" s="19" t="str">
        <f t="shared" si="7"/>
        <v>NOT QUALIFIED</v>
      </c>
    </row>
    <row r="212" spans="1:10" x14ac:dyDescent="0.3">
      <c r="A212" t="s">
        <v>1061</v>
      </c>
      <c r="B212" t="s">
        <v>1068</v>
      </c>
      <c r="C212" t="s">
        <v>1065</v>
      </c>
      <c r="D212" t="s">
        <v>1063</v>
      </c>
      <c r="E212" t="s">
        <v>1064</v>
      </c>
      <c r="F212">
        <v>50</v>
      </c>
      <c r="G212">
        <v>49</v>
      </c>
      <c r="H212">
        <v>50</v>
      </c>
      <c r="I212" s="19">
        <f t="shared" si="6"/>
        <v>49.666666666666664</v>
      </c>
      <c r="J212" s="19" t="str">
        <f t="shared" si="7"/>
        <v>NOT QUALIFIED</v>
      </c>
    </row>
    <row r="213" spans="1:10" x14ac:dyDescent="0.3">
      <c r="A213" t="s">
        <v>1061</v>
      </c>
      <c r="B213" t="s">
        <v>1068</v>
      </c>
      <c r="C213" t="s">
        <v>1065</v>
      </c>
      <c r="D213" t="s">
        <v>1063</v>
      </c>
      <c r="E213" t="s">
        <v>1060</v>
      </c>
      <c r="F213">
        <v>48</v>
      </c>
      <c r="G213">
        <v>42</v>
      </c>
      <c r="H213">
        <v>36</v>
      </c>
      <c r="I213" s="19">
        <f t="shared" si="6"/>
        <v>42</v>
      </c>
      <c r="J213" s="19" t="str">
        <f t="shared" si="7"/>
        <v>NOT QUALIFIED</v>
      </c>
    </row>
    <row r="214" spans="1:10" x14ac:dyDescent="0.3">
      <c r="A214" t="s">
        <v>1061</v>
      </c>
      <c r="B214" t="s">
        <v>1066</v>
      </c>
      <c r="C214" t="s">
        <v>1067</v>
      </c>
      <c r="D214" t="s">
        <v>1063</v>
      </c>
      <c r="E214" t="s">
        <v>1064</v>
      </c>
      <c r="F214">
        <v>81</v>
      </c>
      <c r="G214">
        <v>91</v>
      </c>
      <c r="H214">
        <v>85</v>
      </c>
      <c r="I214" s="19">
        <f t="shared" si="6"/>
        <v>85.666666666666671</v>
      </c>
      <c r="J214" s="19" t="str">
        <f t="shared" si="7"/>
        <v>QUALIFIED</v>
      </c>
    </row>
    <row r="215" spans="1:10" x14ac:dyDescent="0.3">
      <c r="A215" t="s">
        <v>1061</v>
      </c>
      <c r="B215" t="s">
        <v>1068</v>
      </c>
      <c r="C215" t="s">
        <v>1070</v>
      </c>
      <c r="D215" t="s">
        <v>1063</v>
      </c>
      <c r="E215" t="s">
        <v>1060</v>
      </c>
      <c r="F215">
        <v>86</v>
      </c>
      <c r="G215">
        <v>75</v>
      </c>
      <c r="H215">
        <v>75</v>
      </c>
      <c r="I215" s="19">
        <f t="shared" si="6"/>
        <v>78.666666666666671</v>
      </c>
      <c r="J215" s="19" t="str">
        <f t="shared" si="7"/>
        <v>QUALIFIED</v>
      </c>
    </row>
    <row r="216" spans="1:10" x14ac:dyDescent="0.3">
      <c r="A216" t="s">
        <v>1061</v>
      </c>
      <c r="B216" t="s">
        <v>1066</v>
      </c>
      <c r="C216" t="s">
        <v>1065</v>
      </c>
      <c r="D216" t="s">
        <v>1059</v>
      </c>
      <c r="E216" t="s">
        <v>1060</v>
      </c>
      <c r="F216">
        <v>80</v>
      </c>
      <c r="G216">
        <v>76</v>
      </c>
      <c r="H216">
        <v>69</v>
      </c>
      <c r="I216" s="19">
        <f t="shared" si="6"/>
        <v>75</v>
      </c>
      <c r="J216" s="19" t="str">
        <f t="shared" si="7"/>
        <v>NOT QUALIFIED</v>
      </c>
    </row>
    <row r="217" spans="1:10" x14ac:dyDescent="0.3">
      <c r="A217" t="s">
        <v>1056</v>
      </c>
      <c r="B217" t="s">
        <v>1057</v>
      </c>
      <c r="C217" t="s">
        <v>1070</v>
      </c>
      <c r="D217" t="s">
        <v>1063</v>
      </c>
      <c r="E217" t="s">
        <v>1060</v>
      </c>
      <c r="F217">
        <v>82</v>
      </c>
      <c r="G217">
        <v>89</v>
      </c>
      <c r="H217">
        <v>92</v>
      </c>
      <c r="I217" s="19">
        <f t="shared" si="6"/>
        <v>87.666666666666671</v>
      </c>
      <c r="J217" s="19" t="str">
        <f t="shared" si="7"/>
        <v>QUALIFIED</v>
      </c>
    </row>
    <row r="218" spans="1:10" x14ac:dyDescent="0.3">
      <c r="A218" t="s">
        <v>1061</v>
      </c>
      <c r="B218" t="s">
        <v>1068</v>
      </c>
      <c r="C218" t="s">
        <v>1067</v>
      </c>
      <c r="D218" t="s">
        <v>1063</v>
      </c>
      <c r="E218" t="s">
        <v>1060</v>
      </c>
      <c r="F218">
        <v>54</v>
      </c>
      <c r="G218">
        <v>56</v>
      </c>
      <c r="H218">
        <v>50</v>
      </c>
      <c r="I218" s="19">
        <f t="shared" si="6"/>
        <v>53.333333333333336</v>
      </c>
      <c r="J218" s="19" t="str">
        <f t="shared" si="7"/>
        <v>NOT QUALIFIED</v>
      </c>
    </row>
    <row r="219" spans="1:10" x14ac:dyDescent="0.3">
      <c r="A219" t="s">
        <v>1061</v>
      </c>
      <c r="B219" t="s">
        <v>1069</v>
      </c>
      <c r="C219" t="s">
        <v>1065</v>
      </c>
      <c r="D219" t="s">
        <v>1059</v>
      </c>
      <c r="E219" t="s">
        <v>1060</v>
      </c>
      <c r="F219">
        <v>61</v>
      </c>
      <c r="G219">
        <v>55</v>
      </c>
      <c r="H219">
        <v>57</v>
      </c>
      <c r="I219" s="19">
        <f t="shared" si="6"/>
        <v>57.666666666666664</v>
      </c>
      <c r="J219" s="19" t="str">
        <f t="shared" si="7"/>
        <v>NOT QUALIFIED</v>
      </c>
    </row>
    <row r="220" spans="1:10" x14ac:dyDescent="0.3">
      <c r="A220" t="s">
        <v>1061</v>
      </c>
      <c r="B220" t="s">
        <v>1066</v>
      </c>
      <c r="C220" t="s">
        <v>1071</v>
      </c>
      <c r="D220" t="s">
        <v>1063</v>
      </c>
      <c r="E220" t="s">
        <v>1064</v>
      </c>
      <c r="F220">
        <v>96</v>
      </c>
      <c r="G220">
        <v>88</v>
      </c>
      <c r="H220">
        <v>89</v>
      </c>
      <c r="I220" s="19">
        <f t="shared" si="6"/>
        <v>91</v>
      </c>
      <c r="J220" s="19" t="str">
        <f t="shared" si="7"/>
        <v>QUALIFIED</v>
      </c>
    </row>
    <row r="221" spans="1:10" x14ac:dyDescent="0.3">
      <c r="A221" t="s">
        <v>1056</v>
      </c>
      <c r="B221" t="s">
        <v>1057</v>
      </c>
      <c r="C221" t="s">
        <v>1058</v>
      </c>
      <c r="D221" t="s">
        <v>1059</v>
      </c>
      <c r="E221" t="s">
        <v>1060</v>
      </c>
      <c r="F221">
        <v>40</v>
      </c>
      <c r="G221">
        <v>63</v>
      </c>
      <c r="H221">
        <v>57</v>
      </c>
      <c r="I221" s="19">
        <f t="shared" si="6"/>
        <v>53.333333333333336</v>
      </c>
      <c r="J221" s="19" t="str">
        <f t="shared" si="7"/>
        <v>NOT QUALIFIED</v>
      </c>
    </row>
    <row r="222" spans="1:10" x14ac:dyDescent="0.3">
      <c r="A222" t="s">
        <v>1061</v>
      </c>
      <c r="B222" t="s">
        <v>1068</v>
      </c>
      <c r="C222" t="s">
        <v>1067</v>
      </c>
      <c r="D222" t="s">
        <v>1059</v>
      </c>
      <c r="E222" t="s">
        <v>1060</v>
      </c>
      <c r="F222">
        <v>64</v>
      </c>
      <c r="G222">
        <v>67</v>
      </c>
      <c r="H222">
        <v>60</v>
      </c>
      <c r="I222" s="19">
        <f t="shared" si="6"/>
        <v>63.666666666666664</v>
      </c>
      <c r="J222" s="19" t="str">
        <f t="shared" si="7"/>
        <v>NOT QUALIFIED</v>
      </c>
    </row>
    <row r="223" spans="1:10" x14ac:dyDescent="0.3">
      <c r="A223" t="s">
        <v>1061</v>
      </c>
      <c r="B223" t="s">
        <v>1066</v>
      </c>
      <c r="C223" t="s">
        <v>1065</v>
      </c>
      <c r="D223" t="s">
        <v>1063</v>
      </c>
      <c r="E223" t="s">
        <v>1064</v>
      </c>
      <c r="F223">
        <v>68</v>
      </c>
      <c r="G223">
        <v>80</v>
      </c>
      <c r="H223">
        <v>75</v>
      </c>
      <c r="I223" s="19">
        <f t="shared" si="6"/>
        <v>74.333333333333329</v>
      </c>
      <c r="J223" s="19" t="str">
        <f t="shared" si="7"/>
        <v>NOT QUALIFIED</v>
      </c>
    </row>
    <row r="224" spans="1:10" x14ac:dyDescent="0.3">
      <c r="A224" t="s">
        <v>1061</v>
      </c>
      <c r="B224" t="s">
        <v>1068</v>
      </c>
      <c r="C224" t="s">
        <v>1058</v>
      </c>
      <c r="D224" t="s">
        <v>1063</v>
      </c>
      <c r="E224" t="s">
        <v>1060</v>
      </c>
      <c r="F224">
        <v>40</v>
      </c>
      <c r="G224">
        <v>41</v>
      </c>
      <c r="H224">
        <v>37</v>
      </c>
      <c r="I224" s="19">
        <f t="shared" si="6"/>
        <v>39.333333333333336</v>
      </c>
      <c r="J224" s="19" t="str">
        <f t="shared" si="7"/>
        <v>NOT QUALIFIED</v>
      </c>
    </row>
    <row r="225" spans="1:10" x14ac:dyDescent="0.3">
      <c r="A225" t="s">
        <v>1061</v>
      </c>
      <c r="B225" t="s">
        <v>1068</v>
      </c>
      <c r="C225" t="s">
        <v>1070</v>
      </c>
      <c r="D225" t="s">
        <v>1063</v>
      </c>
      <c r="E225" t="s">
        <v>1060</v>
      </c>
      <c r="F225">
        <v>83</v>
      </c>
      <c r="G225">
        <v>78</v>
      </c>
      <c r="H225">
        <v>75</v>
      </c>
      <c r="I225" s="19">
        <f t="shared" si="6"/>
        <v>78.666666666666671</v>
      </c>
      <c r="J225" s="19" t="str">
        <f t="shared" si="7"/>
        <v>QUALIFIED</v>
      </c>
    </row>
    <row r="226" spans="1:10" x14ac:dyDescent="0.3">
      <c r="A226" t="s">
        <v>1061</v>
      </c>
      <c r="B226" t="s">
        <v>1068</v>
      </c>
      <c r="C226" t="s">
        <v>1071</v>
      </c>
      <c r="D226" t="s">
        <v>1063</v>
      </c>
      <c r="E226" t="s">
        <v>1060</v>
      </c>
      <c r="F226">
        <v>82</v>
      </c>
      <c r="G226">
        <v>76</v>
      </c>
      <c r="H226">
        <v>65</v>
      </c>
      <c r="I226" s="19">
        <f t="shared" si="6"/>
        <v>74.333333333333329</v>
      </c>
      <c r="J226" s="19" t="str">
        <f t="shared" si="7"/>
        <v>NOT QUALIFIED</v>
      </c>
    </row>
    <row r="227" spans="1:10" x14ac:dyDescent="0.3">
      <c r="A227" t="s">
        <v>1061</v>
      </c>
      <c r="B227" t="s">
        <v>1066</v>
      </c>
      <c r="C227" t="s">
        <v>1065</v>
      </c>
      <c r="D227" t="s">
        <v>1063</v>
      </c>
      <c r="E227" t="s">
        <v>1060</v>
      </c>
      <c r="F227">
        <v>89</v>
      </c>
      <c r="G227">
        <v>83</v>
      </c>
      <c r="H227">
        <v>80</v>
      </c>
      <c r="I227" s="19">
        <f t="shared" si="6"/>
        <v>84</v>
      </c>
      <c r="J227" s="19" t="str">
        <f t="shared" si="7"/>
        <v>QUALIFIED</v>
      </c>
    </row>
    <row r="228" spans="1:10" x14ac:dyDescent="0.3">
      <c r="A228" t="s">
        <v>1061</v>
      </c>
      <c r="B228" t="s">
        <v>1066</v>
      </c>
      <c r="C228" t="s">
        <v>1062</v>
      </c>
      <c r="D228" t="s">
        <v>1059</v>
      </c>
      <c r="E228" t="s">
        <v>1060</v>
      </c>
      <c r="F228">
        <v>64</v>
      </c>
      <c r="G228">
        <v>56</v>
      </c>
      <c r="H228">
        <v>55</v>
      </c>
      <c r="I228" s="19">
        <f t="shared" si="6"/>
        <v>58.333333333333336</v>
      </c>
      <c r="J228" s="19" t="str">
        <f t="shared" si="7"/>
        <v>NOT QUALIFIED</v>
      </c>
    </row>
    <row r="229" spans="1:10" x14ac:dyDescent="0.3">
      <c r="A229" t="s">
        <v>1061</v>
      </c>
      <c r="B229" t="s">
        <v>1068</v>
      </c>
      <c r="C229" t="s">
        <v>1058</v>
      </c>
      <c r="D229" t="s">
        <v>1059</v>
      </c>
      <c r="E229" t="s">
        <v>1060</v>
      </c>
      <c r="F229">
        <v>63</v>
      </c>
      <c r="G229">
        <v>70</v>
      </c>
      <c r="H229">
        <v>62</v>
      </c>
      <c r="I229" s="19">
        <f t="shared" si="6"/>
        <v>65</v>
      </c>
      <c r="J229" s="19" t="str">
        <f t="shared" si="7"/>
        <v>NOT QUALIFIED</v>
      </c>
    </row>
    <row r="230" spans="1:10" x14ac:dyDescent="0.3">
      <c r="A230" t="s">
        <v>1056</v>
      </c>
      <c r="B230" t="s">
        <v>1057</v>
      </c>
      <c r="C230" t="s">
        <v>1062</v>
      </c>
      <c r="D230" t="s">
        <v>1059</v>
      </c>
      <c r="E230" t="s">
        <v>1060</v>
      </c>
      <c r="F230">
        <v>40</v>
      </c>
      <c r="G230">
        <v>57</v>
      </c>
      <c r="H230">
        <v>49</v>
      </c>
      <c r="I230" s="19">
        <f t="shared" si="6"/>
        <v>48.666666666666664</v>
      </c>
      <c r="J230" s="19" t="str">
        <f t="shared" si="7"/>
        <v>NOT QUALIFIED</v>
      </c>
    </row>
    <row r="231" spans="1:10" x14ac:dyDescent="0.3">
      <c r="A231" t="s">
        <v>1061</v>
      </c>
      <c r="B231" t="s">
        <v>1057</v>
      </c>
      <c r="C231" t="s">
        <v>1071</v>
      </c>
      <c r="D231" t="s">
        <v>1063</v>
      </c>
      <c r="E231" t="s">
        <v>1060</v>
      </c>
      <c r="F231">
        <v>86</v>
      </c>
      <c r="G231">
        <v>88</v>
      </c>
      <c r="H231">
        <v>88</v>
      </c>
      <c r="I231" s="19">
        <f t="shared" si="6"/>
        <v>87.333333333333329</v>
      </c>
      <c r="J231" s="19" t="str">
        <f t="shared" si="7"/>
        <v>QUALIFIED</v>
      </c>
    </row>
    <row r="232" spans="1:10" x14ac:dyDescent="0.3">
      <c r="A232" t="s">
        <v>1056</v>
      </c>
      <c r="B232" t="s">
        <v>1072</v>
      </c>
      <c r="C232" t="s">
        <v>1062</v>
      </c>
      <c r="D232" t="s">
        <v>1063</v>
      </c>
      <c r="E232" t="s">
        <v>1060</v>
      </c>
      <c r="F232">
        <v>73</v>
      </c>
      <c r="G232">
        <v>83</v>
      </c>
      <c r="H232">
        <v>79</v>
      </c>
      <c r="I232" s="19">
        <f t="shared" si="6"/>
        <v>78.333333333333329</v>
      </c>
      <c r="J232" s="19" t="str">
        <f t="shared" si="7"/>
        <v>QUALIFIED</v>
      </c>
    </row>
    <row r="233" spans="1:10" x14ac:dyDescent="0.3">
      <c r="A233" t="s">
        <v>1056</v>
      </c>
      <c r="B233" t="s">
        <v>1057</v>
      </c>
      <c r="C233" t="s">
        <v>1058</v>
      </c>
      <c r="D233" t="s">
        <v>1063</v>
      </c>
      <c r="E233" t="s">
        <v>1060</v>
      </c>
      <c r="F233">
        <v>72</v>
      </c>
      <c r="G233">
        <v>69</v>
      </c>
      <c r="H233">
        <v>72</v>
      </c>
      <c r="I233" s="19">
        <f t="shared" si="6"/>
        <v>71</v>
      </c>
      <c r="J233" s="19" t="str">
        <f t="shared" si="7"/>
        <v>NOT QUALIFIED</v>
      </c>
    </row>
    <row r="234" spans="1:10" x14ac:dyDescent="0.3">
      <c r="A234" t="s">
        <v>1061</v>
      </c>
      <c r="B234" t="s">
        <v>1066</v>
      </c>
      <c r="C234" t="s">
        <v>1070</v>
      </c>
      <c r="D234" t="s">
        <v>1063</v>
      </c>
      <c r="E234" t="s">
        <v>1064</v>
      </c>
      <c r="F234">
        <v>70</v>
      </c>
      <c r="G234">
        <v>74</v>
      </c>
      <c r="H234">
        <v>78</v>
      </c>
      <c r="I234" s="19">
        <f t="shared" si="6"/>
        <v>74</v>
      </c>
      <c r="J234" s="19" t="str">
        <f t="shared" si="7"/>
        <v>NOT QUALIFIED</v>
      </c>
    </row>
    <row r="235" spans="1:10" x14ac:dyDescent="0.3">
      <c r="A235" t="s">
        <v>1056</v>
      </c>
      <c r="B235" t="s">
        <v>1057</v>
      </c>
      <c r="C235" t="s">
        <v>1065</v>
      </c>
      <c r="D235" t="s">
        <v>1059</v>
      </c>
      <c r="E235" t="s">
        <v>1060</v>
      </c>
      <c r="F235">
        <v>60</v>
      </c>
      <c r="G235">
        <v>72</v>
      </c>
      <c r="H235">
        <v>67</v>
      </c>
      <c r="I235" s="19">
        <f t="shared" si="6"/>
        <v>66.333333333333329</v>
      </c>
      <c r="J235" s="19" t="str">
        <f t="shared" si="7"/>
        <v>NOT QUALIFIED</v>
      </c>
    </row>
    <row r="236" spans="1:10" x14ac:dyDescent="0.3">
      <c r="A236" t="s">
        <v>1056</v>
      </c>
      <c r="B236" t="s">
        <v>1068</v>
      </c>
      <c r="C236" t="s">
        <v>1067</v>
      </c>
      <c r="D236" t="s">
        <v>1063</v>
      </c>
      <c r="E236" t="s">
        <v>1060</v>
      </c>
      <c r="F236">
        <v>68</v>
      </c>
      <c r="G236">
        <v>75</v>
      </c>
      <c r="H236">
        <v>74</v>
      </c>
      <c r="I236" s="19">
        <f t="shared" si="6"/>
        <v>72.333333333333329</v>
      </c>
      <c r="J236" s="19" t="str">
        <f t="shared" si="7"/>
        <v>NOT QUALIFIED</v>
      </c>
    </row>
    <row r="237" spans="1:10" x14ac:dyDescent="0.3">
      <c r="A237" t="s">
        <v>1056</v>
      </c>
      <c r="B237" t="s">
        <v>1068</v>
      </c>
      <c r="C237" t="s">
        <v>1065</v>
      </c>
      <c r="D237" t="s">
        <v>1063</v>
      </c>
      <c r="E237" t="s">
        <v>1060</v>
      </c>
      <c r="F237">
        <v>48</v>
      </c>
      <c r="G237">
        <v>49</v>
      </c>
      <c r="H237">
        <v>56</v>
      </c>
      <c r="I237" s="19">
        <f t="shared" si="6"/>
        <v>51</v>
      </c>
      <c r="J237" s="19" t="str">
        <f t="shared" si="7"/>
        <v>NOT QUALIFIED</v>
      </c>
    </row>
    <row r="238" spans="1:10" x14ac:dyDescent="0.3">
      <c r="A238" t="s">
        <v>1061</v>
      </c>
      <c r="B238" t="s">
        <v>1068</v>
      </c>
      <c r="C238" t="s">
        <v>1058</v>
      </c>
      <c r="D238" t="s">
        <v>1059</v>
      </c>
      <c r="E238" t="s">
        <v>1064</v>
      </c>
      <c r="F238">
        <v>53</v>
      </c>
      <c r="G238">
        <v>56</v>
      </c>
      <c r="H238">
        <v>54</v>
      </c>
      <c r="I238" s="19">
        <f t="shared" si="6"/>
        <v>54.333333333333336</v>
      </c>
      <c r="J238" s="19" t="str">
        <f t="shared" si="7"/>
        <v>NOT QUALIFIED</v>
      </c>
    </row>
    <row r="239" spans="1:10" x14ac:dyDescent="0.3">
      <c r="A239" t="s">
        <v>1061</v>
      </c>
      <c r="B239" t="s">
        <v>1057</v>
      </c>
      <c r="C239" t="s">
        <v>1067</v>
      </c>
      <c r="D239" t="s">
        <v>1059</v>
      </c>
      <c r="E239" t="s">
        <v>1060</v>
      </c>
      <c r="F239">
        <v>61</v>
      </c>
      <c r="G239">
        <v>60</v>
      </c>
      <c r="H239">
        <v>58</v>
      </c>
      <c r="I239" s="19">
        <f t="shared" si="6"/>
        <v>59.666666666666664</v>
      </c>
      <c r="J239" s="19" t="str">
        <f t="shared" si="7"/>
        <v>NOT QUALIFIED</v>
      </c>
    </row>
    <row r="240" spans="1:10" x14ac:dyDescent="0.3">
      <c r="A240" t="s">
        <v>1056</v>
      </c>
      <c r="B240" t="s">
        <v>1068</v>
      </c>
      <c r="C240" t="s">
        <v>1065</v>
      </c>
      <c r="D240" t="s">
        <v>1059</v>
      </c>
      <c r="E240" t="s">
        <v>1060</v>
      </c>
      <c r="F240">
        <v>66</v>
      </c>
      <c r="G240">
        <v>85</v>
      </c>
      <c r="H240">
        <v>81</v>
      </c>
      <c r="I240" s="19">
        <f t="shared" si="6"/>
        <v>77.333333333333329</v>
      </c>
      <c r="J240" s="19" t="str">
        <f t="shared" si="7"/>
        <v>QUALIFIED</v>
      </c>
    </row>
    <row r="241" spans="1:10" x14ac:dyDescent="0.3">
      <c r="A241" t="s">
        <v>1061</v>
      </c>
      <c r="B241" t="s">
        <v>1069</v>
      </c>
      <c r="C241" t="s">
        <v>1071</v>
      </c>
      <c r="D241" t="s">
        <v>1059</v>
      </c>
      <c r="E241" t="s">
        <v>1064</v>
      </c>
      <c r="F241">
        <v>100</v>
      </c>
      <c r="G241">
        <v>100</v>
      </c>
      <c r="H241">
        <v>95</v>
      </c>
      <c r="I241" s="19">
        <f t="shared" si="6"/>
        <v>98.333333333333329</v>
      </c>
      <c r="J241" s="19" t="str">
        <f t="shared" si="7"/>
        <v>QUALIFIED</v>
      </c>
    </row>
    <row r="242" spans="1:10" x14ac:dyDescent="0.3">
      <c r="A242" t="s">
        <v>1061</v>
      </c>
      <c r="B242" t="s">
        <v>1057</v>
      </c>
      <c r="C242" t="s">
        <v>1067</v>
      </c>
      <c r="D242" t="s">
        <v>1063</v>
      </c>
      <c r="E242" t="s">
        <v>1064</v>
      </c>
      <c r="F242">
        <v>68</v>
      </c>
      <c r="G242">
        <v>62</v>
      </c>
      <c r="H242">
        <v>65</v>
      </c>
      <c r="I242" s="19">
        <f t="shared" si="6"/>
        <v>65</v>
      </c>
      <c r="J242" s="19" t="str">
        <f t="shared" si="7"/>
        <v>NOT QUALIFIED</v>
      </c>
    </row>
    <row r="243" spans="1:10" x14ac:dyDescent="0.3">
      <c r="A243" t="s">
        <v>1061</v>
      </c>
      <c r="B243" t="s">
        <v>1066</v>
      </c>
      <c r="C243" t="s">
        <v>1058</v>
      </c>
      <c r="D243" t="s">
        <v>1063</v>
      </c>
      <c r="E243" t="s">
        <v>1064</v>
      </c>
      <c r="F243">
        <v>88</v>
      </c>
      <c r="G243">
        <v>89</v>
      </c>
      <c r="H243">
        <v>86</v>
      </c>
      <c r="I243" s="19">
        <f t="shared" si="6"/>
        <v>87.666666666666671</v>
      </c>
      <c r="J243" s="19" t="str">
        <f t="shared" si="7"/>
        <v>QUALIFIED</v>
      </c>
    </row>
    <row r="244" spans="1:10" x14ac:dyDescent="0.3">
      <c r="A244" t="s">
        <v>1061</v>
      </c>
      <c r="B244" t="s">
        <v>1072</v>
      </c>
      <c r="C244" t="s">
        <v>1065</v>
      </c>
      <c r="D244" t="s">
        <v>1063</v>
      </c>
      <c r="E244" t="s">
        <v>1060</v>
      </c>
      <c r="F244">
        <v>62</v>
      </c>
      <c r="G244">
        <v>54</v>
      </c>
      <c r="H244">
        <v>56</v>
      </c>
      <c r="I244" s="19">
        <f t="shared" si="6"/>
        <v>57.333333333333336</v>
      </c>
      <c r="J244" s="19" t="str">
        <f t="shared" si="7"/>
        <v>NOT QUALIFIED</v>
      </c>
    </row>
    <row r="245" spans="1:10" x14ac:dyDescent="0.3">
      <c r="A245" t="s">
        <v>1056</v>
      </c>
      <c r="B245" t="s">
        <v>1057</v>
      </c>
      <c r="C245" t="s">
        <v>1067</v>
      </c>
      <c r="D245" t="s">
        <v>1063</v>
      </c>
      <c r="E245" t="s">
        <v>1060</v>
      </c>
      <c r="F245">
        <v>68</v>
      </c>
      <c r="G245">
        <v>73</v>
      </c>
      <c r="H245">
        <v>73</v>
      </c>
      <c r="I245" s="19">
        <f t="shared" si="6"/>
        <v>71.333333333333329</v>
      </c>
      <c r="J245" s="19" t="str">
        <f t="shared" si="7"/>
        <v>NOT QUALIFIED</v>
      </c>
    </row>
    <row r="246" spans="1:10" x14ac:dyDescent="0.3">
      <c r="A246" t="s">
        <v>1061</v>
      </c>
      <c r="B246" t="s">
        <v>1068</v>
      </c>
      <c r="C246" t="s">
        <v>1065</v>
      </c>
      <c r="D246" t="s">
        <v>1059</v>
      </c>
      <c r="E246" t="s">
        <v>1060</v>
      </c>
      <c r="F246">
        <v>62</v>
      </c>
      <c r="G246">
        <v>58</v>
      </c>
      <c r="H246">
        <v>54</v>
      </c>
      <c r="I246" s="19">
        <f t="shared" si="6"/>
        <v>58</v>
      </c>
      <c r="J246" s="19" t="str">
        <f t="shared" si="7"/>
        <v>NOT QUALIFIED</v>
      </c>
    </row>
    <row r="247" spans="1:10" x14ac:dyDescent="0.3">
      <c r="A247" t="s">
        <v>1056</v>
      </c>
      <c r="B247" t="s">
        <v>1069</v>
      </c>
      <c r="C247" t="s">
        <v>1062</v>
      </c>
      <c r="D247" t="s">
        <v>1063</v>
      </c>
      <c r="E247" t="s">
        <v>1064</v>
      </c>
      <c r="F247">
        <v>69</v>
      </c>
      <c r="G247">
        <v>69</v>
      </c>
      <c r="H247">
        <v>68</v>
      </c>
      <c r="I247" s="19">
        <f t="shared" si="6"/>
        <v>68.666666666666671</v>
      </c>
      <c r="J247" s="19" t="str">
        <f t="shared" si="7"/>
        <v>NOT QUALIFIED</v>
      </c>
    </row>
    <row r="248" spans="1:10" x14ac:dyDescent="0.3">
      <c r="A248" t="s">
        <v>1061</v>
      </c>
      <c r="B248" t="s">
        <v>1068</v>
      </c>
      <c r="C248" t="s">
        <v>1058</v>
      </c>
      <c r="D248" t="s">
        <v>1059</v>
      </c>
      <c r="E248" t="s">
        <v>1060</v>
      </c>
      <c r="F248">
        <v>58</v>
      </c>
      <c r="G248">
        <v>52</v>
      </c>
      <c r="H248">
        <v>48</v>
      </c>
      <c r="I248" s="19">
        <f t="shared" si="6"/>
        <v>52.666666666666664</v>
      </c>
      <c r="J248" s="19" t="str">
        <f t="shared" si="7"/>
        <v>NOT QUALIFIED</v>
      </c>
    </row>
    <row r="249" spans="1:10" x14ac:dyDescent="0.3">
      <c r="A249" t="s">
        <v>1061</v>
      </c>
      <c r="B249" t="s">
        <v>1066</v>
      </c>
      <c r="C249" t="s">
        <v>1065</v>
      </c>
      <c r="D249" t="s">
        <v>1063</v>
      </c>
      <c r="E249" t="s">
        <v>1064</v>
      </c>
      <c r="F249">
        <v>62</v>
      </c>
      <c r="G249">
        <v>59</v>
      </c>
      <c r="H249">
        <v>67</v>
      </c>
      <c r="I249" s="19">
        <f t="shared" si="6"/>
        <v>62.666666666666664</v>
      </c>
      <c r="J249" s="19" t="str">
        <f t="shared" si="7"/>
        <v>NOT QUALIFIED</v>
      </c>
    </row>
    <row r="250" spans="1:10" x14ac:dyDescent="0.3">
      <c r="A250" t="s">
        <v>1056</v>
      </c>
      <c r="B250" t="s">
        <v>1057</v>
      </c>
      <c r="C250" t="s">
        <v>1067</v>
      </c>
      <c r="D250" t="s">
        <v>1063</v>
      </c>
      <c r="E250" t="s">
        <v>1060</v>
      </c>
      <c r="F250">
        <v>69</v>
      </c>
      <c r="G250">
        <v>78</v>
      </c>
      <c r="H250">
        <v>74</v>
      </c>
      <c r="I250" s="19">
        <f t="shared" si="6"/>
        <v>73.666666666666671</v>
      </c>
      <c r="J250" s="19" t="str">
        <f t="shared" si="7"/>
        <v>NOT QUALIFIED</v>
      </c>
    </row>
    <row r="251" spans="1:10" x14ac:dyDescent="0.3">
      <c r="A251" t="s">
        <v>1061</v>
      </c>
      <c r="B251" t="s">
        <v>1066</v>
      </c>
      <c r="C251" t="s">
        <v>1065</v>
      </c>
      <c r="D251" t="s">
        <v>1063</v>
      </c>
      <c r="E251" t="s">
        <v>1060</v>
      </c>
      <c r="F251">
        <v>90</v>
      </c>
      <c r="G251">
        <v>87</v>
      </c>
      <c r="H251">
        <v>87</v>
      </c>
      <c r="I251" s="19">
        <f t="shared" si="6"/>
        <v>88</v>
      </c>
      <c r="J251" s="19" t="str">
        <f t="shared" si="7"/>
        <v>QUALIFIED</v>
      </c>
    </row>
    <row r="252" spans="1:10" x14ac:dyDescent="0.3">
      <c r="A252" t="s">
        <v>1061</v>
      </c>
      <c r="B252" t="s">
        <v>1068</v>
      </c>
      <c r="C252" t="s">
        <v>1067</v>
      </c>
      <c r="D252" t="s">
        <v>1059</v>
      </c>
      <c r="E252" t="s">
        <v>1064</v>
      </c>
      <c r="F252">
        <v>91</v>
      </c>
      <c r="G252">
        <v>91</v>
      </c>
      <c r="H252">
        <v>86</v>
      </c>
      <c r="I252" s="19">
        <f t="shared" si="6"/>
        <v>89.333333333333329</v>
      </c>
      <c r="J252" s="19" t="str">
        <f t="shared" si="7"/>
        <v>QUALIFIED</v>
      </c>
    </row>
    <row r="253" spans="1:10" x14ac:dyDescent="0.3">
      <c r="A253" t="s">
        <v>1061</v>
      </c>
      <c r="B253" t="s">
        <v>1068</v>
      </c>
      <c r="C253" t="s">
        <v>1067</v>
      </c>
      <c r="D253" t="s">
        <v>1063</v>
      </c>
      <c r="E253" t="s">
        <v>1060</v>
      </c>
      <c r="F253">
        <v>50</v>
      </c>
      <c r="G253">
        <v>50</v>
      </c>
      <c r="H253">
        <v>50</v>
      </c>
      <c r="I253" s="19">
        <f t="shared" si="6"/>
        <v>50</v>
      </c>
      <c r="J253" s="19" t="str">
        <f t="shared" si="7"/>
        <v>NOT QUALIFIED</v>
      </c>
    </row>
    <row r="254" spans="1:10" x14ac:dyDescent="0.3">
      <c r="A254" t="s">
        <v>1056</v>
      </c>
      <c r="B254" t="s">
        <v>1066</v>
      </c>
      <c r="C254" t="s">
        <v>1067</v>
      </c>
      <c r="D254" t="s">
        <v>1063</v>
      </c>
      <c r="E254" t="s">
        <v>1060</v>
      </c>
      <c r="F254">
        <v>78</v>
      </c>
      <c r="G254">
        <v>95</v>
      </c>
      <c r="H254">
        <v>89</v>
      </c>
      <c r="I254" s="19">
        <f t="shared" si="6"/>
        <v>87.333333333333329</v>
      </c>
      <c r="J254" s="19" t="str">
        <f t="shared" si="7"/>
        <v>QUALIFIED</v>
      </c>
    </row>
    <row r="255" spans="1:10" x14ac:dyDescent="0.3">
      <c r="A255" t="s">
        <v>1061</v>
      </c>
      <c r="B255" t="s">
        <v>1066</v>
      </c>
      <c r="C255" t="s">
        <v>1065</v>
      </c>
      <c r="D255" t="s">
        <v>1059</v>
      </c>
      <c r="E255" t="s">
        <v>1060</v>
      </c>
      <c r="F255">
        <v>60</v>
      </c>
      <c r="G255">
        <v>56</v>
      </c>
      <c r="H255">
        <v>58</v>
      </c>
      <c r="I255" s="19">
        <f t="shared" si="6"/>
        <v>58</v>
      </c>
      <c r="J255" s="19" t="str">
        <f t="shared" si="7"/>
        <v>NOT QUALIFIED</v>
      </c>
    </row>
    <row r="256" spans="1:10" x14ac:dyDescent="0.3">
      <c r="A256" t="s">
        <v>1061</v>
      </c>
      <c r="B256" t="s">
        <v>1068</v>
      </c>
      <c r="C256" t="s">
        <v>1058</v>
      </c>
      <c r="D256" t="s">
        <v>1059</v>
      </c>
      <c r="E256" t="s">
        <v>1060</v>
      </c>
      <c r="F256">
        <v>77</v>
      </c>
      <c r="G256">
        <v>68</v>
      </c>
      <c r="H256">
        <v>62</v>
      </c>
      <c r="I256" s="19">
        <f t="shared" si="6"/>
        <v>69</v>
      </c>
      <c r="J256" s="19" t="str">
        <f t="shared" si="7"/>
        <v>NOT QUALIFIED</v>
      </c>
    </row>
    <row r="257" spans="1:10" x14ac:dyDescent="0.3">
      <c r="A257" t="s">
        <v>1061</v>
      </c>
      <c r="B257" t="s">
        <v>1057</v>
      </c>
      <c r="C257" t="s">
        <v>1058</v>
      </c>
      <c r="D257" t="s">
        <v>1059</v>
      </c>
      <c r="E257" t="s">
        <v>1064</v>
      </c>
      <c r="F257">
        <v>64</v>
      </c>
      <c r="G257">
        <v>64</v>
      </c>
      <c r="H257">
        <v>59</v>
      </c>
      <c r="I257" s="19">
        <f t="shared" si="6"/>
        <v>62.333333333333336</v>
      </c>
      <c r="J257" s="19" t="str">
        <f t="shared" si="7"/>
        <v>NOT QUALIFIED</v>
      </c>
    </row>
    <row r="258" spans="1:10" x14ac:dyDescent="0.3">
      <c r="A258" t="s">
        <v>1061</v>
      </c>
      <c r="B258" t="s">
        <v>1066</v>
      </c>
      <c r="C258" t="s">
        <v>1067</v>
      </c>
      <c r="D258" t="s">
        <v>1059</v>
      </c>
      <c r="E258" t="s">
        <v>1064</v>
      </c>
      <c r="F258">
        <v>77</v>
      </c>
      <c r="G258">
        <v>76</v>
      </c>
      <c r="H258">
        <v>71</v>
      </c>
      <c r="I258" s="19">
        <f t="shared" si="6"/>
        <v>74.666666666666671</v>
      </c>
      <c r="J258" s="19" t="str">
        <f t="shared" si="7"/>
        <v>NOT QUALIFIED</v>
      </c>
    </row>
    <row r="259" spans="1:10" x14ac:dyDescent="0.3">
      <c r="A259" t="s">
        <v>1061</v>
      </c>
      <c r="B259" t="s">
        <v>1068</v>
      </c>
      <c r="C259" t="s">
        <v>1065</v>
      </c>
      <c r="D259" t="s">
        <v>1063</v>
      </c>
      <c r="E259" t="s">
        <v>1064</v>
      </c>
      <c r="F259">
        <v>77</v>
      </c>
      <c r="G259">
        <v>72</v>
      </c>
      <c r="H259">
        <v>71</v>
      </c>
      <c r="I259" s="19">
        <f t="shared" ref="I259:I322" si="8">AVERAGE(F259:H259)</f>
        <v>73.333333333333329</v>
      </c>
      <c r="J259" s="19" t="str">
        <f t="shared" ref="J259:J322" si="9">IF(I259&gt;75,"QUALIFIED","NOT QUALIFIED")</f>
        <v>NOT QUALIFIED</v>
      </c>
    </row>
    <row r="260" spans="1:10" x14ac:dyDescent="0.3">
      <c r="A260" t="s">
        <v>1056</v>
      </c>
      <c r="B260" t="s">
        <v>1057</v>
      </c>
      <c r="C260" t="s">
        <v>1065</v>
      </c>
      <c r="D260" t="s">
        <v>1063</v>
      </c>
      <c r="E260" t="s">
        <v>1060</v>
      </c>
      <c r="F260">
        <v>80</v>
      </c>
      <c r="G260">
        <v>89</v>
      </c>
      <c r="H260">
        <v>86</v>
      </c>
      <c r="I260" s="19">
        <f t="shared" si="8"/>
        <v>85</v>
      </c>
      <c r="J260" s="19" t="str">
        <f t="shared" si="9"/>
        <v>QUALIFIED</v>
      </c>
    </row>
    <row r="261" spans="1:10" x14ac:dyDescent="0.3">
      <c r="A261" t="s">
        <v>1061</v>
      </c>
      <c r="B261" t="s">
        <v>1069</v>
      </c>
      <c r="C261" t="s">
        <v>1067</v>
      </c>
      <c r="D261" t="s">
        <v>1063</v>
      </c>
      <c r="E261" t="s">
        <v>1064</v>
      </c>
      <c r="F261">
        <v>100</v>
      </c>
      <c r="G261">
        <v>100</v>
      </c>
      <c r="H261">
        <v>96</v>
      </c>
      <c r="I261" s="19">
        <f t="shared" si="8"/>
        <v>98.666666666666671</v>
      </c>
      <c r="J261" s="19" t="str">
        <f t="shared" si="9"/>
        <v>QUALIFIED</v>
      </c>
    </row>
    <row r="262" spans="1:10" x14ac:dyDescent="0.3">
      <c r="A262" t="s">
        <v>1056</v>
      </c>
      <c r="B262" t="s">
        <v>1069</v>
      </c>
      <c r="C262" t="s">
        <v>1062</v>
      </c>
      <c r="D262" t="s">
        <v>1063</v>
      </c>
      <c r="E262" t="s">
        <v>1064</v>
      </c>
      <c r="F262">
        <v>67</v>
      </c>
      <c r="G262">
        <v>69</v>
      </c>
      <c r="H262">
        <v>74</v>
      </c>
      <c r="I262" s="19">
        <f t="shared" si="8"/>
        <v>70</v>
      </c>
      <c r="J262" s="19" t="str">
        <f t="shared" si="9"/>
        <v>NOT QUALIFIED</v>
      </c>
    </row>
    <row r="263" spans="1:10" x14ac:dyDescent="0.3">
      <c r="A263" t="s">
        <v>1056</v>
      </c>
      <c r="B263" t="s">
        <v>1072</v>
      </c>
      <c r="C263" t="s">
        <v>1065</v>
      </c>
      <c r="D263" t="s">
        <v>1059</v>
      </c>
      <c r="E263" t="s">
        <v>1064</v>
      </c>
      <c r="F263">
        <v>54</v>
      </c>
      <c r="G263">
        <v>68</v>
      </c>
      <c r="H263">
        <v>72</v>
      </c>
      <c r="I263" s="19">
        <f t="shared" si="8"/>
        <v>64.666666666666671</v>
      </c>
      <c r="J263" s="19" t="str">
        <f t="shared" si="9"/>
        <v>NOT QUALIFIED</v>
      </c>
    </row>
    <row r="264" spans="1:10" x14ac:dyDescent="0.3">
      <c r="A264" t="s">
        <v>1056</v>
      </c>
      <c r="B264" t="s">
        <v>1066</v>
      </c>
      <c r="C264" t="s">
        <v>1058</v>
      </c>
      <c r="D264" t="s">
        <v>1059</v>
      </c>
      <c r="E264" t="s">
        <v>1060</v>
      </c>
      <c r="F264">
        <v>68</v>
      </c>
      <c r="G264">
        <v>82</v>
      </c>
      <c r="H264">
        <v>83</v>
      </c>
      <c r="I264" s="19">
        <f t="shared" si="8"/>
        <v>77.666666666666671</v>
      </c>
      <c r="J264" s="19" t="str">
        <f t="shared" si="9"/>
        <v>QUALIFIED</v>
      </c>
    </row>
    <row r="265" spans="1:10" x14ac:dyDescent="0.3">
      <c r="A265" t="s">
        <v>1061</v>
      </c>
      <c r="B265" t="s">
        <v>1068</v>
      </c>
      <c r="C265" t="s">
        <v>1065</v>
      </c>
      <c r="D265" t="s">
        <v>1063</v>
      </c>
      <c r="E265" t="s">
        <v>1060</v>
      </c>
      <c r="F265">
        <v>75</v>
      </c>
      <c r="G265">
        <v>71</v>
      </c>
      <c r="H265">
        <v>65</v>
      </c>
      <c r="I265" s="19">
        <f t="shared" si="8"/>
        <v>70.333333333333329</v>
      </c>
      <c r="J265" s="19" t="str">
        <f t="shared" si="9"/>
        <v>NOT QUALIFIED</v>
      </c>
    </row>
    <row r="266" spans="1:10" x14ac:dyDescent="0.3">
      <c r="A266" t="s">
        <v>1061</v>
      </c>
      <c r="B266" t="s">
        <v>1069</v>
      </c>
      <c r="C266" t="s">
        <v>1062</v>
      </c>
      <c r="D266" t="s">
        <v>1063</v>
      </c>
      <c r="E266" t="s">
        <v>1060</v>
      </c>
      <c r="F266">
        <v>99</v>
      </c>
      <c r="G266">
        <v>90</v>
      </c>
      <c r="H266">
        <v>89</v>
      </c>
      <c r="I266" s="19">
        <f t="shared" si="8"/>
        <v>92.666666666666671</v>
      </c>
      <c r="J266" s="19" t="str">
        <f t="shared" si="9"/>
        <v>QUALIFIED</v>
      </c>
    </row>
    <row r="267" spans="1:10" x14ac:dyDescent="0.3">
      <c r="A267" t="s">
        <v>1061</v>
      </c>
      <c r="B267" t="s">
        <v>1068</v>
      </c>
      <c r="C267" t="s">
        <v>1065</v>
      </c>
      <c r="D267" t="s">
        <v>1059</v>
      </c>
      <c r="E267" t="s">
        <v>1060</v>
      </c>
      <c r="F267">
        <v>41</v>
      </c>
      <c r="G267">
        <v>39</v>
      </c>
      <c r="H267">
        <v>36</v>
      </c>
      <c r="I267" s="19">
        <f t="shared" si="8"/>
        <v>38.666666666666664</v>
      </c>
      <c r="J267" s="19" t="str">
        <f t="shared" si="9"/>
        <v>NOT QUALIFIED</v>
      </c>
    </row>
    <row r="268" spans="1:10" x14ac:dyDescent="0.3">
      <c r="A268" t="s">
        <v>1061</v>
      </c>
      <c r="B268" t="s">
        <v>1057</v>
      </c>
      <c r="C268" t="s">
        <v>1065</v>
      </c>
      <c r="D268" t="s">
        <v>1059</v>
      </c>
      <c r="E268" t="s">
        <v>1060</v>
      </c>
      <c r="F268">
        <v>65</v>
      </c>
      <c r="G268">
        <v>60</v>
      </c>
      <c r="H268">
        <v>55</v>
      </c>
      <c r="I268" s="19">
        <f t="shared" si="8"/>
        <v>60</v>
      </c>
      <c r="J268" s="19" t="str">
        <f t="shared" si="9"/>
        <v>NOT QUALIFIED</v>
      </c>
    </row>
    <row r="269" spans="1:10" x14ac:dyDescent="0.3">
      <c r="A269" t="s">
        <v>1056</v>
      </c>
      <c r="B269" t="s">
        <v>1072</v>
      </c>
      <c r="C269" t="s">
        <v>1058</v>
      </c>
      <c r="D269" t="s">
        <v>1063</v>
      </c>
      <c r="E269" t="s">
        <v>1060</v>
      </c>
      <c r="F269">
        <v>77</v>
      </c>
      <c r="G269">
        <v>94</v>
      </c>
      <c r="H269">
        <v>93</v>
      </c>
      <c r="I269" s="19">
        <f t="shared" si="8"/>
        <v>88</v>
      </c>
      <c r="J269" s="19" t="str">
        <f t="shared" si="9"/>
        <v>QUALIFIED</v>
      </c>
    </row>
    <row r="270" spans="1:10" x14ac:dyDescent="0.3">
      <c r="A270" t="s">
        <v>1061</v>
      </c>
      <c r="B270" t="s">
        <v>1057</v>
      </c>
      <c r="C270" t="s">
        <v>1065</v>
      </c>
      <c r="D270" t="s">
        <v>1063</v>
      </c>
      <c r="E270" t="s">
        <v>1060</v>
      </c>
      <c r="F270">
        <v>75</v>
      </c>
      <c r="G270">
        <v>79</v>
      </c>
      <c r="H270">
        <v>66</v>
      </c>
      <c r="I270" s="19">
        <f t="shared" si="8"/>
        <v>73.333333333333329</v>
      </c>
      <c r="J270" s="19" t="str">
        <f t="shared" si="9"/>
        <v>NOT QUALIFIED</v>
      </c>
    </row>
    <row r="271" spans="1:10" x14ac:dyDescent="0.3">
      <c r="A271" t="s">
        <v>1061</v>
      </c>
      <c r="B271" t="s">
        <v>1068</v>
      </c>
      <c r="C271" t="s">
        <v>1058</v>
      </c>
      <c r="D271" t="s">
        <v>1059</v>
      </c>
      <c r="E271" t="s">
        <v>1060</v>
      </c>
      <c r="F271">
        <v>27</v>
      </c>
      <c r="G271">
        <v>36</v>
      </c>
      <c r="H271">
        <v>25</v>
      </c>
      <c r="I271" s="19">
        <f t="shared" si="8"/>
        <v>29.333333333333332</v>
      </c>
      <c r="J271" s="19" t="str">
        <f t="shared" si="9"/>
        <v>NOT QUALIFIED</v>
      </c>
    </row>
    <row r="272" spans="1:10" x14ac:dyDescent="0.3">
      <c r="A272" t="s">
        <v>1056</v>
      </c>
      <c r="B272" t="s">
        <v>1068</v>
      </c>
      <c r="C272" t="s">
        <v>1062</v>
      </c>
      <c r="D272" t="s">
        <v>1063</v>
      </c>
      <c r="E272" t="s">
        <v>1064</v>
      </c>
      <c r="F272">
        <v>91</v>
      </c>
      <c r="G272">
        <v>99</v>
      </c>
      <c r="H272">
        <v>95</v>
      </c>
      <c r="I272" s="19">
        <f t="shared" si="8"/>
        <v>95</v>
      </c>
      <c r="J272" s="19" t="str">
        <f t="shared" si="9"/>
        <v>QUALIFIED</v>
      </c>
    </row>
    <row r="273" spans="1:10" x14ac:dyDescent="0.3">
      <c r="A273" t="s">
        <v>1061</v>
      </c>
      <c r="B273" t="s">
        <v>1057</v>
      </c>
      <c r="C273" t="s">
        <v>1070</v>
      </c>
      <c r="D273" t="s">
        <v>1059</v>
      </c>
      <c r="E273" t="s">
        <v>1060</v>
      </c>
      <c r="F273">
        <v>50</v>
      </c>
      <c r="G273">
        <v>54</v>
      </c>
      <c r="H273">
        <v>48</v>
      </c>
      <c r="I273" s="19">
        <f t="shared" si="8"/>
        <v>50.666666666666664</v>
      </c>
      <c r="J273" s="19" t="str">
        <f t="shared" si="9"/>
        <v>NOT QUALIFIED</v>
      </c>
    </row>
    <row r="274" spans="1:10" x14ac:dyDescent="0.3">
      <c r="A274" t="s">
        <v>1056</v>
      </c>
      <c r="B274" t="s">
        <v>1066</v>
      </c>
      <c r="C274" t="s">
        <v>1062</v>
      </c>
      <c r="D274" t="s">
        <v>1063</v>
      </c>
      <c r="E274" t="s">
        <v>1064</v>
      </c>
      <c r="F274">
        <v>53</v>
      </c>
      <c r="G274">
        <v>71</v>
      </c>
      <c r="H274">
        <v>74</v>
      </c>
      <c r="I274" s="19">
        <f t="shared" si="8"/>
        <v>66</v>
      </c>
      <c r="J274" s="19" t="str">
        <f t="shared" si="9"/>
        <v>NOT QUALIFIED</v>
      </c>
    </row>
    <row r="275" spans="1:10" x14ac:dyDescent="0.3">
      <c r="A275" t="s">
        <v>1056</v>
      </c>
      <c r="B275" t="s">
        <v>1057</v>
      </c>
      <c r="C275" t="s">
        <v>1071</v>
      </c>
      <c r="D275" t="s">
        <v>1063</v>
      </c>
      <c r="E275" t="s">
        <v>1060</v>
      </c>
      <c r="F275">
        <v>68</v>
      </c>
      <c r="G275">
        <v>64</v>
      </c>
      <c r="H275">
        <v>71</v>
      </c>
      <c r="I275" s="19">
        <f t="shared" si="8"/>
        <v>67.666666666666671</v>
      </c>
      <c r="J275" s="19" t="str">
        <f t="shared" si="9"/>
        <v>NOT QUALIFIED</v>
      </c>
    </row>
    <row r="276" spans="1:10" x14ac:dyDescent="0.3">
      <c r="A276" t="s">
        <v>1056</v>
      </c>
      <c r="B276" t="s">
        <v>1057</v>
      </c>
      <c r="C276" t="s">
        <v>1070</v>
      </c>
      <c r="D276" t="s">
        <v>1059</v>
      </c>
      <c r="E276" t="s">
        <v>1060</v>
      </c>
      <c r="F276">
        <v>68</v>
      </c>
      <c r="G276">
        <v>64</v>
      </c>
      <c r="H276">
        <v>69</v>
      </c>
      <c r="I276" s="19">
        <f t="shared" si="8"/>
        <v>67</v>
      </c>
      <c r="J276" s="19" t="str">
        <f t="shared" si="9"/>
        <v>NOT QUALIFIED</v>
      </c>
    </row>
    <row r="277" spans="1:10" x14ac:dyDescent="0.3">
      <c r="A277" t="s">
        <v>1056</v>
      </c>
      <c r="B277" t="s">
        <v>1057</v>
      </c>
      <c r="C277" t="s">
        <v>1071</v>
      </c>
      <c r="D277" t="s">
        <v>1059</v>
      </c>
      <c r="E277" t="s">
        <v>1060</v>
      </c>
      <c r="F277">
        <v>45</v>
      </c>
      <c r="G277">
        <v>58</v>
      </c>
      <c r="H277">
        <v>53</v>
      </c>
      <c r="I277" s="19">
        <f t="shared" si="8"/>
        <v>52</v>
      </c>
      <c r="J277" s="19" t="str">
        <f t="shared" si="9"/>
        <v>NOT QUALIFIED</v>
      </c>
    </row>
    <row r="278" spans="1:10" x14ac:dyDescent="0.3">
      <c r="A278" t="s">
        <v>1061</v>
      </c>
      <c r="B278" t="s">
        <v>1057</v>
      </c>
      <c r="C278" t="s">
        <v>1058</v>
      </c>
      <c r="D278" t="s">
        <v>1063</v>
      </c>
      <c r="E278" t="s">
        <v>1064</v>
      </c>
      <c r="F278">
        <v>49</v>
      </c>
      <c r="G278">
        <v>49</v>
      </c>
      <c r="H278">
        <v>48</v>
      </c>
      <c r="I278" s="19">
        <f t="shared" si="8"/>
        <v>48.666666666666664</v>
      </c>
      <c r="J278" s="19" t="str">
        <f t="shared" si="9"/>
        <v>NOT QUALIFIED</v>
      </c>
    </row>
    <row r="279" spans="1:10" x14ac:dyDescent="0.3">
      <c r="A279" t="s">
        <v>1056</v>
      </c>
      <c r="B279" t="s">
        <v>1068</v>
      </c>
      <c r="C279" t="s">
        <v>1058</v>
      </c>
      <c r="D279" t="s">
        <v>1059</v>
      </c>
      <c r="E279" t="s">
        <v>1060</v>
      </c>
      <c r="F279">
        <v>47</v>
      </c>
      <c r="G279">
        <v>69</v>
      </c>
      <c r="H279">
        <v>65</v>
      </c>
      <c r="I279" s="19">
        <f t="shared" si="8"/>
        <v>60.333333333333336</v>
      </c>
      <c r="J279" s="19" t="str">
        <f t="shared" si="9"/>
        <v>NOT QUALIFIED</v>
      </c>
    </row>
    <row r="280" spans="1:10" x14ac:dyDescent="0.3">
      <c r="A280" t="s">
        <v>1061</v>
      </c>
      <c r="B280" t="s">
        <v>1068</v>
      </c>
      <c r="C280" t="s">
        <v>1062</v>
      </c>
      <c r="D280" t="s">
        <v>1063</v>
      </c>
      <c r="E280" t="s">
        <v>1064</v>
      </c>
      <c r="F280">
        <v>81</v>
      </c>
      <c r="G280">
        <v>81</v>
      </c>
      <c r="H280">
        <v>79</v>
      </c>
      <c r="I280" s="19">
        <f t="shared" si="8"/>
        <v>80.333333333333329</v>
      </c>
      <c r="J280" s="19" t="str">
        <f t="shared" si="9"/>
        <v>QUALIFIED</v>
      </c>
    </row>
    <row r="281" spans="1:10" x14ac:dyDescent="0.3">
      <c r="A281" t="s">
        <v>1056</v>
      </c>
      <c r="B281" t="s">
        <v>1057</v>
      </c>
      <c r="C281" t="s">
        <v>1065</v>
      </c>
      <c r="D281" t="s">
        <v>1063</v>
      </c>
      <c r="E281" t="s">
        <v>1064</v>
      </c>
      <c r="F281">
        <v>84</v>
      </c>
      <c r="G281">
        <v>94</v>
      </c>
      <c r="H281">
        <v>88</v>
      </c>
      <c r="I281" s="19">
        <f t="shared" si="8"/>
        <v>88.666666666666671</v>
      </c>
      <c r="J281" s="19" t="str">
        <f t="shared" si="9"/>
        <v>QUALIFIED</v>
      </c>
    </row>
    <row r="282" spans="1:10" x14ac:dyDescent="0.3">
      <c r="A282" t="s">
        <v>1061</v>
      </c>
      <c r="B282" t="s">
        <v>1066</v>
      </c>
      <c r="C282" t="s">
        <v>1058</v>
      </c>
      <c r="D282" t="s">
        <v>1063</v>
      </c>
      <c r="E282" t="s">
        <v>1060</v>
      </c>
      <c r="F282">
        <v>78</v>
      </c>
      <c r="G282">
        <v>66</v>
      </c>
      <c r="H282">
        <v>69</v>
      </c>
      <c r="I282" s="19">
        <f t="shared" si="8"/>
        <v>71</v>
      </c>
      <c r="J282" s="19" t="str">
        <f t="shared" si="9"/>
        <v>NOT QUALIFIED</v>
      </c>
    </row>
    <row r="283" spans="1:10" x14ac:dyDescent="0.3">
      <c r="A283" t="s">
        <v>1061</v>
      </c>
      <c r="B283" t="s">
        <v>1069</v>
      </c>
      <c r="C283" t="s">
        <v>1067</v>
      </c>
      <c r="D283" t="s">
        <v>1063</v>
      </c>
      <c r="E283" t="s">
        <v>1064</v>
      </c>
      <c r="F283">
        <v>100</v>
      </c>
      <c r="G283">
        <v>99</v>
      </c>
      <c r="H283">
        <v>98</v>
      </c>
      <c r="I283" s="19">
        <f t="shared" si="8"/>
        <v>99</v>
      </c>
      <c r="J283" s="19" t="str">
        <f t="shared" si="9"/>
        <v>QUALIFIED</v>
      </c>
    </row>
    <row r="284" spans="1:10" x14ac:dyDescent="0.3">
      <c r="A284" t="s">
        <v>1061</v>
      </c>
      <c r="B284" t="s">
        <v>1066</v>
      </c>
      <c r="C284" t="s">
        <v>1067</v>
      </c>
      <c r="D284" t="s">
        <v>1063</v>
      </c>
      <c r="E284" t="s">
        <v>1064</v>
      </c>
      <c r="F284">
        <v>62</v>
      </c>
      <c r="G284">
        <v>66</v>
      </c>
      <c r="H284">
        <v>66</v>
      </c>
      <c r="I284" s="19">
        <f t="shared" si="8"/>
        <v>64.666666666666671</v>
      </c>
      <c r="J284" s="19" t="str">
        <f t="shared" si="9"/>
        <v>NOT QUALIFIED</v>
      </c>
    </row>
    <row r="285" spans="1:10" x14ac:dyDescent="0.3">
      <c r="A285" t="s">
        <v>1056</v>
      </c>
      <c r="B285" t="s">
        <v>1068</v>
      </c>
      <c r="C285" t="s">
        <v>1065</v>
      </c>
      <c r="D285" t="s">
        <v>1063</v>
      </c>
      <c r="E285" t="s">
        <v>1060</v>
      </c>
      <c r="F285">
        <v>62</v>
      </c>
      <c r="G285">
        <v>79</v>
      </c>
      <c r="H285">
        <v>75</v>
      </c>
      <c r="I285" s="19">
        <f t="shared" si="8"/>
        <v>72</v>
      </c>
      <c r="J285" s="19" t="str">
        <f t="shared" si="9"/>
        <v>NOT QUALIFIED</v>
      </c>
    </row>
    <row r="286" spans="1:10" x14ac:dyDescent="0.3">
      <c r="A286" t="s">
        <v>1061</v>
      </c>
      <c r="B286" t="s">
        <v>1066</v>
      </c>
      <c r="C286" t="s">
        <v>1062</v>
      </c>
      <c r="D286" t="s">
        <v>1063</v>
      </c>
      <c r="E286" t="s">
        <v>1064</v>
      </c>
      <c r="F286">
        <v>79</v>
      </c>
      <c r="G286">
        <v>77</v>
      </c>
      <c r="H286">
        <v>80</v>
      </c>
      <c r="I286" s="19">
        <f t="shared" si="8"/>
        <v>78.666666666666671</v>
      </c>
      <c r="J286" s="19" t="str">
        <f t="shared" si="9"/>
        <v>QUALIFIED</v>
      </c>
    </row>
    <row r="287" spans="1:10" x14ac:dyDescent="0.3">
      <c r="A287" t="s">
        <v>1056</v>
      </c>
      <c r="B287" t="s">
        <v>1069</v>
      </c>
      <c r="C287" t="s">
        <v>1062</v>
      </c>
      <c r="D287" t="s">
        <v>1059</v>
      </c>
      <c r="E287" t="s">
        <v>1060</v>
      </c>
      <c r="F287">
        <v>65</v>
      </c>
      <c r="G287">
        <v>69</v>
      </c>
      <c r="H287">
        <v>69</v>
      </c>
      <c r="I287" s="19">
        <f t="shared" si="8"/>
        <v>67.666666666666671</v>
      </c>
      <c r="J287" s="19" t="str">
        <f t="shared" si="9"/>
        <v>NOT QUALIFIED</v>
      </c>
    </row>
    <row r="288" spans="1:10" x14ac:dyDescent="0.3">
      <c r="A288" t="s">
        <v>1061</v>
      </c>
      <c r="B288" t="s">
        <v>1072</v>
      </c>
      <c r="C288" t="s">
        <v>1065</v>
      </c>
      <c r="D288" t="s">
        <v>1059</v>
      </c>
      <c r="E288" t="s">
        <v>1064</v>
      </c>
      <c r="F288">
        <v>78</v>
      </c>
      <c r="G288">
        <v>81</v>
      </c>
      <c r="H288">
        <v>79</v>
      </c>
      <c r="I288" s="19">
        <f t="shared" si="8"/>
        <v>79.333333333333329</v>
      </c>
      <c r="J288" s="19" t="str">
        <f t="shared" si="9"/>
        <v>QUALIFIED</v>
      </c>
    </row>
    <row r="289" spans="1:10" x14ac:dyDescent="0.3">
      <c r="A289" t="s">
        <v>1056</v>
      </c>
      <c r="B289" t="s">
        <v>1068</v>
      </c>
      <c r="C289" t="s">
        <v>1058</v>
      </c>
      <c r="D289" t="s">
        <v>1059</v>
      </c>
      <c r="E289" t="s">
        <v>1064</v>
      </c>
      <c r="F289">
        <v>36</v>
      </c>
      <c r="G289">
        <v>54</v>
      </c>
      <c r="H289">
        <v>51</v>
      </c>
      <c r="I289" s="19">
        <f t="shared" si="8"/>
        <v>47</v>
      </c>
      <c r="J289" s="19" t="str">
        <f t="shared" si="9"/>
        <v>NOT QUALIFIED</v>
      </c>
    </row>
    <row r="290" spans="1:10" x14ac:dyDescent="0.3">
      <c r="A290" t="s">
        <v>1061</v>
      </c>
      <c r="B290" t="s">
        <v>1057</v>
      </c>
      <c r="C290" t="s">
        <v>1058</v>
      </c>
      <c r="D290" t="s">
        <v>1059</v>
      </c>
      <c r="E290" t="s">
        <v>1060</v>
      </c>
      <c r="F290">
        <v>48</v>
      </c>
      <c r="G290">
        <v>60</v>
      </c>
      <c r="H290">
        <v>46</v>
      </c>
      <c r="I290" s="19">
        <f t="shared" si="8"/>
        <v>51.333333333333336</v>
      </c>
      <c r="J290" s="19" t="str">
        <f t="shared" si="9"/>
        <v>NOT QUALIFIED</v>
      </c>
    </row>
    <row r="291" spans="1:10" x14ac:dyDescent="0.3">
      <c r="A291" t="s">
        <v>1056</v>
      </c>
      <c r="B291" t="s">
        <v>1069</v>
      </c>
      <c r="C291" t="s">
        <v>1070</v>
      </c>
      <c r="D291" t="s">
        <v>1063</v>
      </c>
      <c r="E291" t="s">
        <v>1060</v>
      </c>
      <c r="F291">
        <v>92</v>
      </c>
      <c r="G291">
        <v>90</v>
      </c>
      <c r="H291">
        <v>87</v>
      </c>
      <c r="I291" s="19">
        <f t="shared" si="8"/>
        <v>89.666666666666671</v>
      </c>
      <c r="J291" s="19" t="str">
        <f t="shared" si="9"/>
        <v>QUALIFIED</v>
      </c>
    </row>
    <row r="292" spans="1:10" x14ac:dyDescent="0.3">
      <c r="A292" t="s">
        <v>1056</v>
      </c>
      <c r="B292" t="s">
        <v>1068</v>
      </c>
      <c r="C292" t="s">
        <v>1067</v>
      </c>
      <c r="D292" t="s">
        <v>1063</v>
      </c>
      <c r="E292" t="s">
        <v>1060</v>
      </c>
      <c r="F292">
        <v>78</v>
      </c>
      <c r="G292">
        <v>82</v>
      </c>
      <c r="H292">
        <v>81</v>
      </c>
      <c r="I292" s="19">
        <f t="shared" si="8"/>
        <v>80.333333333333329</v>
      </c>
      <c r="J292" s="19" t="str">
        <f t="shared" si="9"/>
        <v>QUALIFIED</v>
      </c>
    </row>
    <row r="293" spans="1:10" x14ac:dyDescent="0.3">
      <c r="A293" t="s">
        <v>1061</v>
      </c>
      <c r="B293" t="s">
        <v>1057</v>
      </c>
      <c r="C293" t="s">
        <v>1065</v>
      </c>
      <c r="D293" t="s">
        <v>1063</v>
      </c>
      <c r="E293" t="s">
        <v>1060</v>
      </c>
      <c r="F293">
        <v>72</v>
      </c>
      <c r="G293">
        <v>73</v>
      </c>
      <c r="H293">
        <v>68</v>
      </c>
      <c r="I293" s="19">
        <f t="shared" si="8"/>
        <v>71</v>
      </c>
      <c r="J293" s="19" t="str">
        <f t="shared" si="9"/>
        <v>NOT QUALIFIED</v>
      </c>
    </row>
    <row r="294" spans="1:10" x14ac:dyDescent="0.3">
      <c r="A294" t="s">
        <v>1061</v>
      </c>
      <c r="B294" t="s">
        <v>1057</v>
      </c>
      <c r="C294" t="s">
        <v>1062</v>
      </c>
      <c r="D294" t="s">
        <v>1063</v>
      </c>
      <c r="E294" t="s">
        <v>1060</v>
      </c>
      <c r="F294">
        <v>50</v>
      </c>
      <c r="G294">
        <v>50</v>
      </c>
      <c r="H294">
        <v>37</v>
      </c>
      <c r="I294" s="19">
        <f t="shared" si="8"/>
        <v>45.666666666666664</v>
      </c>
      <c r="J294" s="19" t="str">
        <f t="shared" si="9"/>
        <v>NOT QUALIFIED</v>
      </c>
    </row>
    <row r="295" spans="1:10" x14ac:dyDescent="0.3">
      <c r="A295" t="s">
        <v>1056</v>
      </c>
      <c r="B295" t="s">
        <v>1069</v>
      </c>
      <c r="C295" t="s">
        <v>1070</v>
      </c>
      <c r="D295" t="s">
        <v>1063</v>
      </c>
      <c r="E295" t="s">
        <v>1060</v>
      </c>
      <c r="F295">
        <v>83</v>
      </c>
      <c r="G295">
        <v>80</v>
      </c>
      <c r="H295">
        <v>72</v>
      </c>
      <c r="I295" s="19">
        <f t="shared" si="8"/>
        <v>78.333333333333329</v>
      </c>
      <c r="J295" s="19" t="str">
        <f t="shared" si="9"/>
        <v>QUALIFIED</v>
      </c>
    </row>
    <row r="296" spans="1:10" x14ac:dyDescent="0.3">
      <c r="A296" t="s">
        <v>1056</v>
      </c>
      <c r="B296" t="s">
        <v>1069</v>
      </c>
      <c r="C296" t="s">
        <v>1058</v>
      </c>
      <c r="D296" t="s">
        <v>1063</v>
      </c>
      <c r="E296" t="s">
        <v>1064</v>
      </c>
      <c r="F296">
        <v>78</v>
      </c>
      <c r="G296">
        <v>70</v>
      </c>
      <c r="H296">
        <v>76</v>
      </c>
      <c r="I296" s="19">
        <f t="shared" si="8"/>
        <v>74.666666666666671</v>
      </c>
      <c r="J296" s="19" t="str">
        <f t="shared" si="9"/>
        <v>NOT QUALIFIED</v>
      </c>
    </row>
    <row r="297" spans="1:10" x14ac:dyDescent="0.3">
      <c r="A297" t="s">
        <v>1056</v>
      </c>
      <c r="B297" t="s">
        <v>1068</v>
      </c>
      <c r="C297" t="s">
        <v>1062</v>
      </c>
      <c r="D297" t="s">
        <v>1059</v>
      </c>
      <c r="E297" t="s">
        <v>1064</v>
      </c>
      <c r="F297">
        <v>69</v>
      </c>
      <c r="G297">
        <v>84</v>
      </c>
      <c r="H297">
        <v>86</v>
      </c>
      <c r="I297" s="19">
        <f t="shared" si="8"/>
        <v>79.666666666666671</v>
      </c>
      <c r="J297" s="19" t="str">
        <f t="shared" si="9"/>
        <v>QUALIFIED</v>
      </c>
    </row>
    <row r="298" spans="1:10" x14ac:dyDescent="0.3">
      <c r="A298" t="s">
        <v>1061</v>
      </c>
      <c r="B298" t="s">
        <v>1068</v>
      </c>
      <c r="C298" t="s">
        <v>1070</v>
      </c>
      <c r="D298" t="s">
        <v>1059</v>
      </c>
      <c r="E298" t="s">
        <v>1064</v>
      </c>
      <c r="F298">
        <v>87</v>
      </c>
      <c r="G298">
        <v>94</v>
      </c>
      <c r="H298">
        <v>93</v>
      </c>
      <c r="I298" s="19">
        <f t="shared" si="8"/>
        <v>91.333333333333329</v>
      </c>
      <c r="J298" s="19" t="str">
        <f t="shared" si="9"/>
        <v>QUALIFIED</v>
      </c>
    </row>
    <row r="299" spans="1:10" x14ac:dyDescent="0.3">
      <c r="A299" t="s">
        <v>1056</v>
      </c>
      <c r="B299" t="s">
        <v>1057</v>
      </c>
      <c r="C299" t="s">
        <v>1058</v>
      </c>
      <c r="D299" t="s">
        <v>1059</v>
      </c>
      <c r="E299" t="s">
        <v>1060</v>
      </c>
      <c r="F299">
        <v>45</v>
      </c>
      <c r="G299">
        <v>61</v>
      </c>
      <c r="H299">
        <v>54</v>
      </c>
      <c r="I299" s="19">
        <f t="shared" si="8"/>
        <v>53.333333333333336</v>
      </c>
      <c r="J299" s="19" t="str">
        <f t="shared" si="9"/>
        <v>NOT QUALIFIED</v>
      </c>
    </row>
    <row r="300" spans="1:10" x14ac:dyDescent="0.3">
      <c r="A300" t="s">
        <v>1061</v>
      </c>
      <c r="B300" t="s">
        <v>1069</v>
      </c>
      <c r="C300" t="s">
        <v>1070</v>
      </c>
      <c r="D300" t="s">
        <v>1059</v>
      </c>
      <c r="E300" t="s">
        <v>1060</v>
      </c>
      <c r="F300">
        <v>82</v>
      </c>
      <c r="G300">
        <v>81</v>
      </c>
      <c r="H300">
        <v>80</v>
      </c>
      <c r="I300" s="19">
        <f t="shared" si="8"/>
        <v>81</v>
      </c>
      <c r="J300" s="19" t="str">
        <f t="shared" si="9"/>
        <v>QUALIFIED</v>
      </c>
    </row>
    <row r="301" spans="1:10" x14ac:dyDescent="0.3">
      <c r="A301" t="s">
        <v>1061</v>
      </c>
      <c r="B301" t="s">
        <v>1068</v>
      </c>
      <c r="C301" t="s">
        <v>1071</v>
      </c>
      <c r="D301" t="s">
        <v>1063</v>
      </c>
      <c r="E301" t="s">
        <v>1060</v>
      </c>
      <c r="F301">
        <v>90</v>
      </c>
      <c r="G301">
        <v>88</v>
      </c>
      <c r="H301">
        <v>82</v>
      </c>
      <c r="I301" s="19">
        <f t="shared" si="8"/>
        <v>86.666666666666671</v>
      </c>
      <c r="J301" s="19" t="str">
        <f t="shared" si="9"/>
        <v>QUALIFIED</v>
      </c>
    </row>
    <row r="302" spans="1:10" x14ac:dyDescent="0.3">
      <c r="A302" t="s">
        <v>1061</v>
      </c>
      <c r="B302" t="s">
        <v>1068</v>
      </c>
      <c r="C302" t="s">
        <v>1067</v>
      </c>
      <c r="D302" t="s">
        <v>1063</v>
      </c>
      <c r="E302" t="s">
        <v>1060</v>
      </c>
      <c r="F302">
        <v>85</v>
      </c>
      <c r="G302">
        <v>84</v>
      </c>
      <c r="H302">
        <v>77</v>
      </c>
      <c r="I302" s="19">
        <f t="shared" si="8"/>
        <v>82</v>
      </c>
      <c r="J302" s="19" t="str">
        <f t="shared" si="9"/>
        <v>QUALIFIED</v>
      </c>
    </row>
    <row r="303" spans="1:10" x14ac:dyDescent="0.3">
      <c r="A303" t="s">
        <v>1061</v>
      </c>
      <c r="B303" t="s">
        <v>1068</v>
      </c>
      <c r="C303" t="s">
        <v>1070</v>
      </c>
      <c r="D303" t="s">
        <v>1059</v>
      </c>
      <c r="E303" t="s">
        <v>1064</v>
      </c>
      <c r="F303">
        <v>57</v>
      </c>
      <c r="G303">
        <v>53</v>
      </c>
      <c r="H303">
        <v>54</v>
      </c>
      <c r="I303" s="19">
        <f t="shared" si="8"/>
        <v>54.666666666666664</v>
      </c>
      <c r="J303" s="19" t="str">
        <f t="shared" si="9"/>
        <v>NOT QUALIFIED</v>
      </c>
    </row>
    <row r="304" spans="1:10" x14ac:dyDescent="0.3">
      <c r="A304" t="s">
        <v>1056</v>
      </c>
      <c r="B304" t="s">
        <v>1066</v>
      </c>
      <c r="C304" t="s">
        <v>1062</v>
      </c>
      <c r="D304" t="s">
        <v>1063</v>
      </c>
      <c r="E304" t="s">
        <v>1060</v>
      </c>
      <c r="F304">
        <v>54</v>
      </c>
      <c r="G304">
        <v>60</v>
      </c>
      <c r="H304">
        <v>64</v>
      </c>
      <c r="I304" s="19">
        <f t="shared" si="8"/>
        <v>59.333333333333336</v>
      </c>
      <c r="J304" s="19" t="str">
        <f t="shared" si="9"/>
        <v>NOT QUALIFIED</v>
      </c>
    </row>
    <row r="305" spans="1:10" x14ac:dyDescent="0.3">
      <c r="A305" t="s">
        <v>1056</v>
      </c>
      <c r="B305" t="s">
        <v>1068</v>
      </c>
      <c r="C305" t="s">
        <v>1065</v>
      </c>
      <c r="D305" t="s">
        <v>1059</v>
      </c>
      <c r="E305" t="s">
        <v>1060</v>
      </c>
      <c r="F305">
        <v>41</v>
      </c>
      <c r="G305">
        <v>50</v>
      </c>
      <c r="H305">
        <v>48</v>
      </c>
      <c r="I305" s="19">
        <f t="shared" si="8"/>
        <v>46.333333333333336</v>
      </c>
      <c r="J305" s="19" t="str">
        <f t="shared" si="9"/>
        <v>NOT QUALIFIED</v>
      </c>
    </row>
    <row r="306" spans="1:10" x14ac:dyDescent="0.3">
      <c r="A306" t="s">
        <v>1061</v>
      </c>
      <c r="B306" t="s">
        <v>1057</v>
      </c>
      <c r="C306" t="s">
        <v>1062</v>
      </c>
      <c r="D306" t="s">
        <v>1063</v>
      </c>
      <c r="E306" t="s">
        <v>1060</v>
      </c>
      <c r="F306">
        <v>81</v>
      </c>
      <c r="G306">
        <v>70</v>
      </c>
      <c r="H306">
        <v>65</v>
      </c>
      <c r="I306" s="19">
        <f t="shared" si="8"/>
        <v>72</v>
      </c>
      <c r="J306" s="19" t="str">
        <f t="shared" si="9"/>
        <v>NOT QUALIFIED</v>
      </c>
    </row>
    <row r="307" spans="1:10" x14ac:dyDescent="0.3">
      <c r="A307" t="s">
        <v>1061</v>
      </c>
      <c r="B307" t="s">
        <v>1066</v>
      </c>
      <c r="C307" t="s">
        <v>1058</v>
      </c>
      <c r="D307" t="s">
        <v>1063</v>
      </c>
      <c r="E307" t="s">
        <v>1064</v>
      </c>
      <c r="F307">
        <v>59</v>
      </c>
      <c r="G307">
        <v>55</v>
      </c>
      <c r="H307">
        <v>54</v>
      </c>
      <c r="I307" s="19">
        <f t="shared" si="8"/>
        <v>56</v>
      </c>
      <c r="J307" s="19" t="str">
        <f t="shared" si="9"/>
        <v>NOT QUALIFIED</v>
      </c>
    </row>
    <row r="308" spans="1:10" x14ac:dyDescent="0.3">
      <c r="A308" t="s">
        <v>1056</v>
      </c>
      <c r="B308" t="s">
        <v>1057</v>
      </c>
      <c r="C308" t="s">
        <v>1067</v>
      </c>
      <c r="D308" t="s">
        <v>1063</v>
      </c>
      <c r="E308" t="s">
        <v>1060</v>
      </c>
      <c r="F308">
        <v>70</v>
      </c>
      <c r="G308">
        <v>75</v>
      </c>
      <c r="H308">
        <v>75</v>
      </c>
      <c r="I308" s="19">
        <f t="shared" si="8"/>
        <v>73.333333333333329</v>
      </c>
      <c r="J308" s="19" t="str">
        <f t="shared" si="9"/>
        <v>NOT QUALIFIED</v>
      </c>
    </row>
    <row r="309" spans="1:10" x14ac:dyDescent="0.3">
      <c r="A309" t="s">
        <v>1061</v>
      </c>
      <c r="B309" t="s">
        <v>1057</v>
      </c>
      <c r="C309" t="s">
        <v>1065</v>
      </c>
      <c r="D309" t="s">
        <v>1059</v>
      </c>
      <c r="E309" t="s">
        <v>1060</v>
      </c>
      <c r="F309">
        <v>51</v>
      </c>
      <c r="G309">
        <v>51</v>
      </c>
      <c r="H309">
        <v>55</v>
      </c>
      <c r="I309" s="19">
        <f t="shared" si="8"/>
        <v>52.333333333333336</v>
      </c>
      <c r="J309" s="19" t="str">
        <f t="shared" si="9"/>
        <v>NOT QUALIFIED</v>
      </c>
    </row>
    <row r="310" spans="1:10" x14ac:dyDescent="0.3">
      <c r="A310" t="s">
        <v>1061</v>
      </c>
      <c r="B310" t="s">
        <v>1068</v>
      </c>
      <c r="C310" t="s">
        <v>1065</v>
      </c>
      <c r="D310" t="s">
        <v>1059</v>
      </c>
      <c r="E310" t="s">
        <v>1064</v>
      </c>
      <c r="F310">
        <v>75</v>
      </c>
      <c r="G310">
        <v>76</v>
      </c>
      <c r="H310">
        <v>73</v>
      </c>
      <c r="I310" s="19">
        <f t="shared" si="8"/>
        <v>74.666666666666671</v>
      </c>
      <c r="J310" s="19" t="str">
        <f t="shared" si="9"/>
        <v>NOT QUALIFIED</v>
      </c>
    </row>
    <row r="311" spans="1:10" x14ac:dyDescent="0.3">
      <c r="A311" t="s">
        <v>1056</v>
      </c>
      <c r="B311" t="s">
        <v>1057</v>
      </c>
      <c r="C311" t="s">
        <v>1065</v>
      </c>
      <c r="D311" t="s">
        <v>1063</v>
      </c>
      <c r="E311" t="s">
        <v>1060</v>
      </c>
      <c r="F311">
        <v>86</v>
      </c>
      <c r="G311">
        <v>88</v>
      </c>
      <c r="H311">
        <v>92</v>
      </c>
      <c r="I311" s="19">
        <f t="shared" si="8"/>
        <v>88.666666666666671</v>
      </c>
      <c r="J311" s="19" t="str">
        <f t="shared" si="9"/>
        <v>QUALIFIED</v>
      </c>
    </row>
    <row r="312" spans="1:10" x14ac:dyDescent="0.3">
      <c r="A312" t="s">
        <v>1061</v>
      </c>
      <c r="B312" t="s">
        <v>1068</v>
      </c>
      <c r="C312" t="s">
        <v>1070</v>
      </c>
      <c r="D312" t="s">
        <v>1063</v>
      </c>
      <c r="E312" t="s">
        <v>1060</v>
      </c>
      <c r="F312">
        <v>84</v>
      </c>
      <c r="G312">
        <v>76</v>
      </c>
      <c r="H312">
        <v>79</v>
      </c>
      <c r="I312" s="19">
        <f t="shared" si="8"/>
        <v>79.666666666666671</v>
      </c>
      <c r="J312" s="19" t="str">
        <f t="shared" si="9"/>
        <v>QUALIFIED</v>
      </c>
    </row>
    <row r="313" spans="1:10" x14ac:dyDescent="0.3">
      <c r="A313" t="s">
        <v>1061</v>
      </c>
      <c r="B313" t="s">
        <v>1068</v>
      </c>
      <c r="C313" t="s">
        <v>1062</v>
      </c>
      <c r="D313" t="s">
        <v>1059</v>
      </c>
      <c r="E313" t="s">
        <v>1060</v>
      </c>
      <c r="F313">
        <v>48</v>
      </c>
      <c r="G313">
        <v>46</v>
      </c>
      <c r="H313">
        <v>44</v>
      </c>
      <c r="I313" s="19">
        <f t="shared" si="8"/>
        <v>46</v>
      </c>
      <c r="J313" s="19" t="str">
        <f t="shared" si="9"/>
        <v>NOT QUALIFIED</v>
      </c>
    </row>
    <row r="314" spans="1:10" x14ac:dyDescent="0.3">
      <c r="A314" t="s">
        <v>1056</v>
      </c>
      <c r="B314" t="s">
        <v>1066</v>
      </c>
      <c r="C314" t="s">
        <v>1065</v>
      </c>
      <c r="D314" t="s">
        <v>1059</v>
      </c>
      <c r="E314" t="s">
        <v>1064</v>
      </c>
      <c r="F314">
        <v>51</v>
      </c>
      <c r="G314">
        <v>71</v>
      </c>
      <c r="H314">
        <v>68</v>
      </c>
      <c r="I314" s="19">
        <f t="shared" si="8"/>
        <v>63.333333333333336</v>
      </c>
      <c r="J314" s="19" t="str">
        <f t="shared" si="9"/>
        <v>NOT QUALIFIED</v>
      </c>
    </row>
    <row r="315" spans="1:10" x14ac:dyDescent="0.3">
      <c r="A315" t="s">
        <v>1061</v>
      </c>
      <c r="B315" t="s">
        <v>1057</v>
      </c>
      <c r="C315" t="s">
        <v>1065</v>
      </c>
      <c r="D315" t="s">
        <v>1063</v>
      </c>
      <c r="E315" t="s">
        <v>1060</v>
      </c>
      <c r="F315">
        <v>52</v>
      </c>
      <c r="G315">
        <v>47</v>
      </c>
      <c r="H315">
        <v>48</v>
      </c>
      <c r="I315" s="19">
        <f t="shared" si="8"/>
        <v>49</v>
      </c>
      <c r="J315" s="19" t="str">
        <f t="shared" si="9"/>
        <v>NOT QUALIFIED</v>
      </c>
    </row>
    <row r="316" spans="1:10" x14ac:dyDescent="0.3">
      <c r="A316" t="s">
        <v>1061</v>
      </c>
      <c r="B316" t="s">
        <v>1068</v>
      </c>
      <c r="C316" t="s">
        <v>1070</v>
      </c>
      <c r="D316" t="s">
        <v>1059</v>
      </c>
      <c r="E316" t="s">
        <v>1064</v>
      </c>
      <c r="F316">
        <v>64</v>
      </c>
      <c r="G316">
        <v>56</v>
      </c>
      <c r="H316">
        <v>62</v>
      </c>
      <c r="I316" s="19">
        <f t="shared" si="8"/>
        <v>60.666666666666664</v>
      </c>
      <c r="J316" s="19" t="str">
        <f t="shared" si="9"/>
        <v>NOT QUALIFIED</v>
      </c>
    </row>
    <row r="317" spans="1:10" x14ac:dyDescent="0.3">
      <c r="A317" t="s">
        <v>1061</v>
      </c>
      <c r="B317" t="s">
        <v>1066</v>
      </c>
      <c r="C317" t="s">
        <v>1062</v>
      </c>
      <c r="D317" t="s">
        <v>1059</v>
      </c>
      <c r="E317" t="s">
        <v>1064</v>
      </c>
      <c r="F317">
        <v>85</v>
      </c>
      <c r="G317">
        <v>80</v>
      </c>
      <c r="H317">
        <v>84</v>
      </c>
      <c r="I317" s="19">
        <f t="shared" si="8"/>
        <v>83</v>
      </c>
      <c r="J317" s="19" t="str">
        <f t="shared" si="9"/>
        <v>QUALIFIED</v>
      </c>
    </row>
    <row r="318" spans="1:10" x14ac:dyDescent="0.3">
      <c r="A318" t="s">
        <v>1061</v>
      </c>
      <c r="B318" t="s">
        <v>1068</v>
      </c>
      <c r="C318" t="s">
        <v>1067</v>
      </c>
      <c r="D318" t="s">
        <v>1063</v>
      </c>
      <c r="E318" t="s">
        <v>1060</v>
      </c>
      <c r="F318">
        <v>66</v>
      </c>
      <c r="G318">
        <v>69</v>
      </c>
      <c r="H318">
        <v>69</v>
      </c>
      <c r="I318" s="19">
        <f t="shared" si="8"/>
        <v>68</v>
      </c>
      <c r="J318" s="19" t="str">
        <f t="shared" si="9"/>
        <v>NOT QUALIFIED</v>
      </c>
    </row>
    <row r="319" spans="1:10" x14ac:dyDescent="0.3">
      <c r="A319" t="s">
        <v>1061</v>
      </c>
      <c r="B319" t="s">
        <v>1068</v>
      </c>
      <c r="C319" t="s">
        <v>1062</v>
      </c>
      <c r="D319" t="s">
        <v>1063</v>
      </c>
      <c r="E319" t="s">
        <v>1060</v>
      </c>
      <c r="F319">
        <v>71</v>
      </c>
      <c r="G319">
        <v>68</v>
      </c>
      <c r="H319">
        <v>68</v>
      </c>
      <c r="I319" s="19">
        <f t="shared" si="8"/>
        <v>69</v>
      </c>
      <c r="J319" s="19" t="str">
        <f t="shared" si="9"/>
        <v>NOT QUALIFIED</v>
      </c>
    </row>
    <row r="320" spans="1:10" x14ac:dyDescent="0.3">
      <c r="A320" t="s">
        <v>1061</v>
      </c>
      <c r="B320" t="s">
        <v>1068</v>
      </c>
      <c r="C320" t="s">
        <v>1071</v>
      </c>
      <c r="D320" t="s">
        <v>1063</v>
      </c>
      <c r="E320" t="s">
        <v>1060</v>
      </c>
      <c r="F320">
        <v>80</v>
      </c>
      <c r="G320">
        <v>75</v>
      </c>
      <c r="H320">
        <v>80</v>
      </c>
      <c r="I320" s="19">
        <f t="shared" si="8"/>
        <v>78.333333333333329</v>
      </c>
      <c r="J320" s="19" t="str">
        <f t="shared" si="9"/>
        <v>QUALIFIED</v>
      </c>
    </row>
    <row r="321" spans="1:10" x14ac:dyDescent="0.3">
      <c r="A321" t="s">
        <v>1061</v>
      </c>
      <c r="B321" t="s">
        <v>1068</v>
      </c>
      <c r="C321" t="s">
        <v>1065</v>
      </c>
      <c r="D321" t="s">
        <v>1059</v>
      </c>
      <c r="E321" t="s">
        <v>1060</v>
      </c>
      <c r="F321">
        <v>56</v>
      </c>
      <c r="G321">
        <v>62</v>
      </c>
      <c r="H321">
        <v>57</v>
      </c>
      <c r="I321" s="19">
        <f t="shared" si="8"/>
        <v>58.333333333333336</v>
      </c>
      <c r="J321" s="19" t="str">
        <f t="shared" si="9"/>
        <v>NOT QUALIFIED</v>
      </c>
    </row>
    <row r="322" spans="1:10" x14ac:dyDescent="0.3">
      <c r="A322" t="s">
        <v>1061</v>
      </c>
      <c r="B322" t="s">
        <v>1068</v>
      </c>
      <c r="C322" t="s">
        <v>1058</v>
      </c>
      <c r="D322" t="s">
        <v>1063</v>
      </c>
      <c r="E322" t="s">
        <v>1064</v>
      </c>
      <c r="F322">
        <v>77</v>
      </c>
      <c r="G322">
        <v>72</v>
      </c>
      <c r="H322">
        <v>72</v>
      </c>
      <c r="I322" s="19">
        <f t="shared" si="8"/>
        <v>73.666666666666671</v>
      </c>
      <c r="J322" s="19" t="str">
        <f t="shared" si="9"/>
        <v>NOT QUALIFIED</v>
      </c>
    </row>
    <row r="323" spans="1:10" x14ac:dyDescent="0.3">
      <c r="A323" t="s">
        <v>1061</v>
      </c>
      <c r="B323" t="s">
        <v>1057</v>
      </c>
      <c r="C323" t="s">
        <v>1067</v>
      </c>
      <c r="D323" t="s">
        <v>1063</v>
      </c>
      <c r="E323" t="s">
        <v>1060</v>
      </c>
      <c r="F323">
        <v>70</v>
      </c>
      <c r="G323">
        <v>68</v>
      </c>
      <c r="H323">
        <v>57</v>
      </c>
      <c r="I323" s="19">
        <f t="shared" ref="I323:I386" si="10">AVERAGE(F323:H323)</f>
        <v>65</v>
      </c>
      <c r="J323" s="19" t="str">
        <f t="shared" ref="J323:J386" si="11">IF(I323&gt;75,"QUALIFIED","NOT QUALIFIED")</f>
        <v>NOT QUALIFIED</v>
      </c>
    </row>
    <row r="324" spans="1:10" x14ac:dyDescent="0.3">
      <c r="A324" t="s">
        <v>1061</v>
      </c>
      <c r="B324" t="s">
        <v>1072</v>
      </c>
      <c r="C324" t="s">
        <v>1065</v>
      </c>
      <c r="D324" t="s">
        <v>1063</v>
      </c>
      <c r="E324" t="s">
        <v>1064</v>
      </c>
      <c r="F324">
        <v>78</v>
      </c>
      <c r="G324">
        <v>85</v>
      </c>
      <c r="H324">
        <v>81</v>
      </c>
      <c r="I324" s="19">
        <f t="shared" si="10"/>
        <v>81.333333333333329</v>
      </c>
      <c r="J324" s="19" t="str">
        <f t="shared" si="11"/>
        <v>QUALIFIED</v>
      </c>
    </row>
    <row r="325" spans="1:10" x14ac:dyDescent="0.3">
      <c r="A325" t="s">
        <v>1061</v>
      </c>
      <c r="B325" t="s">
        <v>1057</v>
      </c>
      <c r="C325" t="s">
        <v>1062</v>
      </c>
      <c r="D325" t="s">
        <v>1059</v>
      </c>
      <c r="E325" t="s">
        <v>1060</v>
      </c>
      <c r="F325">
        <v>73</v>
      </c>
      <c r="G325">
        <v>69</v>
      </c>
      <c r="H325">
        <v>60</v>
      </c>
      <c r="I325" s="19">
        <f t="shared" si="10"/>
        <v>67.333333333333329</v>
      </c>
      <c r="J325" s="19" t="str">
        <f t="shared" si="11"/>
        <v>NOT QUALIFIED</v>
      </c>
    </row>
    <row r="326" spans="1:10" x14ac:dyDescent="0.3">
      <c r="A326" t="s">
        <v>1061</v>
      </c>
      <c r="B326" t="s">
        <v>1066</v>
      </c>
      <c r="C326" t="s">
        <v>1065</v>
      </c>
      <c r="D326" t="s">
        <v>1063</v>
      </c>
      <c r="E326" t="s">
        <v>1060</v>
      </c>
      <c r="F326">
        <v>79</v>
      </c>
      <c r="G326">
        <v>79</v>
      </c>
      <c r="H326">
        <v>67</v>
      </c>
      <c r="I326" s="19">
        <f t="shared" si="10"/>
        <v>75</v>
      </c>
      <c r="J326" s="19" t="str">
        <f t="shared" si="11"/>
        <v>NOT QUALIFIED</v>
      </c>
    </row>
    <row r="327" spans="1:10" x14ac:dyDescent="0.3">
      <c r="A327" t="s">
        <v>1061</v>
      </c>
      <c r="B327" t="s">
        <v>1068</v>
      </c>
      <c r="C327" t="s">
        <v>1058</v>
      </c>
      <c r="D327" t="s">
        <v>1063</v>
      </c>
      <c r="E327" t="s">
        <v>1060</v>
      </c>
      <c r="F327">
        <v>68</v>
      </c>
      <c r="G327">
        <v>62</v>
      </c>
      <c r="H327">
        <v>53</v>
      </c>
      <c r="I327" s="19">
        <f t="shared" si="10"/>
        <v>61</v>
      </c>
      <c r="J327" s="19" t="str">
        <f t="shared" si="11"/>
        <v>NOT QUALIFIED</v>
      </c>
    </row>
    <row r="328" spans="1:10" x14ac:dyDescent="0.3">
      <c r="A328" t="s">
        <v>1056</v>
      </c>
      <c r="B328" t="s">
        <v>1068</v>
      </c>
      <c r="C328" t="s">
        <v>1058</v>
      </c>
      <c r="D328" t="s">
        <v>1059</v>
      </c>
      <c r="E328" t="s">
        <v>1060</v>
      </c>
      <c r="F328">
        <v>46</v>
      </c>
      <c r="G328">
        <v>53</v>
      </c>
      <c r="H328">
        <v>53</v>
      </c>
      <c r="I328" s="19">
        <f t="shared" si="10"/>
        <v>50.666666666666664</v>
      </c>
      <c r="J328" s="19" t="str">
        <f t="shared" si="11"/>
        <v>NOT QUALIFIED</v>
      </c>
    </row>
    <row r="329" spans="1:10" x14ac:dyDescent="0.3">
      <c r="A329" t="s">
        <v>1056</v>
      </c>
      <c r="B329" t="s">
        <v>1057</v>
      </c>
      <c r="C329" t="s">
        <v>1065</v>
      </c>
      <c r="D329" t="s">
        <v>1063</v>
      </c>
      <c r="E329" t="s">
        <v>1060</v>
      </c>
      <c r="F329">
        <v>50</v>
      </c>
      <c r="G329">
        <v>60</v>
      </c>
      <c r="H329">
        <v>57</v>
      </c>
      <c r="I329" s="19">
        <f t="shared" si="10"/>
        <v>55.666666666666664</v>
      </c>
      <c r="J329" s="19" t="str">
        <f t="shared" si="11"/>
        <v>NOT QUALIFIED</v>
      </c>
    </row>
    <row r="330" spans="1:10" x14ac:dyDescent="0.3">
      <c r="A330" t="s">
        <v>1061</v>
      </c>
      <c r="B330" t="s">
        <v>1068</v>
      </c>
      <c r="C330" t="s">
        <v>1070</v>
      </c>
      <c r="D330" t="s">
        <v>1059</v>
      </c>
      <c r="E330" t="s">
        <v>1064</v>
      </c>
      <c r="F330">
        <v>66</v>
      </c>
      <c r="G330">
        <v>85</v>
      </c>
      <c r="H330">
        <v>79</v>
      </c>
      <c r="I330" s="19">
        <f t="shared" si="10"/>
        <v>76.666666666666671</v>
      </c>
      <c r="J330" s="19" t="str">
        <f t="shared" si="11"/>
        <v>QUALIFIED</v>
      </c>
    </row>
    <row r="331" spans="1:10" x14ac:dyDescent="0.3">
      <c r="A331" t="s">
        <v>1056</v>
      </c>
      <c r="B331" t="s">
        <v>1069</v>
      </c>
      <c r="C331" t="s">
        <v>1067</v>
      </c>
      <c r="D331" t="s">
        <v>1059</v>
      </c>
      <c r="E331" t="s">
        <v>1064</v>
      </c>
      <c r="F331">
        <v>79</v>
      </c>
      <c r="G331">
        <v>93</v>
      </c>
      <c r="H331">
        <v>88</v>
      </c>
      <c r="I331" s="19">
        <f t="shared" si="10"/>
        <v>86.666666666666671</v>
      </c>
      <c r="J331" s="19" t="str">
        <f t="shared" si="11"/>
        <v>QUALIFIED</v>
      </c>
    </row>
    <row r="332" spans="1:10" x14ac:dyDescent="0.3">
      <c r="A332" t="s">
        <v>1061</v>
      </c>
      <c r="B332" t="s">
        <v>1069</v>
      </c>
      <c r="C332" t="s">
        <v>1065</v>
      </c>
      <c r="D332" t="s">
        <v>1063</v>
      </c>
      <c r="E332" t="s">
        <v>1060</v>
      </c>
      <c r="F332">
        <v>71</v>
      </c>
      <c r="G332">
        <v>66</v>
      </c>
      <c r="H332">
        <v>60</v>
      </c>
      <c r="I332" s="19">
        <f t="shared" si="10"/>
        <v>65.666666666666671</v>
      </c>
      <c r="J332" s="19" t="str">
        <f t="shared" si="11"/>
        <v>NOT QUALIFIED</v>
      </c>
    </row>
    <row r="333" spans="1:10" x14ac:dyDescent="0.3">
      <c r="A333" t="s">
        <v>1061</v>
      </c>
      <c r="B333" t="s">
        <v>1072</v>
      </c>
      <c r="C333" t="s">
        <v>1065</v>
      </c>
      <c r="D333" t="s">
        <v>1063</v>
      </c>
      <c r="E333" t="s">
        <v>1064</v>
      </c>
      <c r="F333">
        <v>48</v>
      </c>
      <c r="G333">
        <v>43</v>
      </c>
      <c r="H333">
        <v>43</v>
      </c>
      <c r="I333" s="19">
        <f t="shared" si="10"/>
        <v>44.666666666666664</v>
      </c>
      <c r="J333" s="19" t="str">
        <f t="shared" si="11"/>
        <v>NOT QUALIFIED</v>
      </c>
    </row>
    <row r="334" spans="1:10" x14ac:dyDescent="0.3">
      <c r="A334" t="s">
        <v>1061</v>
      </c>
      <c r="B334" t="s">
        <v>1066</v>
      </c>
      <c r="C334" t="s">
        <v>1071</v>
      </c>
      <c r="D334" t="s">
        <v>1063</v>
      </c>
      <c r="E334" t="s">
        <v>1060</v>
      </c>
      <c r="F334">
        <v>91</v>
      </c>
      <c r="G334">
        <v>89</v>
      </c>
      <c r="H334">
        <v>89</v>
      </c>
      <c r="I334" s="19">
        <f t="shared" si="10"/>
        <v>89.666666666666671</v>
      </c>
      <c r="J334" s="19" t="str">
        <f t="shared" si="11"/>
        <v>QUALIFIED</v>
      </c>
    </row>
    <row r="335" spans="1:10" x14ac:dyDescent="0.3">
      <c r="A335" t="s">
        <v>1061</v>
      </c>
      <c r="B335" t="s">
        <v>1069</v>
      </c>
      <c r="C335" t="s">
        <v>1067</v>
      </c>
      <c r="D335" t="s">
        <v>1063</v>
      </c>
      <c r="E335" t="s">
        <v>1060</v>
      </c>
      <c r="F335">
        <v>86</v>
      </c>
      <c r="G335">
        <v>84</v>
      </c>
      <c r="H335">
        <v>79</v>
      </c>
      <c r="I335" s="19">
        <f t="shared" si="10"/>
        <v>83</v>
      </c>
      <c r="J335" s="19" t="str">
        <f t="shared" si="11"/>
        <v>QUALIFIED</v>
      </c>
    </row>
    <row r="336" spans="1:10" x14ac:dyDescent="0.3">
      <c r="A336" t="s">
        <v>1061</v>
      </c>
      <c r="B336" t="s">
        <v>1057</v>
      </c>
      <c r="C336" t="s">
        <v>1062</v>
      </c>
      <c r="D336" t="s">
        <v>1063</v>
      </c>
      <c r="E336" t="s">
        <v>1064</v>
      </c>
      <c r="F336">
        <v>72</v>
      </c>
      <c r="G336">
        <v>77</v>
      </c>
      <c r="H336">
        <v>72</v>
      </c>
      <c r="I336" s="19">
        <f t="shared" si="10"/>
        <v>73.666666666666671</v>
      </c>
      <c r="J336" s="19" t="str">
        <f t="shared" si="11"/>
        <v>NOT QUALIFIED</v>
      </c>
    </row>
    <row r="337" spans="1:10" x14ac:dyDescent="0.3">
      <c r="A337" t="s">
        <v>1056</v>
      </c>
      <c r="B337" t="s">
        <v>1068</v>
      </c>
      <c r="C337" t="s">
        <v>1062</v>
      </c>
      <c r="D337" t="s">
        <v>1063</v>
      </c>
      <c r="E337" t="s">
        <v>1060</v>
      </c>
      <c r="F337">
        <v>43</v>
      </c>
      <c r="G337">
        <v>61</v>
      </c>
      <c r="H337">
        <v>59</v>
      </c>
      <c r="I337" s="19">
        <f t="shared" si="10"/>
        <v>54.333333333333336</v>
      </c>
      <c r="J337" s="19" t="str">
        <f t="shared" si="11"/>
        <v>NOT QUALIFIED</v>
      </c>
    </row>
    <row r="338" spans="1:10" x14ac:dyDescent="0.3">
      <c r="A338" t="s">
        <v>1061</v>
      </c>
      <c r="B338" t="s">
        <v>1068</v>
      </c>
      <c r="C338" t="s">
        <v>1065</v>
      </c>
      <c r="D338" t="s">
        <v>1063</v>
      </c>
      <c r="E338" t="s">
        <v>1060</v>
      </c>
      <c r="F338">
        <v>78</v>
      </c>
      <c r="G338">
        <v>74</v>
      </c>
      <c r="H338">
        <v>73</v>
      </c>
      <c r="I338" s="19">
        <f t="shared" si="10"/>
        <v>75</v>
      </c>
      <c r="J338" s="19" t="str">
        <f t="shared" si="11"/>
        <v>NOT QUALIFIED</v>
      </c>
    </row>
    <row r="339" spans="1:10" x14ac:dyDescent="0.3">
      <c r="A339" t="s">
        <v>1056</v>
      </c>
      <c r="B339" t="s">
        <v>1069</v>
      </c>
      <c r="C339" t="s">
        <v>1071</v>
      </c>
      <c r="D339" t="s">
        <v>1063</v>
      </c>
      <c r="E339" t="s">
        <v>1064</v>
      </c>
      <c r="F339">
        <v>92</v>
      </c>
      <c r="G339">
        <v>95</v>
      </c>
      <c r="H339">
        <v>95</v>
      </c>
      <c r="I339" s="19">
        <f t="shared" si="10"/>
        <v>94</v>
      </c>
      <c r="J339" s="19" t="str">
        <f t="shared" si="11"/>
        <v>QUALIFIED</v>
      </c>
    </row>
    <row r="340" spans="1:10" x14ac:dyDescent="0.3">
      <c r="A340" t="s">
        <v>1056</v>
      </c>
      <c r="B340" t="s">
        <v>1069</v>
      </c>
      <c r="C340" t="s">
        <v>1067</v>
      </c>
      <c r="D340" t="s">
        <v>1059</v>
      </c>
      <c r="E340" t="s">
        <v>1060</v>
      </c>
      <c r="F340">
        <v>81</v>
      </c>
      <c r="G340">
        <v>92</v>
      </c>
      <c r="H340">
        <v>85</v>
      </c>
      <c r="I340" s="19">
        <f t="shared" si="10"/>
        <v>86</v>
      </c>
      <c r="J340" s="19" t="str">
        <f t="shared" si="11"/>
        <v>QUALIFIED</v>
      </c>
    </row>
    <row r="341" spans="1:10" x14ac:dyDescent="0.3">
      <c r="A341" t="s">
        <v>1061</v>
      </c>
      <c r="B341" t="s">
        <v>1068</v>
      </c>
      <c r="C341" t="s">
        <v>1058</v>
      </c>
      <c r="D341" t="s">
        <v>1063</v>
      </c>
      <c r="E341" t="s">
        <v>1060</v>
      </c>
      <c r="F341">
        <v>89</v>
      </c>
      <c r="G341">
        <v>74</v>
      </c>
      <c r="H341">
        <v>70</v>
      </c>
      <c r="I341" s="19">
        <f t="shared" si="10"/>
        <v>77.666666666666671</v>
      </c>
      <c r="J341" s="19" t="str">
        <f t="shared" si="11"/>
        <v>QUALIFIED</v>
      </c>
    </row>
    <row r="342" spans="1:10" x14ac:dyDescent="0.3">
      <c r="A342" t="s">
        <v>1056</v>
      </c>
      <c r="B342" t="s">
        <v>1066</v>
      </c>
      <c r="C342" t="s">
        <v>1067</v>
      </c>
      <c r="D342" t="s">
        <v>1059</v>
      </c>
      <c r="E342" t="s">
        <v>1060</v>
      </c>
      <c r="F342">
        <v>68</v>
      </c>
      <c r="G342">
        <v>78</v>
      </c>
      <c r="H342">
        <v>73</v>
      </c>
      <c r="I342" s="19">
        <f t="shared" si="10"/>
        <v>73</v>
      </c>
      <c r="J342" s="19" t="str">
        <f t="shared" si="11"/>
        <v>NOT QUALIFIED</v>
      </c>
    </row>
    <row r="343" spans="1:10" x14ac:dyDescent="0.3">
      <c r="A343" t="s">
        <v>1061</v>
      </c>
      <c r="B343" t="s">
        <v>1072</v>
      </c>
      <c r="C343" t="s">
        <v>1065</v>
      </c>
      <c r="D343" t="s">
        <v>1063</v>
      </c>
      <c r="E343" t="s">
        <v>1060</v>
      </c>
      <c r="F343">
        <v>90</v>
      </c>
      <c r="G343">
        <v>90</v>
      </c>
      <c r="H343">
        <v>82</v>
      </c>
      <c r="I343" s="19">
        <f t="shared" si="10"/>
        <v>87.333333333333329</v>
      </c>
      <c r="J343" s="19" t="str">
        <f t="shared" si="11"/>
        <v>QUALIFIED</v>
      </c>
    </row>
    <row r="344" spans="1:10" x14ac:dyDescent="0.3">
      <c r="A344" t="s">
        <v>1061</v>
      </c>
      <c r="B344" t="s">
        <v>1068</v>
      </c>
      <c r="C344" t="s">
        <v>1065</v>
      </c>
      <c r="D344" t="s">
        <v>1059</v>
      </c>
      <c r="E344" t="s">
        <v>1060</v>
      </c>
      <c r="F344">
        <v>57</v>
      </c>
      <c r="G344">
        <v>61</v>
      </c>
      <c r="H344">
        <v>57</v>
      </c>
      <c r="I344" s="19">
        <f t="shared" si="10"/>
        <v>58.333333333333336</v>
      </c>
      <c r="J344" s="19" t="str">
        <f t="shared" si="11"/>
        <v>NOT QUALIFIED</v>
      </c>
    </row>
    <row r="345" spans="1:10" x14ac:dyDescent="0.3">
      <c r="A345" t="s">
        <v>1061</v>
      </c>
      <c r="B345" t="s">
        <v>1057</v>
      </c>
      <c r="C345" t="s">
        <v>1067</v>
      </c>
      <c r="D345" t="s">
        <v>1063</v>
      </c>
      <c r="E345" t="s">
        <v>1060</v>
      </c>
      <c r="F345">
        <v>62</v>
      </c>
      <c r="G345">
        <v>66</v>
      </c>
      <c r="H345">
        <v>60</v>
      </c>
      <c r="I345" s="19">
        <f t="shared" si="10"/>
        <v>62.666666666666664</v>
      </c>
      <c r="J345" s="19" t="str">
        <f t="shared" si="11"/>
        <v>NOT QUALIFIED</v>
      </c>
    </row>
    <row r="346" spans="1:10" x14ac:dyDescent="0.3">
      <c r="A346" t="s">
        <v>1061</v>
      </c>
      <c r="B346" t="s">
        <v>1068</v>
      </c>
      <c r="C346" t="s">
        <v>1070</v>
      </c>
      <c r="D346" t="s">
        <v>1059</v>
      </c>
      <c r="E346" t="s">
        <v>1060</v>
      </c>
      <c r="F346">
        <v>68</v>
      </c>
      <c r="G346">
        <v>64</v>
      </c>
      <c r="H346">
        <v>65</v>
      </c>
      <c r="I346" s="19">
        <f t="shared" si="10"/>
        <v>65.666666666666671</v>
      </c>
      <c r="J346" s="19" t="str">
        <f t="shared" si="11"/>
        <v>NOT QUALIFIED</v>
      </c>
    </row>
    <row r="347" spans="1:10" x14ac:dyDescent="0.3">
      <c r="A347" t="s">
        <v>1061</v>
      </c>
      <c r="B347" t="s">
        <v>1066</v>
      </c>
      <c r="C347" t="s">
        <v>1067</v>
      </c>
      <c r="D347" t="s">
        <v>1063</v>
      </c>
      <c r="E347" t="s">
        <v>1060</v>
      </c>
      <c r="F347">
        <v>73</v>
      </c>
      <c r="G347">
        <v>68</v>
      </c>
      <c r="H347">
        <v>70</v>
      </c>
      <c r="I347" s="19">
        <f t="shared" si="10"/>
        <v>70.333333333333329</v>
      </c>
      <c r="J347" s="19" t="str">
        <f t="shared" si="11"/>
        <v>NOT QUALIFIED</v>
      </c>
    </row>
    <row r="348" spans="1:10" x14ac:dyDescent="0.3">
      <c r="A348" t="s">
        <v>1056</v>
      </c>
      <c r="B348" t="s">
        <v>1068</v>
      </c>
      <c r="C348" t="s">
        <v>1065</v>
      </c>
      <c r="D348" t="s">
        <v>1059</v>
      </c>
      <c r="E348" t="s">
        <v>1060</v>
      </c>
      <c r="F348">
        <v>56</v>
      </c>
      <c r="G348">
        <v>70</v>
      </c>
      <c r="H348">
        <v>67</v>
      </c>
      <c r="I348" s="19">
        <f t="shared" si="10"/>
        <v>64.333333333333329</v>
      </c>
      <c r="J348" s="19" t="str">
        <f t="shared" si="11"/>
        <v>NOT QUALIFIED</v>
      </c>
    </row>
    <row r="349" spans="1:10" x14ac:dyDescent="0.3">
      <c r="A349" t="s">
        <v>1061</v>
      </c>
      <c r="B349" t="s">
        <v>1057</v>
      </c>
      <c r="C349" t="s">
        <v>1071</v>
      </c>
      <c r="D349" t="s">
        <v>1063</v>
      </c>
      <c r="E349" t="s">
        <v>1064</v>
      </c>
      <c r="F349">
        <v>51</v>
      </c>
      <c r="G349">
        <v>54</v>
      </c>
      <c r="H349">
        <v>57</v>
      </c>
      <c r="I349" s="19">
        <f t="shared" si="10"/>
        <v>54</v>
      </c>
      <c r="J349" s="19" t="str">
        <f t="shared" si="11"/>
        <v>NOT QUALIFIED</v>
      </c>
    </row>
    <row r="350" spans="1:10" x14ac:dyDescent="0.3">
      <c r="A350" t="s">
        <v>1061</v>
      </c>
      <c r="B350" t="s">
        <v>1057</v>
      </c>
      <c r="C350" t="s">
        <v>1062</v>
      </c>
      <c r="D350" t="s">
        <v>1063</v>
      </c>
      <c r="E350" t="s">
        <v>1064</v>
      </c>
      <c r="F350">
        <v>50</v>
      </c>
      <c r="G350">
        <v>52</v>
      </c>
      <c r="H350">
        <v>46</v>
      </c>
      <c r="I350" s="19">
        <f t="shared" si="10"/>
        <v>49.333333333333336</v>
      </c>
      <c r="J350" s="19" t="str">
        <f t="shared" si="11"/>
        <v>NOT QUALIFIED</v>
      </c>
    </row>
    <row r="351" spans="1:10" x14ac:dyDescent="0.3">
      <c r="A351" t="s">
        <v>1056</v>
      </c>
      <c r="B351" t="s">
        <v>1057</v>
      </c>
      <c r="C351" t="s">
        <v>1062</v>
      </c>
      <c r="D351" t="s">
        <v>1063</v>
      </c>
      <c r="E351" t="s">
        <v>1064</v>
      </c>
      <c r="F351">
        <v>67</v>
      </c>
      <c r="G351">
        <v>74</v>
      </c>
      <c r="H351">
        <v>72</v>
      </c>
      <c r="I351" s="19">
        <f t="shared" si="10"/>
        <v>71</v>
      </c>
      <c r="J351" s="19" t="str">
        <f t="shared" si="11"/>
        <v>NOT QUALIFIED</v>
      </c>
    </row>
    <row r="352" spans="1:10" x14ac:dyDescent="0.3">
      <c r="A352" t="s">
        <v>1061</v>
      </c>
      <c r="B352" t="s">
        <v>1068</v>
      </c>
      <c r="C352" t="s">
        <v>1062</v>
      </c>
      <c r="D352" t="s">
        <v>1059</v>
      </c>
      <c r="E352" t="s">
        <v>1064</v>
      </c>
      <c r="F352">
        <v>27</v>
      </c>
      <c r="G352">
        <v>32</v>
      </c>
      <c r="H352">
        <v>31</v>
      </c>
      <c r="I352" s="19">
        <f t="shared" si="10"/>
        <v>30</v>
      </c>
      <c r="J352" s="19" t="str">
        <f t="shared" si="11"/>
        <v>NOT QUALIFIED</v>
      </c>
    </row>
    <row r="353" spans="1:10" x14ac:dyDescent="0.3">
      <c r="A353" t="s">
        <v>1056</v>
      </c>
      <c r="B353" t="s">
        <v>1068</v>
      </c>
      <c r="C353" t="s">
        <v>1070</v>
      </c>
      <c r="D353" t="s">
        <v>1063</v>
      </c>
      <c r="E353" t="s">
        <v>1064</v>
      </c>
      <c r="F353">
        <v>94</v>
      </c>
      <c r="G353">
        <v>100</v>
      </c>
      <c r="H353">
        <v>100</v>
      </c>
      <c r="I353" s="19">
        <f t="shared" si="10"/>
        <v>98</v>
      </c>
      <c r="J353" s="19" t="str">
        <f t="shared" si="11"/>
        <v>QUALIFIED</v>
      </c>
    </row>
    <row r="354" spans="1:10" x14ac:dyDescent="0.3">
      <c r="A354" t="s">
        <v>1061</v>
      </c>
      <c r="B354" t="s">
        <v>1066</v>
      </c>
      <c r="C354" t="s">
        <v>1071</v>
      </c>
      <c r="D354" t="s">
        <v>1063</v>
      </c>
      <c r="E354" t="s">
        <v>1060</v>
      </c>
      <c r="F354">
        <v>69</v>
      </c>
      <c r="G354">
        <v>76</v>
      </c>
      <c r="H354">
        <v>64</v>
      </c>
      <c r="I354" s="19">
        <f t="shared" si="10"/>
        <v>69.666666666666671</v>
      </c>
      <c r="J354" s="19" t="str">
        <f t="shared" si="11"/>
        <v>NOT QUALIFIED</v>
      </c>
    </row>
    <row r="355" spans="1:10" x14ac:dyDescent="0.3">
      <c r="A355" t="s">
        <v>1061</v>
      </c>
      <c r="B355" t="s">
        <v>1068</v>
      </c>
      <c r="C355" t="s">
        <v>1070</v>
      </c>
      <c r="D355" t="s">
        <v>1063</v>
      </c>
      <c r="E355" t="s">
        <v>1060</v>
      </c>
      <c r="F355">
        <v>89</v>
      </c>
      <c r="G355">
        <v>70</v>
      </c>
      <c r="H355">
        <v>70</v>
      </c>
      <c r="I355" s="19">
        <f t="shared" si="10"/>
        <v>76.333333333333329</v>
      </c>
      <c r="J355" s="19" t="str">
        <f t="shared" si="11"/>
        <v>QUALIFIED</v>
      </c>
    </row>
    <row r="356" spans="1:10" x14ac:dyDescent="0.3">
      <c r="A356" t="s">
        <v>1061</v>
      </c>
      <c r="B356" t="s">
        <v>1069</v>
      </c>
      <c r="C356" t="s">
        <v>1067</v>
      </c>
      <c r="D356" t="s">
        <v>1059</v>
      </c>
      <c r="E356" t="s">
        <v>1060</v>
      </c>
      <c r="F356">
        <v>84</v>
      </c>
      <c r="G356">
        <v>75</v>
      </c>
      <c r="H356">
        <v>72</v>
      </c>
      <c r="I356" s="19">
        <f t="shared" si="10"/>
        <v>77</v>
      </c>
      <c r="J356" s="19" t="str">
        <f t="shared" si="11"/>
        <v>QUALIFIED</v>
      </c>
    </row>
    <row r="357" spans="1:10" x14ac:dyDescent="0.3">
      <c r="A357" t="s">
        <v>1061</v>
      </c>
      <c r="B357" t="s">
        <v>1057</v>
      </c>
      <c r="C357" t="s">
        <v>1062</v>
      </c>
      <c r="D357" t="s">
        <v>1063</v>
      </c>
      <c r="E357" t="s">
        <v>1064</v>
      </c>
      <c r="F357">
        <v>65</v>
      </c>
      <c r="G357">
        <v>58</v>
      </c>
      <c r="H357">
        <v>63</v>
      </c>
      <c r="I357" s="19">
        <f t="shared" si="10"/>
        <v>62</v>
      </c>
      <c r="J357" s="19" t="str">
        <f t="shared" si="11"/>
        <v>NOT QUALIFIED</v>
      </c>
    </row>
    <row r="358" spans="1:10" x14ac:dyDescent="0.3">
      <c r="A358" t="s">
        <v>1056</v>
      </c>
      <c r="B358" t="s">
        <v>1066</v>
      </c>
      <c r="C358" t="s">
        <v>1062</v>
      </c>
      <c r="D358" t="s">
        <v>1063</v>
      </c>
      <c r="E358" t="s">
        <v>1060</v>
      </c>
      <c r="F358">
        <v>60</v>
      </c>
      <c r="G358">
        <v>60</v>
      </c>
      <c r="H358">
        <v>66</v>
      </c>
      <c r="I358" s="19">
        <f t="shared" si="10"/>
        <v>62</v>
      </c>
      <c r="J358" s="19" t="str">
        <f t="shared" si="11"/>
        <v>NOT QUALIFIED</v>
      </c>
    </row>
    <row r="359" spans="1:10" x14ac:dyDescent="0.3">
      <c r="A359" t="s">
        <v>1056</v>
      </c>
      <c r="B359" t="s">
        <v>1068</v>
      </c>
      <c r="C359" t="s">
        <v>1062</v>
      </c>
      <c r="D359" t="s">
        <v>1059</v>
      </c>
      <c r="E359" t="s">
        <v>1060</v>
      </c>
      <c r="F359">
        <v>45</v>
      </c>
      <c r="G359">
        <v>44</v>
      </c>
      <c r="H359">
        <v>40</v>
      </c>
      <c r="I359" s="19">
        <f t="shared" si="10"/>
        <v>43</v>
      </c>
      <c r="J359" s="19" t="str">
        <f t="shared" si="11"/>
        <v>NOT QUALIFIED</v>
      </c>
    </row>
    <row r="360" spans="1:10" x14ac:dyDescent="0.3">
      <c r="A360" t="s">
        <v>1056</v>
      </c>
      <c r="B360" t="s">
        <v>1069</v>
      </c>
      <c r="C360" t="s">
        <v>1071</v>
      </c>
      <c r="D360" t="s">
        <v>1063</v>
      </c>
      <c r="E360" t="s">
        <v>1060</v>
      </c>
      <c r="F360">
        <v>78</v>
      </c>
      <c r="G360">
        <v>82</v>
      </c>
      <c r="H360">
        <v>83</v>
      </c>
      <c r="I360" s="19">
        <f t="shared" si="10"/>
        <v>81</v>
      </c>
      <c r="J360" s="19" t="str">
        <f t="shared" si="11"/>
        <v>QUALIFIED</v>
      </c>
    </row>
    <row r="361" spans="1:10" x14ac:dyDescent="0.3">
      <c r="A361" t="s">
        <v>1061</v>
      </c>
      <c r="B361" t="s">
        <v>1068</v>
      </c>
      <c r="C361" t="s">
        <v>1062</v>
      </c>
      <c r="D361" t="s">
        <v>1063</v>
      </c>
      <c r="E361" t="s">
        <v>1060</v>
      </c>
      <c r="F361">
        <v>87</v>
      </c>
      <c r="G361">
        <v>80</v>
      </c>
      <c r="H361">
        <v>79</v>
      </c>
      <c r="I361" s="19">
        <f t="shared" si="10"/>
        <v>82</v>
      </c>
      <c r="J361" s="19" t="str">
        <f t="shared" si="11"/>
        <v>QUALIFIED</v>
      </c>
    </row>
    <row r="362" spans="1:10" x14ac:dyDescent="0.3">
      <c r="A362" t="s">
        <v>1056</v>
      </c>
      <c r="B362" t="s">
        <v>1066</v>
      </c>
      <c r="C362" t="s">
        <v>1071</v>
      </c>
      <c r="D362" t="s">
        <v>1063</v>
      </c>
      <c r="E362" t="s">
        <v>1064</v>
      </c>
      <c r="F362">
        <v>59</v>
      </c>
      <c r="G362">
        <v>65</v>
      </c>
      <c r="H362">
        <v>75</v>
      </c>
      <c r="I362" s="19">
        <f t="shared" si="10"/>
        <v>66.333333333333329</v>
      </c>
      <c r="J362" s="19" t="str">
        <f t="shared" si="11"/>
        <v>NOT QUALIFIED</v>
      </c>
    </row>
    <row r="363" spans="1:10" x14ac:dyDescent="0.3">
      <c r="A363" t="s">
        <v>1061</v>
      </c>
      <c r="B363" t="s">
        <v>1069</v>
      </c>
      <c r="C363" t="s">
        <v>1070</v>
      </c>
      <c r="D363" t="s">
        <v>1063</v>
      </c>
      <c r="E363" t="s">
        <v>1064</v>
      </c>
      <c r="F363">
        <v>89</v>
      </c>
      <c r="G363">
        <v>86</v>
      </c>
      <c r="H363">
        <v>89</v>
      </c>
      <c r="I363" s="19">
        <f t="shared" si="10"/>
        <v>88</v>
      </c>
      <c r="J363" s="19" t="str">
        <f t="shared" si="11"/>
        <v>QUALIFIED</v>
      </c>
    </row>
    <row r="364" spans="1:10" x14ac:dyDescent="0.3">
      <c r="A364" t="s">
        <v>1061</v>
      </c>
      <c r="B364" t="s">
        <v>1066</v>
      </c>
      <c r="C364" t="s">
        <v>1065</v>
      </c>
      <c r="D364" t="s">
        <v>1059</v>
      </c>
      <c r="E364" t="s">
        <v>1060</v>
      </c>
      <c r="F364">
        <v>36</v>
      </c>
      <c r="G364">
        <v>44</v>
      </c>
      <c r="H364">
        <v>39</v>
      </c>
      <c r="I364" s="19">
        <f t="shared" si="10"/>
        <v>39.666666666666664</v>
      </c>
      <c r="J364" s="19" t="str">
        <f t="shared" si="11"/>
        <v>NOT QUALIFIED</v>
      </c>
    </row>
    <row r="365" spans="1:10" x14ac:dyDescent="0.3">
      <c r="A365" t="s">
        <v>1061</v>
      </c>
      <c r="B365" t="s">
        <v>1057</v>
      </c>
      <c r="C365" t="s">
        <v>1065</v>
      </c>
      <c r="D365" t="s">
        <v>1063</v>
      </c>
      <c r="E365" t="s">
        <v>1060</v>
      </c>
      <c r="F365">
        <v>67</v>
      </c>
      <c r="G365">
        <v>61</v>
      </c>
      <c r="H365">
        <v>57</v>
      </c>
      <c r="I365" s="19">
        <f t="shared" si="10"/>
        <v>61.666666666666664</v>
      </c>
      <c r="J365" s="19" t="str">
        <f t="shared" si="11"/>
        <v>NOT QUALIFIED</v>
      </c>
    </row>
    <row r="366" spans="1:10" x14ac:dyDescent="0.3">
      <c r="A366" t="s">
        <v>1061</v>
      </c>
      <c r="B366" t="s">
        <v>1069</v>
      </c>
      <c r="C366" t="s">
        <v>1071</v>
      </c>
      <c r="D366" t="s">
        <v>1059</v>
      </c>
      <c r="E366" t="s">
        <v>1060</v>
      </c>
      <c r="F366">
        <v>73</v>
      </c>
      <c r="G366">
        <v>73</v>
      </c>
      <c r="H366">
        <v>71</v>
      </c>
      <c r="I366" s="19">
        <f t="shared" si="10"/>
        <v>72.333333333333329</v>
      </c>
      <c r="J366" s="19" t="str">
        <f t="shared" si="11"/>
        <v>NOT QUALIFIED</v>
      </c>
    </row>
    <row r="367" spans="1:10" x14ac:dyDescent="0.3">
      <c r="A367" t="s">
        <v>1056</v>
      </c>
      <c r="B367" t="s">
        <v>1066</v>
      </c>
      <c r="C367" t="s">
        <v>1065</v>
      </c>
      <c r="D367" t="s">
        <v>1059</v>
      </c>
      <c r="E367" t="s">
        <v>1064</v>
      </c>
      <c r="F367">
        <v>59</v>
      </c>
      <c r="G367">
        <v>58</v>
      </c>
      <c r="H367">
        <v>69</v>
      </c>
      <c r="I367" s="19">
        <f t="shared" si="10"/>
        <v>62</v>
      </c>
      <c r="J367" s="19" t="str">
        <f t="shared" si="11"/>
        <v>NOT QUALIFIED</v>
      </c>
    </row>
    <row r="368" spans="1:10" x14ac:dyDescent="0.3">
      <c r="A368" t="s">
        <v>1056</v>
      </c>
      <c r="B368" t="s">
        <v>1072</v>
      </c>
      <c r="C368" t="s">
        <v>1062</v>
      </c>
      <c r="D368" t="s">
        <v>1059</v>
      </c>
      <c r="E368" t="s">
        <v>1064</v>
      </c>
      <c r="F368">
        <v>45</v>
      </c>
      <c r="G368">
        <v>64</v>
      </c>
      <c r="H368">
        <v>59</v>
      </c>
      <c r="I368" s="19">
        <f t="shared" si="10"/>
        <v>56</v>
      </c>
      <c r="J368" s="19" t="str">
        <f t="shared" si="11"/>
        <v>NOT QUALIFIED</v>
      </c>
    </row>
    <row r="369" spans="1:10" x14ac:dyDescent="0.3">
      <c r="A369" t="s">
        <v>1061</v>
      </c>
      <c r="B369" t="s">
        <v>1066</v>
      </c>
      <c r="C369" t="s">
        <v>1058</v>
      </c>
      <c r="D369" t="s">
        <v>1063</v>
      </c>
      <c r="E369" t="s">
        <v>1064</v>
      </c>
      <c r="F369">
        <v>67</v>
      </c>
      <c r="G369">
        <v>63</v>
      </c>
      <c r="H369">
        <v>67</v>
      </c>
      <c r="I369" s="19">
        <f t="shared" si="10"/>
        <v>65.666666666666671</v>
      </c>
      <c r="J369" s="19" t="str">
        <f t="shared" si="11"/>
        <v>NOT QUALIFIED</v>
      </c>
    </row>
    <row r="370" spans="1:10" x14ac:dyDescent="0.3">
      <c r="A370" t="s">
        <v>1061</v>
      </c>
      <c r="B370" t="s">
        <v>1068</v>
      </c>
      <c r="C370" t="s">
        <v>1070</v>
      </c>
      <c r="D370" t="s">
        <v>1059</v>
      </c>
      <c r="E370" t="s">
        <v>1064</v>
      </c>
      <c r="F370">
        <v>73</v>
      </c>
      <c r="G370">
        <v>71</v>
      </c>
      <c r="H370">
        <v>69</v>
      </c>
      <c r="I370" s="19">
        <f t="shared" si="10"/>
        <v>71</v>
      </c>
      <c r="J370" s="19" t="str">
        <f t="shared" si="11"/>
        <v>NOT QUALIFIED</v>
      </c>
    </row>
    <row r="371" spans="1:10" x14ac:dyDescent="0.3">
      <c r="A371" t="s">
        <v>1061</v>
      </c>
      <c r="B371" t="s">
        <v>1057</v>
      </c>
      <c r="C371" t="s">
        <v>1065</v>
      </c>
      <c r="D371" t="s">
        <v>1063</v>
      </c>
      <c r="E371" t="s">
        <v>1060</v>
      </c>
      <c r="F371">
        <v>86</v>
      </c>
      <c r="G371">
        <v>79</v>
      </c>
      <c r="H371">
        <v>79</v>
      </c>
      <c r="I371" s="19">
        <f t="shared" si="10"/>
        <v>81.333333333333329</v>
      </c>
      <c r="J371" s="19" t="str">
        <f t="shared" si="11"/>
        <v>QUALIFIED</v>
      </c>
    </row>
    <row r="372" spans="1:10" x14ac:dyDescent="0.3">
      <c r="A372" t="s">
        <v>1056</v>
      </c>
      <c r="B372" t="s">
        <v>1057</v>
      </c>
      <c r="C372" t="s">
        <v>1067</v>
      </c>
      <c r="D372" t="s">
        <v>1059</v>
      </c>
      <c r="E372" t="s">
        <v>1060</v>
      </c>
      <c r="F372">
        <v>56</v>
      </c>
      <c r="G372">
        <v>73</v>
      </c>
      <c r="H372">
        <v>65</v>
      </c>
      <c r="I372" s="19">
        <f t="shared" si="10"/>
        <v>64.666666666666671</v>
      </c>
      <c r="J372" s="19" t="str">
        <f t="shared" si="11"/>
        <v>NOT QUALIFIED</v>
      </c>
    </row>
    <row r="373" spans="1:10" x14ac:dyDescent="0.3">
      <c r="A373" t="s">
        <v>1056</v>
      </c>
      <c r="B373" t="s">
        <v>1057</v>
      </c>
      <c r="C373" t="s">
        <v>1058</v>
      </c>
      <c r="D373" t="s">
        <v>1063</v>
      </c>
      <c r="E373" t="s">
        <v>1060</v>
      </c>
      <c r="F373">
        <v>42</v>
      </c>
      <c r="G373">
        <v>50</v>
      </c>
      <c r="H373">
        <v>45</v>
      </c>
      <c r="I373" s="19">
        <f t="shared" si="10"/>
        <v>45.666666666666664</v>
      </c>
      <c r="J373" s="19" t="str">
        <f t="shared" si="11"/>
        <v>NOT QUALIFIED</v>
      </c>
    </row>
    <row r="374" spans="1:10" x14ac:dyDescent="0.3">
      <c r="A374" t="s">
        <v>1056</v>
      </c>
      <c r="B374" t="s">
        <v>1066</v>
      </c>
      <c r="C374" t="s">
        <v>1067</v>
      </c>
      <c r="D374" t="s">
        <v>1063</v>
      </c>
      <c r="E374" t="s">
        <v>1060</v>
      </c>
      <c r="F374">
        <v>62</v>
      </c>
      <c r="G374">
        <v>70</v>
      </c>
      <c r="H374">
        <v>68</v>
      </c>
      <c r="I374" s="19">
        <f t="shared" si="10"/>
        <v>66.666666666666671</v>
      </c>
      <c r="J374" s="19" t="str">
        <f t="shared" si="11"/>
        <v>NOT QUALIFIED</v>
      </c>
    </row>
    <row r="375" spans="1:10" x14ac:dyDescent="0.3">
      <c r="A375" t="s">
        <v>1061</v>
      </c>
      <c r="B375" t="s">
        <v>1066</v>
      </c>
      <c r="C375" t="s">
        <v>1067</v>
      </c>
      <c r="D375" t="s">
        <v>1059</v>
      </c>
      <c r="E375" t="s">
        <v>1064</v>
      </c>
      <c r="F375">
        <v>71</v>
      </c>
      <c r="G375">
        <v>69</v>
      </c>
      <c r="H375">
        <v>66</v>
      </c>
      <c r="I375" s="19">
        <f t="shared" si="10"/>
        <v>68.666666666666671</v>
      </c>
      <c r="J375" s="19" t="str">
        <f t="shared" si="11"/>
        <v>NOT QUALIFIED</v>
      </c>
    </row>
    <row r="376" spans="1:10" x14ac:dyDescent="0.3">
      <c r="A376" t="s">
        <v>1056</v>
      </c>
      <c r="B376" t="s">
        <v>1068</v>
      </c>
      <c r="C376" t="s">
        <v>1058</v>
      </c>
      <c r="D376" t="s">
        <v>1059</v>
      </c>
      <c r="E376" t="s">
        <v>1060</v>
      </c>
      <c r="F376">
        <v>32</v>
      </c>
      <c r="G376">
        <v>50</v>
      </c>
      <c r="H376">
        <v>37</v>
      </c>
      <c r="I376" s="19">
        <f t="shared" si="10"/>
        <v>39.666666666666664</v>
      </c>
      <c r="J376" s="19" t="str">
        <f t="shared" si="11"/>
        <v>NOT QUALIFIED</v>
      </c>
    </row>
    <row r="377" spans="1:10" x14ac:dyDescent="0.3">
      <c r="A377" t="s">
        <v>1061</v>
      </c>
      <c r="B377" t="s">
        <v>1057</v>
      </c>
      <c r="C377" t="s">
        <v>1062</v>
      </c>
      <c r="D377" t="s">
        <v>1063</v>
      </c>
      <c r="E377" t="s">
        <v>1060</v>
      </c>
      <c r="F377">
        <v>88</v>
      </c>
      <c r="G377">
        <v>82</v>
      </c>
      <c r="H377">
        <v>76</v>
      </c>
      <c r="I377" s="19">
        <f t="shared" si="10"/>
        <v>82</v>
      </c>
      <c r="J377" s="19" t="str">
        <f t="shared" si="11"/>
        <v>QUALIFIED</v>
      </c>
    </row>
    <row r="378" spans="1:10" x14ac:dyDescent="0.3">
      <c r="A378" t="s">
        <v>1056</v>
      </c>
      <c r="B378" t="s">
        <v>1068</v>
      </c>
      <c r="C378" t="s">
        <v>1070</v>
      </c>
      <c r="D378" t="s">
        <v>1063</v>
      </c>
      <c r="E378" t="s">
        <v>1064</v>
      </c>
      <c r="F378">
        <v>91</v>
      </c>
      <c r="G378">
        <v>100</v>
      </c>
      <c r="H378">
        <v>100</v>
      </c>
      <c r="I378" s="19">
        <f t="shared" si="10"/>
        <v>97</v>
      </c>
      <c r="J378" s="19" t="str">
        <f t="shared" si="11"/>
        <v>QUALIFIED</v>
      </c>
    </row>
    <row r="379" spans="1:10" x14ac:dyDescent="0.3">
      <c r="A379" t="s">
        <v>1056</v>
      </c>
      <c r="B379" t="s">
        <v>1066</v>
      </c>
      <c r="C379" t="s">
        <v>1070</v>
      </c>
      <c r="D379" t="s">
        <v>1059</v>
      </c>
      <c r="E379" t="s">
        <v>1060</v>
      </c>
      <c r="F379">
        <v>56</v>
      </c>
      <c r="G379">
        <v>63</v>
      </c>
      <c r="H379">
        <v>62</v>
      </c>
      <c r="I379" s="19">
        <f t="shared" si="10"/>
        <v>60.333333333333336</v>
      </c>
      <c r="J379" s="19" t="str">
        <f t="shared" si="11"/>
        <v>NOT QUALIFIED</v>
      </c>
    </row>
    <row r="380" spans="1:10" x14ac:dyDescent="0.3">
      <c r="A380" t="s">
        <v>1056</v>
      </c>
      <c r="B380" t="s">
        <v>1068</v>
      </c>
      <c r="C380" t="s">
        <v>1058</v>
      </c>
      <c r="D380" t="s">
        <v>1063</v>
      </c>
      <c r="E380" t="s">
        <v>1060</v>
      </c>
      <c r="F380">
        <v>75</v>
      </c>
      <c r="G380">
        <v>87</v>
      </c>
      <c r="H380">
        <v>78</v>
      </c>
      <c r="I380" s="19">
        <f t="shared" si="10"/>
        <v>80</v>
      </c>
      <c r="J380" s="19" t="str">
        <f t="shared" si="11"/>
        <v>QUALIFIED</v>
      </c>
    </row>
    <row r="381" spans="1:10" x14ac:dyDescent="0.3">
      <c r="A381" t="s">
        <v>1061</v>
      </c>
      <c r="B381" t="s">
        <v>1068</v>
      </c>
      <c r="C381" t="s">
        <v>1058</v>
      </c>
      <c r="D381" t="s">
        <v>1063</v>
      </c>
      <c r="E381" t="s">
        <v>1060</v>
      </c>
      <c r="F381">
        <v>90</v>
      </c>
      <c r="G381">
        <v>85</v>
      </c>
      <c r="H381">
        <v>72</v>
      </c>
      <c r="I381" s="19">
        <f t="shared" si="10"/>
        <v>82.333333333333329</v>
      </c>
      <c r="J381" s="19" t="str">
        <f t="shared" si="11"/>
        <v>QUALIFIED</v>
      </c>
    </row>
    <row r="382" spans="1:10" x14ac:dyDescent="0.3">
      <c r="A382" t="s">
        <v>1056</v>
      </c>
      <c r="B382" t="s">
        <v>1068</v>
      </c>
      <c r="C382" t="s">
        <v>1071</v>
      </c>
      <c r="D382" t="s">
        <v>1063</v>
      </c>
      <c r="E382" t="s">
        <v>1064</v>
      </c>
      <c r="F382">
        <v>75</v>
      </c>
      <c r="G382">
        <v>89</v>
      </c>
      <c r="H382">
        <v>97</v>
      </c>
      <c r="I382" s="19">
        <f t="shared" si="10"/>
        <v>87</v>
      </c>
      <c r="J382" s="19" t="str">
        <f t="shared" si="11"/>
        <v>QUALIFIED</v>
      </c>
    </row>
    <row r="383" spans="1:10" x14ac:dyDescent="0.3">
      <c r="A383" t="s">
        <v>1061</v>
      </c>
      <c r="B383" t="s">
        <v>1066</v>
      </c>
      <c r="C383" t="s">
        <v>1062</v>
      </c>
      <c r="D383" t="s">
        <v>1059</v>
      </c>
      <c r="E383" t="s">
        <v>1064</v>
      </c>
      <c r="F383">
        <v>69</v>
      </c>
      <c r="G383">
        <v>78</v>
      </c>
      <c r="H383">
        <v>77</v>
      </c>
      <c r="I383" s="19">
        <f t="shared" si="10"/>
        <v>74.666666666666671</v>
      </c>
      <c r="J383" s="19" t="str">
        <f t="shared" si="11"/>
        <v>NOT QUALIFIED</v>
      </c>
    </row>
    <row r="384" spans="1:10" x14ac:dyDescent="0.3">
      <c r="A384" t="s">
        <v>1056</v>
      </c>
      <c r="B384" t="s">
        <v>1057</v>
      </c>
      <c r="C384" t="s">
        <v>1067</v>
      </c>
      <c r="D384" t="s">
        <v>1059</v>
      </c>
      <c r="E384" t="s">
        <v>1060</v>
      </c>
      <c r="F384">
        <v>52</v>
      </c>
      <c r="G384">
        <v>69</v>
      </c>
      <c r="H384">
        <v>57</v>
      </c>
      <c r="I384" s="19">
        <f t="shared" si="10"/>
        <v>59.333333333333336</v>
      </c>
      <c r="J384" s="19" t="str">
        <f t="shared" si="11"/>
        <v>NOT QUALIFIED</v>
      </c>
    </row>
    <row r="385" spans="1:10" x14ac:dyDescent="0.3">
      <c r="A385" t="s">
        <v>1061</v>
      </c>
      <c r="B385" t="s">
        <v>1057</v>
      </c>
      <c r="C385" t="s">
        <v>1065</v>
      </c>
      <c r="D385" t="s">
        <v>1063</v>
      </c>
      <c r="E385" t="s">
        <v>1060</v>
      </c>
      <c r="F385">
        <v>50</v>
      </c>
      <c r="G385">
        <v>51</v>
      </c>
      <c r="H385">
        <v>42</v>
      </c>
      <c r="I385" s="19">
        <f t="shared" si="10"/>
        <v>47.666666666666664</v>
      </c>
      <c r="J385" s="19" t="str">
        <f t="shared" si="11"/>
        <v>NOT QUALIFIED</v>
      </c>
    </row>
    <row r="386" spans="1:10" x14ac:dyDescent="0.3">
      <c r="A386" t="s">
        <v>1061</v>
      </c>
      <c r="B386" t="s">
        <v>1057</v>
      </c>
      <c r="C386" t="s">
        <v>1062</v>
      </c>
      <c r="D386" t="s">
        <v>1059</v>
      </c>
      <c r="E386" t="s">
        <v>1060</v>
      </c>
      <c r="F386">
        <v>31</v>
      </c>
      <c r="G386">
        <v>30</v>
      </c>
      <c r="H386">
        <v>34</v>
      </c>
      <c r="I386" s="19">
        <f t="shared" si="10"/>
        <v>31.666666666666668</v>
      </c>
      <c r="J386" s="19" t="str">
        <f t="shared" si="11"/>
        <v>NOT QUALIFIED</v>
      </c>
    </row>
    <row r="387" spans="1:10" x14ac:dyDescent="0.3">
      <c r="A387" t="s">
        <v>1056</v>
      </c>
      <c r="B387" t="s">
        <v>1068</v>
      </c>
      <c r="C387" t="s">
        <v>1067</v>
      </c>
      <c r="D387" t="s">
        <v>1063</v>
      </c>
      <c r="E387" t="s">
        <v>1064</v>
      </c>
      <c r="F387">
        <v>84</v>
      </c>
      <c r="G387">
        <v>97</v>
      </c>
      <c r="H387">
        <v>100</v>
      </c>
      <c r="I387" s="19">
        <f t="shared" ref="I387:I450" si="12">AVERAGE(F387:H387)</f>
        <v>93.666666666666671</v>
      </c>
      <c r="J387" s="19" t="str">
        <f t="shared" ref="J387:J450" si="13">IF(I387&gt;75,"QUALIFIED","NOT QUALIFIED")</f>
        <v>QUALIFIED</v>
      </c>
    </row>
    <row r="388" spans="1:10" x14ac:dyDescent="0.3">
      <c r="A388" t="s">
        <v>1061</v>
      </c>
      <c r="B388" t="s">
        <v>1057</v>
      </c>
      <c r="C388" t="s">
        <v>1067</v>
      </c>
      <c r="D388" t="s">
        <v>1063</v>
      </c>
      <c r="E388" t="s">
        <v>1060</v>
      </c>
      <c r="F388">
        <v>84</v>
      </c>
      <c r="G388">
        <v>86</v>
      </c>
      <c r="H388">
        <v>79</v>
      </c>
      <c r="I388" s="19">
        <f t="shared" si="12"/>
        <v>83</v>
      </c>
      <c r="J388" s="19" t="str">
        <f t="shared" si="13"/>
        <v>QUALIFIED</v>
      </c>
    </row>
    <row r="389" spans="1:10" x14ac:dyDescent="0.3">
      <c r="A389" t="s">
        <v>1061</v>
      </c>
      <c r="B389" t="s">
        <v>1068</v>
      </c>
      <c r="C389" t="s">
        <v>1070</v>
      </c>
      <c r="D389" t="s">
        <v>1063</v>
      </c>
      <c r="E389" t="s">
        <v>1060</v>
      </c>
      <c r="F389">
        <v>84</v>
      </c>
      <c r="G389">
        <v>80</v>
      </c>
      <c r="H389">
        <v>75</v>
      </c>
      <c r="I389" s="19">
        <f t="shared" si="12"/>
        <v>79.666666666666671</v>
      </c>
      <c r="J389" s="19" t="str">
        <f t="shared" si="13"/>
        <v>QUALIFIED</v>
      </c>
    </row>
    <row r="390" spans="1:10" x14ac:dyDescent="0.3">
      <c r="A390" t="s">
        <v>1061</v>
      </c>
      <c r="B390" t="s">
        <v>1066</v>
      </c>
      <c r="C390" t="s">
        <v>1058</v>
      </c>
      <c r="D390" t="s">
        <v>1063</v>
      </c>
      <c r="E390" t="s">
        <v>1060</v>
      </c>
      <c r="F390">
        <v>74</v>
      </c>
      <c r="G390">
        <v>74</v>
      </c>
      <c r="H390">
        <v>69</v>
      </c>
      <c r="I390" s="19">
        <f t="shared" si="12"/>
        <v>72.333333333333329</v>
      </c>
      <c r="J390" s="19" t="str">
        <f t="shared" si="13"/>
        <v>NOT QUALIFIED</v>
      </c>
    </row>
    <row r="391" spans="1:10" x14ac:dyDescent="0.3">
      <c r="A391" t="s">
        <v>1061</v>
      </c>
      <c r="B391" t="s">
        <v>1066</v>
      </c>
      <c r="C391" t="s">
        <v>1067</v>
      </c>
      <c r="D391" t="s">
        <v>1063</v>
      </c>
      <c r="E391" t="s">
        <v>1060</v>
      </c>
      <c r="F391">
        <v>86</v>
      </c>
      <c r="G391">
        <v>74</v>
      </c>
      <c r="H391">
        <v>81</v>
      </c>
      <c r="I391" s="19">
        <f t="shared" si="12"/>
        <v>80.333333333333329</v>
      </c>
      <c r="J391" s="19" t="str">
        <f t="shared" si="13"/>
        <v>QUALIFIED</v>
      </c>
    </row>
    <row r="392" spans="1:10" x14ac:dyDescent="0.3">
      <c r="A392" t="s">
        <v>1056</v>
      </c>
      <c r="B392" t="s">
        <v>1057</v>
      </c>
      <c r="C392" t="s">
        <v>1065</v>
      </c>
      <c r="D392" t="s">
        <v>1063</v>
      </c>
      <c r="E392" t="s">
        <v>1064</v>
      </c>
      <c r="F392">
        <v>62</v>
      </c>
      <c r="G392">
        <v>83</v>
      </c>
      <c r="H392">
        <v>81</v>
      </c>
      <c r="I392" s="19">
        <f t="shared" si="12"/>
        <v>75.333333333333329</v>
      </c>
      <c r="J392" s="19" t="str">
        <f t="shared" si="13"/>
        <v>QUALIFIED</v>
      </c>
    </row>
    <row r="393" spans="1:10" x14ac:dyDescent="0.3">
      <c r="A393" t="s">
        <v>1056</v>
      </c>
      <c r="B393" t="s">
        <v>1066</v>
      </c>
      <c r="C393" t="s">
        <v>1058</v>
      </c>
      <c r="D393" t="s">
        <v>1063</v>
      </c>
      <c r="E393" t="s">
        <v>1064</v>
      </c>
      <c r="F393">
        <v>49</v>
      </c>
      <c r="G393">
        <v>51</v>
      </c>
      <c r="H393">
        <v>62</v>
      </c>
      <c r="I393" s="19">
        <f t="shared" si="12"/>
        <v>54</v>
      </c>
      <c r="J393" s="19" t="str">
        <f t="shared" si="13"/>
        <v>NOT QUALIFIED</v>
      </c>
    </row>
    <row r="394" spans="1:10" x14ac:dyDescent="0.3">
      <c r="A394" t="s">
        <v>1061</v>
      </c>
      <c r="B394" t="s">
        <v>1057</v>
      </c>
      <c r="C394" t="s">
        <v>1067</v>
      </c>
      <c r="D394" t="s">
        <v>1063</v>
      </c>
      <c r="E394" t="s">
        <v>1064</v>
      </c>
      <c r="F394">
        <v>62</v>
      </c>
      <c r="G394">
        <v>52</v>
      </c>
      <c r="H394">
        <v>53</v>
      </c>
      <c r="I394" s="19">
        <f t="shared" si="12"/>
        <v>55.666666666666664</v>
      </c>
      <c r="J394" s="19" t="str">
        <f t="shared" si="13"/>
        <v>NOT QUALIFIED</v>
      </c>
    </row>
    <row r="395" spans="1:10" x14ac:dyDescent="0.3">
      <c r="A395" t="s">
        <v>1061</v>
      </c>
      <c r="B395" t="s">
        <v>1066</v>
      </c>
      <c r="C395" t="s">
        <v>1070</v>
      </c>
      <c r="D395" t="s">
        <v>1059</v>
      </c>
      <c r="E395" t="s">
        <v>1064</v>
      </c>
      <c r="F395">
        <v>55</v>
      </c>
      <c r="G395">
        <v>59</v>
      </c>
      <c r="H395">
        <v>59</v>
      </c>
      <c r="I395" s="19">
        <f t="shared" si="12"/>
        <v>57.666666666666664</v>
      </c>
      <c r="J395" s="19" t="str">
        <f t="shared" si="13"/>
        <v>NOT QUALIFIED</v>
      </c>
    </row>
    <row r="396" spans="1:10" x14ac:dyDescent="0.3">
      <c r="A396" t="s">
        <v>1056</v>
      </c>
      <c r="B396" t="s">
        <v>1069</v>
      </c>
      <c r="C396" t="s">
        <v>1067</v>
      </c>
      <c r="D396" t="s">
        <v>1063</v>
      </c>
      <c r="E396" t="s">
        <v>1060</v>
      </c>
      <c r="F396">
        <v>89</v>
      </c>
      <c r="G396">
        <v>94</v>
      </c>
      <c r="H396">
        <v>87</v>
      </c>
      <c r="I396" s="19">
        <f t="shared" si="12"/>
        <v>90</v>
      </c>
      <c r="J396" s="19" t="str">
        <f t="shared" si="13"/>
        <v>QUALIFIED</v>
      </c>
    </row>
    <row r="397" spans="1:10" x14ac:dyDescent="0.3">
      <c r="A397" t="s">
        <v>1061</v>
      </c>
      <c r="B397" t="s">
        <v>1066</v>
      </c>
      <c r="C397" t="s">
        <v>1067</v>
      </c>
      <c r="D397" t="s">
        <v>1063</v>
      </c>
      <c r="E397" t="s">
        <v>1064</v>
      </c>
      <c r="F397">
        <v>95</v>
      </c>
      <c r="G397">
        <v>95</v>
      </c>
      <c r="H397">
        <v>99</v>
      </c>
      <c r="I397" s="19">
        <f t="shared" si="12"/>
        <v>96.333333333333329</v>
      </c>
      <c r="J397" s="19" t="str">
        <f t="shared" si="13"/>
        <v>QUALIFIED</v>
      </c>
    </row>
    <row r="398" spans="1:10" x14ac:dyDescent="0.3">
      <c r="A398" t="s">
        <v>1056</v>
      </c>
      <c r="B398" t="s">
        <v>1069</v>
      </c>
      <c r="C398" t="s">
        <v>1071</v>
      </c>
      <c r="D398" t="s">
        <v>1063</v>
      </c>
      <c r="E398" t="s">
        <v>1064</v>
      </c>
      <c r="F398">
        <v>98</v>
      </c>
      <c r="G398">
        <v>100</v>
      </c>
      <c r="H398">
        <v>100</v>
      </c>
      <c r="I398" s="19">
        <f t="shared" si="12"/>
        <v>99.333333333333329</v>
      </c>
      <c r="J398" s="19" t="str">
        <f t="shared" si="13"/>
        <v>QUALIFIED</v>
      </c>
    </row>
    <row r="399" spans="1:10" x14ac:dyDescent="0.3">
      <c r="A399" t="s">
        <v>1061</v>
      </c>
      <c r="B399" t="s">
        <v>1066</v>
      </c>
      <c r="C399" t="s">
        <v>1062</v>
      </c>
      <c r="D399" t="s">
        <v>1059</v>
      </c>
      <c r="E399" t="s">
        <v>1060</v>
      </c>
      <c r="F399">
        <v>55</v>
      </c>
      <c r="G399">
        <v>57</v>
      </c>
      <c r="H399">
        <v>50</v>
      </c>
      <c r="I399" s="19">
        <f t="shared" si="12"/>
        <v>54</v>
      </c>
      <c r="J399" s="19" t="str">
        <f t="shared" si="13"/>
        <v>NOT QUALIFIED</v>
      </c>
    </row>
    <row r="400" spans="1:10" x14ac:dyDescent="0.3">
      <c r="A400" t="s">
        <v>1061</v>
      </c>
      <c r="B400" t="s">
        <v>1068</v>
      </c>
      <c r="C400" t="s">
        <v>1067</v>
      </c>
      <c r="D400" t="s">
        <v>1063</v>
      </c>
      <c r="E400" t="s">
        <v>1064</v>
      </c>
      <c r="F400">
        <v>99</v>
      </c>
      <c r="G400">
        <v>99</v>
      </c>
      <c r="H400">
        <v>95</v>
      </c>
      <c r="I400" s="19">
        <f t="shared" si="12"/>
        <v>97.666666666666671</v>
      </c>
      <c r="J400" s="19" t="str">
        <f t="shared" si="13"/>
        <v>QUALIFIED</v>
      </c>
    </row>
    <row r="401" spans="1:10" x14ac:dyDescent="0.3">
      <c r="A401" t="s">
        <v>1056</v>
      </c>
      <c r="B401" t="s">
        <v>1068</v>
      </c>
      <c r="C401" t="s">
        <v>1065</v>
      </c>
      <c r="D401" t="s">
        <v>1063</v>
      </c>
      <c r="E401" t="s">
        <v>1060</v>
      </c>
      <c r="F401">
        <v>55</v>
      </c>
      <c r="G401">
        <v>67</v>
      </c>
      <c r="H401">
        <v>70</v>
      </c>
      <c r="I401" s="19">
        <f t="shared" si="12"/>
        <v>64</v>
      </c>
      <c r="J401" s="19" t="str">
        <f t="shared" si="13"/>
        <v>NOT QUALIFIED</v>
      </c>
    </row>
    <row r="402" spans="1:10" x14ac:dyDescent="0.3">
      <c r="A402" t="s">
        <v>1056</v>
      </c>
      <c r="B402" t="s">
        <v>1068</v>
      </c>
      <c r="C402" t="s">
        <v>1062</v>
      </c>
      <c r="D402" t="s">
        <v>1059</v>
      </c>
      <c r="E402" t="s">
        <v>1060</v>
      </c>
      <c r="F402">
        <v>45</v>
      </c>
      <c r="G402">
        <v>54</v>
      </c>
      <c r="H402">
        <v>44</v>
      </c>
      <c r="I402" s="19">
        <f t="shared" si="12"/>
        <v>47.666666666666664</v>
      </c>
      <c r="J402" s="19" t="str">
        <f t="shared" si="13"/>
        <v>NOT QUALIFIED</v>
      </c>
    </row>
    <row r="403" spans="1:10" x14ac:dyDescent="0.3">
      <c r="A403" t="s">
        <v>1061</v>
      </c>
      <c r="B403" t="s">
        <v>1072</v>
      </c>
      <c r="C403" t="s">
        <v>1058</v>
      </c>
      <c r="D403" t="s">
        <v>1063</v>
      </c>
      <c r="E403" t="s">
        <v>1060</v>
      </c>
      <c r="F403">
        <v>64</v>
      </c>
      <c r="G403">
        <v>65</v>
      </c>
      <c r="H403">
        <v>65</v>
      </c>
      <c r="I403" s="19">
        <f t="shared" si="12"/>
        <v>64.666666666666671</v>
      </c>
      <c r="J403" s="19" t="str">
        <f t="shared" si="13"/>
        <v>NOT QUALIFIED</v>
      </c>
    </row>
    <row r="404" spans="1:10" x14ac:dyDescent="0.3">
      <c r="A404" t="s">
        <v>1061</v>
      </c>
      <c r="B404" t="s">
        <v>1068</v>
      </c>
      <c r="C404" t="s">
        <v>1070</v>
      </c>
      <c r="D404" t="s">
        <v>1063</v>
      </c>
      <c r="E404" t="s">
        <v>1060</v>
      </c>
      <c r="F404">
        <v>92</v>
      </c>
      <c r="G404">
        <v>86</v>
      </c>
      <c r="H404">
        <v>84</v>
      </c>
      <c r="I404" s="19">
        <f t="shared" si="12"/>
        <v>87.333333333333329</v>
      </c>
      <c r="J404" s="19" t="str">
        <f t="shared" si="13"/>
        <v>QUALIFIED</v>
      </c>
    </row>
    <row r="405" spans="1:10" x14ac:dyDescent="0.3">
      <c r="A405" t="s">
        <v>1056</v>
      </c>
      <c r="B405" t="s">
        <v>1066</v>
      </c>
      <c r="C405" t="s">
        <v>1058</v>
      </c>
      <c r="D405" t="s">
        <v>1059</v>
      </c>
      <c r="E405" t="s">
        <v>1060</v>
      </c>
      <c r="F405">
        <v>50</v>
      </c>
      <c r="G405">
        <v>57</v>
      </c>
      <c r="H405">
        <v>58</v>
      </c>
      <c r="I405" s="19">
        <f t="shared" si="12"/>
        <v>55</v>
      </c>
      <c r="J405" s="19" t="str">
        <f t="shared" si="13"/>
        <v>NOT QUALIFIED</v>
      </c>
    </row>
    <row r="406" spans="1:10" x14ac:dyDescent="0.3">
      <c r="A406" t="s">
        <v>1061</v>
      </c>
      <c r="B406" t="s">
        <v>1068</v>
      </c>
      <c r="C406" t="s">
        <v>1067</v>
      </c>
      <c r="D406" t="s">
        <v>1059</v>
      </c>
      <c r="E406" t="s">
        <v>1060</v>
      </c>
      <c r="F406">
        <v>55</v>
      </c>
      <c r="G406">
        <v>57</v>
      </c>
      <c r="H406">
        <v>53</v>
      </c>
      <c r="I406" s="19">
        <f t="shared" si="12"/>
        <v>55</v>
      </c>
      <c r="J406" s="19" t="str">
        <f t="shared" si="13"/>
        <v>NOT QUALIFIED</v>
      </c>
    </row>
    <row r="407" spans="1:10" x14ac:dyDescent="0.3">
      <c r="A407" t="s">
        <v>1061</v>
      </c>
      <c r="B407" t="s">
        <v>1072</v>
      </c>
      <c r="C407" t="s">
        <v>1058</v>
      </c>
      <c r="D407" t="s">
        <v>1063</v>
      </c>
      <c r="E407" t="s">
        <v>1060</v>
      </c>
      <c r="F407">
        <v>48</v>
      </c>
      <c r="G407">
        <v>49</v>
      </c>
      <c r="H407">
        <v>45</v>
      </c>
      <c r="I407" s="19">
        <f t="shared" si="12"/>
        <v>47.333333333333336</v>
      </c>
      <c r="J407" s="19" t="str">
        <f t="shared" si="13"/>
        <v>NOT QUALIFIED</v>
      </c>
    </row>
    <row r="408" spans="1:10" x14ac:dyDescent="0.3">
      <c r="A408" t="s">
        <v>1061</v>
      </c>
      <c r="B408" t="s">
        <v>1069</v>
      </c>
      <c r="C408" t="s">
        <v>1071</v>
      </c>
      <c r="D408" t="s">
        <v>1059</v>
      </c>
      <c r="E408" t="s">
        <v>1064</v>
      </c>
      <c r="F408">
        <v>76</v>
      </c>
      <c r="G408">
        <v>76</v>
      </c>
      <c r="H408">
        <v>71</v>
      </c>
      <c r="I408" s="19">
        <f t="shared" si="12"/>
        <v>74.333333333333329</v>
      </c>
      <c r="J408" s="19" t="str">
        <f t="shared" si="13"/>
        <v>NOT QUALIFIED</v>
      </c>
    </row>
    <row r="409" spans="1:10" x14ac:dyDescent="0.3">
      <c r="A409" t="s">
        <v>1056</v>
      </c>
      <c r="B409" t="s">
        <v>1068</v>
      </c>
      <c r="C409" t="s">
        <v>1071</v>
      </c>
      <c r="D409" t="s">
        <v>1063</v>
      </c>
      <c r="E409" t="s">
        <v>1060</v>
      </c>
      <c r="F409">
        <v>70</v>
      </c>
      <c r="G409">
        <v>74</v>
      </c>
      <c r="H409">
        <v>75</v>
      </c>
      <c r="I409" s="19">
        <f t="shared" si="12"/>
        <v>73</v>
      </c>
      <c r="J409" s="19" t="str">
        <f t="shared" si="13"/>
        <v>NOT QUALIFIED</v>
      </c>
    </row>
    <row r="410" spans="1:10" x14ac:dyDescent="0.3">
      <c r="A410" t="s">
        <v>1056</v>
      </c>
      <c r="B410" t="s">
        <v>1066</v>
      </c>
      <c r="C410" t="s">
        <v>1065</v>
      </c>
      <c r="D410" t="s">
        <v>1059</v>
      </c>
      <c r="E410" t="s">
        <v>1060</v>
      </c>
      <c r="F410">
        <v>51</v>
      </c>
      <c r="G410">
        <v>48</v>
      </c>
      <c r="H410">
        <v>51</v>
      </c>
      <c r="I410" s="19">
        <f t="shared" si="12"/>
        <v>50</v>
      </c>
      <c r="J410" s="19" t="str">
        <f t="shared" si="13"/>
        <v>NOT QUALIFIED</v>
      </c>
    </row>
    <row r="411" spans="1:10" x14ac:dyDescent="0.3">
      <c r="A411" t="s">
        <v>1061</v>
      </c>
      <c r="B411" t="s">
        <v>1069</v>
      </c>
      <c r="C411" t="s">
        <v>1071</v>
      </c>
      <c r="D411" t="s">
        <v>1059</v>
      </c>
      <c r="E411" t="s">
        <v>1060</v>
      </c>
      <c r="F411">
        <v>84</v>
      </c>
      <c r="G411">
        <v>84</v>
      </c>
      <c r="H411">
        <v>73</v>
      </c>
      <c r="I411" s="19">
        <f t="shared" si="12"/>
        <v>80.333333333333329</v>
      </c>
      <c r="J411" s="19" t="str">
        <f t="shared" si="13"/>
        <v>QUALIFIED</v>
      </c>
    </row>
    <row r="412" spans="1:10" x14ac:dyDescent="0.3">
      <c r="A412" t="s">
        <v>1061</v>
      </c>
      <c r="B412" t="s">
        <v>1069</v>
      </c>
      <c r="C412" t="s">
        <v>1062</v>
      </c>
      <c r="D412" t="s">
        <v>1063</v>
      </c>
      <c r="E412" t="s">
        <v>1060</v>
      </c>
      <c r="F412">
        <v>88</v>
      </c>
      <c r="G412">
        <v>83</v>
      </c>
      <c r="H412">
        <v>82</v>
      </c>
      <c r="I412" s="19">
        <f t="shared" si="12"/>
        <v>84.333333333333329</v>
      </c>
      <c r="J412" s="19" t="str">
        <f t="shared" si="13"/>
        <v>QUALIFIED</v>
      </c>
    </row>
    <row r="413" spans="1:10" x14ac:dyDescent="0.3">
      <c r="A413" t="s">
        <v>1056</v>
      </c>
      <c r="B413" t="s">
        <v>1066</v>
      </c>
      <c r="C413" t="s">
        <v>1062</v>
      </c>
      <c r="D413" t="s">
        <v>1063</v>
      </c>
      <c r="E413" t="s">
        <v>1060</v>
      </c>
      <c r="F413">
        <v>85</v>
      </c>
      <c r="G413">
        <v>86</v>
      </c>
      <c r="H413">
        <v>85</v>
      </c>
      <c r="I413" s="19">
        <f t="shared" si="12"/>
        <v>85.333333333333329</v>
      </c>
      <c r="J413" s="19" t="str">
        <f t="shared" si="13"/>
        <v>QUALIFIED</v>
      </c>
    </row>
    <row r="414" spans="1:10" x14ac:dyDescent="0.3">
      <c r="A414" t="s">
        <v>1056</v>
      </c>
      <c r="B414" t="s">
        <v>1068</v>
      </c>
      <c r="C414" t="s">
        <v>1065</v>
      </c>
      <c r="D414" t="s">
        <v>1063</v>
      </c>
      <c r="E414" t="s">
        <v>1064</v>
      </c>
      <c r="F414">
        <v>37</v>
      </c>
      <c r="G414">
        <v>56</v>
      </c>
      <c r="H414">
        <v>53</v>
      </c>
      <c r="I414" s="19">
        <f t="shared" si="12"/>
        <v>48.666666666666664</v>
      </c>
      <c r="J414" s="19" t="str">
        <f t="shared" si="13"/>
        <v>NOT QUALIFIED</v>
      </c>
    </row>
    <row r="415" spans="1:10" x14ac:dyDescent="0.3">
      <c r="A415" t="s">
        <v>1061</v>
      </c>
      <c r="B415" t="s">
        <v>1066</v>
      </c>
      <c r="C415" t="s">
        <v>1071</v>
      </c>
      <c r="D415" t="s">
        <v>1059</v>
      </c>
      <c r="E415" t="s">
        <v>1060</v>
      </c>
      <c r="F415">
        <v>74</v>
      </c>
      <c r="G415">
        <v>78</v>
      </c>
      <c r="H415">
        <v>74</v>
      </c>
      <c r="I415" s="19">
        <f t="shared" si="12"/>
        <v>75.333333333333329</v>
      </c>
      <c r="J415" s="19" t="str">
        <f t="shared" si="13"/>
        <v>QUALIFIED</v>
      </c>
    </row>
    <row r="416" spans="1:10" x14ac:dyDescent="0.3">
      <c r="A416" t="s">
        <v>1056</v>
      </c>
      <c r="B416" t="s">
        <v>1068</v>
      </c>
      <c r="C416" t="s">
        <v>1058</v>
      </c>
      <c r="D416" t="s">
        <v>1063</v>
      </c>
      <c r="E416" t="s">
        <v>1060</v>
      </c>
      <c r="F416">
        <v>71</v>
      </c>
      <c r="G416">
        <v>76</v>
      </c>
      <c r="H416">
        <v>80</v>
      </c>
      <c r="I416" s="19">
        <f t="shared" si="12"/>
        <v>75.666666666666671</v>
      </c>
      <c r="J416" s="19" t="str">
        <f t="shared" si="13"/>
        <v>QUALIFIED</v>
      </c>
    </row>
    <row r="417" spans="1:10" x14ac:dyDescent="0.3">
      <c r="A417" t="s">
        <v>1061</v>
      </c>
      <c r="B417" t="s">
        <v>1066</v>
      </c>
      <c r="C417" t="s">
        <v>1071</v>
      </c>
      <c r="D417" t="s">
        <v>1059</v>
      </c>
      <c r="E417" t="s">
        <v>1064</v>
      </c>
      <c r="F417">
        <v>67</v>
      </c>
      <c r="G417">
        <v>63</v>
      </c>
      <c r="H417">
        <v>62</v>
      </c>
      <c r="I417" s="19">
        <f t="shared" si="12"/>
        <v>64</v>
      </c>
      <c r="J417" s="19" t="str">
        <f t="shared" si="13"/>
        <v>NOT QUALIFIED</v>
      </c>
    </row>
    <row r="418" spans="1:10" x14ac:dyDescent="0.3">
      <c r="A418" t="s">
        <v>1056</v>
      </c>
      <c r="B418" t="s">
        <v>1057</v>
      </c>
      <c r="C418" t="s">
        <v>1071</v>
      </c>
      <c r="D418" t="s">
        <v>1059</v>
      </c>
      <c r="E418" t="s">
        <v>1064</v>
      </c>
      <c r="F418">
        <v>34</v>
      </c>
      <c r="G418">
        <v>60</v>
      </c>
      <c r="H418">
        <v>65</v>
      </c>
      <c r="I418" s="19">
        <f t="shared" si="12"/>
        <v>53</v>
      </c>
      <c r="J418" s="19" t="str">
        <f t="shared" si="13"/>
        <v>NOT QUALIFIED</v>
      </c>
    </row>
    <row r="419" spans="1:10" x14ac:dyDescent="0.3">
      <c r="A419" t="s">
        <v>1061</v>
      </c>
      <c r="B419" t="s">
        <v>1068</v>
      </c>
      <c r="C419" t="s">
        <v>1065</v>
      </c>
      <c r="D419" t="s">
        <v>1063</v>
      </c>
      <c r="E419" t="s">
        <v>1060</v>
      </c>
      <c r="F419">
        <v>68</v>
      </c>
      <c r="G419">
        <v>60</v>
      </c>
      <c r="H419">
        <v>63</v>
      </c>
      <c r="I419" s="19">
        <f t="shared" si="12"/>
        <v>63.666666666666664</v>
      </c>
      <c r="J419" s="19" t="str">
        <f t="shared" si="13"/>
        <v>NOT QUALIFIED</v>
      </c>
    </row>
    <row r="420" spans="1:10" x14ac:dyDescent="0.3">
      <c r="A420" t="s">
        <v>1061</v>
      </c>
      <c r="B420" t="s">
        <v>1068</v>
      </c>
      <c r="C420" t="s">
        <v>1071</v>
      </c>
      <c r="D420" t="s">
        <v>1059</v>
      </c>
      <c r="E420" t="s">
        <v>1064</v>
      </c>
      <c r="F420">
        <v>50</v>
      </c>
      <c r="G420">
        <v>53</v>
      </c>
      <c r="H420">
        <v>54</v>
      </c>
      <c r="I420" s="19">
        <f t="shared" si="12"/>
        <v>52.333333333333336</v>
      </c>
      <c r="J420" s="19" t="str">
        <f t="shared" si="13"/>
        <v>NOT QUALIFIED</v>
      </c>
    </row>
    <row r="421" spans="1:10" x14ac:dyDescent="0.3">
      <c r="A421" t="s">
        <v>1056</v>
      </c>
      <c r="B421" t="s">
        <v>1057</v>
      </c>
      <c r="C421" t="s">
        <v>1058</v>
      </c>
      <c r="D421" t="s">
        <v>1063</v>
      </c>
      <c r="E421" t="s">
        <v>1060</v>
      </c>
      <c r="F421">
        <v>83</v>
      </c>
      <c r="G421">
        <v>84</v>
      </c>
      <c r="H421">
        <v>79</v>
      </c>
      <c r="I421" s="19">
        <f t="shared" si="12"/>
        <v>82</v>
      </c>
      <c r="J421" s="19" t="str">
        <f t="shared" si="13"/>
        <v>QUALIFIED</v>
      </c>
    </row>
    <row r="422" spans="1:10" x14ac:dyDescent="0.3">
      <c r="A422" t="s">
        <v>1061</v>
      </c>
      <c r="B422" t="s">
        <v>1068</v>
      </c>
      <c r="C422" t="s">
        <v>1067</v>
      </c>
      <c r="D422" t="s">
        <v>1059</v>
      </c>
      <c r="E422" t="s">
        <v>1060</v>
      </c>
      <c r="F422">
        <v>59</v>
      </c>
      <c r="G422">
        <v>67</v>
      </c>
      <c r="H422">
        <v>63</v>
      </c>
      <c r="I422" s="19">
        <f t="shared" si="12"/>
        <v>63</v>
      </c>
      <c r="J422" s="19" t="str">
        <f t="shared" si="13"/>
        <v>NOT QUALIFIED</v>
      </c>
    </row>
    <row r="423" spans="1:10" x14ac:dyDescent="0.3">
      <c r="A423" t="s">
        <v>1056</v>
      </c>
      <c r="B423" t="s">
        <v>1066</v>
      </c>
      <c r="C423" t="s">
        <v>1062</v>
      </c>
      <c r="D423" t="s">
        <v>1063</v>
      </c>
      <c r="E423" t="s">
        <v>1060</v>
      </c>
      <c r="F423">
        <v>82</v>
      </c>
      <c r="G423">
        <v>92</v>
      </c>
      <c r="H423">
        <v>93</v>
      </c>
      <c r="I423" s="19">
        <f t="shared" si="12"/>
        <v>89</v>
      </c>
      <c r="J423" s="19" t="str">
        <f t="shared" si="13"/>
        <v>QUALIFIED</v>
      </c>
    </row>
    <row r="424" spans="1:10" x14ac:dyDescent="0.3">
      <c r="A424" t="s">
        <v>1061</v>
      </c>
      <c r="B424" t="s">
        <v>1066</v>
      </c>
      <c r="C424" t="s">
        <v>1065</v>
      </c>
      <c r="D424" t="s">
        <v>1063</v>
      </c>
      <c r="E424" t="s">
        <v>1060</v>
      </c>
      <c r="F424">
        <v>59</v>
      </c>
      <c r="G424">
        <v>63</v>
      </c>
      <c r="H424">
        <v>53</v>
      </c>
      <c r="I424" s="19">
        <f t="shared" si="12"/>
        <v>58.333333333333336</v>
      </c>
      <c r="J424" s="19" t="str">
        <f t="shared" si="13"/>
        <v>NOT QUALIFIED</v>
      </c>
    </row>
    <row r="425" spans="1:10" x14ac:dyDescent="0.3">
      <c r="A425" t="s">
        <v>1061</v>
      </c>
      <c r="B425" t="s">
        <v>1068</v>
      </c>
      <c r="C425" t="s">
        <v>1067</v>
      </c>
      <c r="D425" t="s">
        <v>1063</v>
      </c>
      <c r="E425" t="s">
        <v>1064</v>
      </c>
      <c r="F425">
        <v>71</v>
      </c>
      <c r="G425">
        <v>68</v>
      </c>
      <c r="H425">
        <v>65</v>
      </c>
      <c r="I425" s="19">
        <f t="shared" si="12"/>
        <v>68</v>
      </c>
      <c r="J425" s="19" t="str">
        <f t="shared" si="13"/>
        <v>NOT QUALIFIED</v>
      </c>
    </row>
    <row r="426" spans="1:10" x14ac:dyDescent="0.3">
      <c r="A426" t="s">
        <v>1056</v>
      </c>
      <c r="B426" t="s">
        <v>1057</v>
      </c>
      <c r="C426" t="s">
        <v>1065</v>
      </c>
      <c r="D426" t="s">
        <v>1063</v>
      </c>
      <c r="E426" t="s">
        <v>1064</v>
      </c>
      <c r="F426">
        <v>68</v>
      </c>
      <c r="G426">
        <v>82</v>
      </c>
      <c r="H426">
        <v>82</v>
      </c>
      <c r="I426" s="19">
        <f t="shared" si="12"/>
        <v>77.333333333333329</v>
      </c>
      <c r="J426" s="19" t="str">
        <f t="shared" si="13"/>
        <v>QUALIFIED</v>
      </c>
    </row>
    <row r="427" spans="1:10" x14ac:dyDescent="0.3">
      <c r="A427" t="s">
        <v>1061</v>
      </c>
      <c r="B427" t="s">
        <v>1072</v>
      </c>
      <c r="C427" t="s">
        <v>1062</v>
      </c>
      <c r="D427" t="s">
        <v>1059</v>
      </c>
      <c r="E427" t="s">
        <v>1064</v>
      </c>
      <c r="F427">
        <v>70</v>
      </c>
      <c r="G427">
        <v>76</v>
      </c>
      <c r="H427">
        <v>75</v>
      </c>
      <c r="I427" s="19">
        <f t="shared" si="12"/>
        <v>73.666666666666671</v>
      </c>
      <c r="J427" s="19" t="str">
        <f t="shared" si="13"/>
        <v>NOT QUALIFIED</v>
      </c>
    </row>
    <row r="428" spans="1:10" x14ac:dyDescent="0.3">
      <c r="A428" t="s">
        <v>1061</v>
      </c>
      <c r="B428" t="s">
        <v>1066</v>
      </c>
      <c r="C428" t="s">
        <v>1067</v>
      </c>
      <c r="D428" t="s">
        <v>1059</v>
      </c>
      <c r="E428" t="s">
        <v>1060</v>
      </c>
      <c r="F428">
        <v>61</v>
      </c>
      <c r="G428">
        <v>51</v>
      </c>
      <c r="H428">
        <v>54</v>
      </c>
      <c r="I428" s="19">
        <f t="shared" si="12"/>
        <v>55.333333333333336</v>
      </c>
      <c r="J428" s="19" t="str">
        <f t="shared" si="13"/>
        <v>NOT QUALIFIED</v>
      </c>
    </row>
    <row r="429" spans="1:10" x14ac:dyDescent="0.3">
      <c r="A429" t="s">
        <v>1056</v>
      </c>
      <c r="B429" t="s">
        <v>1066</v>
      </c>
      <c r="C429" t="s">
        <v>1067</v>
      </c>
      <c r="D429" t="s">
        <v>1063</v>
      </c>
      <c r="E429" t="s">
        <v>1060</v>
      </c>
      <c r="F429">
        <v>63</v>
      </c>
      <c r="G429">
        <v>73</v>
      </c>
      <c r="H429">
        <v>73</v>
      </c>
      <c r="I429" s="19">
        <f t="shared" si="12"/>
        <v>69.666666666666671</v>
      </c>
      <c r="J429" s="19" t="str">
        <f t="shared" si="13"/>
        <v>NOT QUALIFIED</v>
      </c>
    </row>
    <row r="430" spans="1:10" x14ac:dyDescent="0.3">
      <c r="A430" t="s">
        <v>1061</v>
      </c>
      <c r="B430" t="s">
        <v>1066</v>
      </c>
      <c r="C430" t="s">
        <v>1062</v>
      </c>
      <c r="D430" t="s">
        <v>1063</v>
      </c>
      <c r="E430" t="s">
        <v>1060</v>
      </c>
      <c r="F430">
        <v>89</v>
      </c>
      <c r="G430">
        <v>80</v>
      </c>
      <c r="H430">
        <v>82</v>
      </c>
      <c r="I430" s="19">
        <f t="shared" si="12"/>
        <v>83.666666666666671</v>
      </c>
      <c r="J430" s="19" t="str">
        <f t="shared" si="13"/>
        <v>QUALIFIED</v>
      </c>
    </row>
    <row r="431" spans="1:10" x14ac:dyDescent="0.3">
      <c r="A431" t="s">
        <v>1061</v>
      </c>
      <c r="B431" t="s">
        <v>1069</v>
      </c>
      <c r="C431" t="s">
        <v>1071</v>
      </c>
      <c r="D431" t="s">
        <v>1063</v>
      </c>
      <c r="E431" t="s">
        <v>1060</v>
      </c>
      <c r="F431">
        <v>77</v>
      </c>
      <c r="G431">
        <v>67</v>
      </c>
      <c r="H431">
        <v>64</v>
      </c>
      <c r="I431" s="19">
        <f t="shared" si="12"/>
        <v>69.333333333333329</v>
      </c>
      <c r="J431" s="19" t="str">
        <f t="shared" si="13"/>
        <v>NOT QUALIFIED</v>
      </c>
    </row>
    <row r="432" spans="1:10" x14ac:dyDescent="0.3">
      <c r="A432" t="s">
        <v>1061</v>
      </c>
      <c r="B432" t="s">
        <v>1068</v>
      </c>
      <c r="C432" t="s">
        <v>1065</v>
      </c>
      <c r="D432" t="s">
        <v>1063</v>
      </c>
      <c r="E432" t="s">
        <v>1060</v>
      </c>
      <c r="F432">
        <v>95</v>
      </c>
      <c r="G432">
        <v>80</v>
      </c>
      <c r="H432">
        <v>75</v>
      </c>
      <c r="I432" s="19">
        <f t="shared" si="12"/>
        <v>83.333333333333329</v>
      </c>
      <c r="J432" s="19" t="str">
        <f t="shared" si="13"/>
        <v>QUALIFIED</v>
      </c>
    </row>
    <row r="433" spans="1:10" x14ac:dyDescent="0.3">
      <c r="A433" t="s">
        <v>1056</v>
      </c>
      <c r="B433" t="s">
        <v>1068</v>
      </c>
      <c r="C433" t="s">
        <v>1071</v>
      </c>
      <c r="D433" t="s">
        <v>1063</v>
      </c>
      <c r="E433" t="s">
        <v>1060</v>
      </c>
      <c r="F433">
        <v>59</v>
      </c>
      <c r="G433">
        <v>59</v>
      </c>
      <c r="H433">
        <v>63</v>
      </c>
      <c r="I433" s="19">
        <f t="shared" si="12"/>
        <v>60.333333333333336</v>
      </c>
      <c r="J433" s="19" t="str">
        <f t="shared" si="13"/>
        <v>NOT QUALIFIED</v>
      </c>
    </row>
    <row r="434" spans="1:10" x14ac:dyDescent="0.3">
      <c r="A434" t="s">
        <v>1061</v>
      </c>
      <c r="B434" t="s">
        <v>1057</v>
      </c>
      <c r="C434" t="s">
        <v>1071</v>
      </c>
      <c r="D434" t="s">
        <v>1063</v>
      </c>
      <c r="E434" t="s">
        <v>1060</v>
      </c>
      <c r="F434">
        <v>93</v>
      </c>
      <c r="G434">
        <v>90</v>
      </c>
      <c r="H434">
        <v>90</v>
      </c>
      <c r="I434" s="19">
        <f t="shared" si="12"/>
        <v>91</v>
      </c>
      <c r="J434" s="19" t="str">
        <f t="shared" si="13"/>
        <v>QUALIFIED</v>
      </c>
    </row>
    <row r="435" spans="1:10" x14ac:dyDescent="0.3">
      <c r="A435" t="s">
        <v>1056</v>
      </c>
      <c r="B435" t="s">
        <v>1066</v>
      </c>
      <c r="C435" t="s">
        <v>1070</v>
      </c>
      <c r="D435" t="s">
        <v>1059</v>
      </c>
      <c r="E435" t="s">
        <v>1060</v>
      </c>
      <c r="F435">
        <v>78</v>
      </c>
      <c r="G435">
        <v>88</v>
      </c>
      <c r="H435">
        <v>87</v>
      </c>
      <c r="I435" s="19">
        <f t="shared" si="12"/>
        <v>84.333333333333329</v>
      </c>
      <c r="J435" s="19" t="str">
        <f t="shared" si="13"/>
        <v>QUALIFIED</v>
      </c>
    </row>
    <row r="436" spans="1:10" x14ac:dyDescent="0.3">
      <c r="A436" t="s">
        <v>1061</v>
      </c>
      <c r="B436" t="s">
        <v>1066</v>
      </c>
      <c r="C436" t="s">
        <v>1058</v>
      </c>
      <c r="D436" t="s">
        <v>1059</v>
      </c>
      <c r="E436" t="s">
        <v>1060</v>
      </c>
      <c r="F436">
        <v>55</v>
      </c>
      <c r="G436">
        <v>57</v>
      </c>
      <c r="H436">
        <v>52</v>
      </c>
      <c r="I436" s="19">
        <f t="shared" si="12"/>
        <v>54.666666666666664</v>
      </c>
      <c r="J436" s="19" t="str">
        <f t="shared" si="13"/>
        <v>NOT QUALIFIED</v>
      </c>
    </row>
    <row r="437" spans="1:10" x14ac:dyDescent="0.3">
      <c r="A437" t="s">
        <v>1056</v>
      </c>
      <c r="B437" t="s">
        <v>1072</v>
      </c>
      <c r="C437" t="s">
        <v>1067</v>
      </c>
      <c r="D437" t="s">
        <v>1059</v>
      </c>
      <c r="E437" t="s">
        <v>1060</v>
      </c>
      <c r="F437">
        <v>39</v>
      </c>
      <c r="G437">
        <v>56</v>
      </c>
      <c r="H437">
        <v>53</v>
      </c>
      <c r="I437" s="19">
        <f t="shared" si="12"/>
        <v>49.333333333333336</v>
      </c>
      <c r="J437" s="19" t="str">
        <f t="shared" si="13"/>
        <v>NOT QUALIFIED</v>
      </c>
    </row>
    <row r="438" spans="1:10" x14ac:dyDescent="0.3">
      <c r="A438" t="s">
        <v>1056</v>
      </c>
      <c r="B438" t="s">
        <v>1068</v>
      </c>
      <c r="C438" t="s">
        <v>1058</v>
      </c>
      <c r="D438" t="s">
        <v>1059</v>
      </c>
      <c r="E438" t="s">
        <v>1060</v>
      </c>
      <c r="F438">
        <v>65</v>
      </c>
      <c r="G438">
        <v>63</v>
      </c>
      <c r="H438">
        <v>66</v>
      </c>
      <c r="I438" s="19">
        <f t="shared" si="12"/>
        <v>64.666666666666671</v>
      </c>
      <c r="J438" s="19" t="str">
        <f t="shared" si="13"/>
        <v>NOT QUALIFIED</v>
      </c>
    </row>
    <row r="439" spans="1:10" x14ac:dyDescent="0.3">
      <c r="A439" t="s">
        <v>1061</v>
      </c>
      <c r="B439" t="s">
        <v>1066</v>
      </c>
      <c r="C439" t="s">
        <v>1065</v>
      </c>
      <c r="D439" t="s">
        <v>1063</v>
      </c>
      <c r="E439" t="s">
        <v>1060</v>
      </c>
      <c r="F439">
        <v>77</v>
      </c>
      <c r="G439">
        <v>59</v>
      </c>
      <c r="H439">
        <v>65</v>
      </c>
      <c r="I439" s="19">
        <f t="shared" si="12"/>
        <v>67</v>
      </c>
      <c r="J439" s="19" t="str">
        <f t="shared" si="13"/>
        <v>NOT QUALIFIED</v>
      </c>
    </row>
    <row r="440" spans="1:10" x14ac:dyDescent="0.3">
      <c r="A440" t="s">
        <v>1061</v>
      </c>
      <c r="B440" t="s">
        <v>1068</v>
      </c>
      <c r="C440" t="s">
        <v>1065</v>
      </c>
      <c r="D440" t="s">
        <v>1063</v>
      </c>
      <c r="E440" t="s">
        <v>1060</v>
      </c>
      <c r="F440">
        <v>71</v>
      </c>
      <c r="G440">
        <v>74</v>
      </c>
      <c r="H440">
        <v>73</v>
      </c>
      <c r="I440" s="19">
        <f t="shared" si="12"/>
        <v>72.666666666666671</v>
      </c>
      <c r="J440" s="19" t="str">
        <f t="shared" si="13"/>
        <v>NOT QUALIFIED</v>
      </c>
    </row>
    <row r="441" spans="1:10" x14ac:dyDescent="0.3">
      <c r="A441" t="s">
        <v>1056</v>
      </c>
      <c r="B441" t="s">
        <v>1069</v>
      </c>
      <c r="C441" t="s">
        <v>1071</v>
      </c>
      <c r="D441" t="s">
        <v>1063</v>
      </c>
      <c r="E441" t="s">
        <v>1060</v>
      </c>
      <c r="F441">
        <v>97</v>
      </c>
      <c r="G441">
        <v>85</v>
      </c>
      <c r="H441">
        <v>87</v>
      </c>
      <c r="I441" s="19">
        <f t="shared" si="12"/>
        <v>89.666666666666671</v>
      </c>
      <c r="J441" s="19" t="str">
        <f t="shared" si="13"/>
        <v>QUALIFIED</v>
      </c>
    </row>
    <row r="442" spans="1:10" x14ac:dyDescent="0.3">
      <c r="A442" t="s">
        <v>1056</v>
      </c>
      <c r="B442" t="s">
        <v>1068</v>
      </c>
      <c r="C442" t="s">
        <v>1071</v>
      </c>
      <c r="D442" t="s">
        <v>1063</v>
      </c>
      <c r="E442" t="s">
        <v>1064</v>
      </c>
      <c r="F442">
        <v>87</v>
      </c>
      <c r="G442">
        <v>96</v>
      </c>
      <c r="H442">
        <v>99</v>
      </c>
      <c r="I442" s="19">
        <f t="shared" si="12"/>
        <v>94</v>
      </c>
      <c r="J442" s="19" t="str">
        <f t="shared" si="13"/>
        <v>QUALIFIED</v>
      </c>
    </row>
    <row r="443" spans="1:10" x14ac:dyDescent="0.3">
      <c r="A443" t="s">
        <v>1056</v>
      </c>
      <c r="B443" t="s">
        <v>1068</v>
      </c>
      <c r="C443" t="s">
        <v>1067</v>
      </c>
      <c r="D443" t="s">
        <v>1063</v>
      </c>
      <c r="E443" t="s">
        <v>1064</v>
      </c>
      <c r="F443">
        <v>65</v>
      </c>
      <c r="G443">
        <v>78</v>
      </c>
      <c r="H443">
        <v>79</v>
      </c>
      <c r="I443" s="19">
        <f t="shared" si="12"/>
        <v>74</v>
      </c>
      <c r="J443" s="19" t="str">
        <f t="shared" si="13"/>
        <v>NOT QUALIFIED</v>
      </c>
    </row>
    <row r="444" spans="1:10" x14ac:dyDescent="0.3">
      <c r="A444" t="s">
        <v>1061</v>
      </c>
      <c r="B444" t="s">
        <v>1068</v>
      </c>
      <c r="C444" t="s">
        <v>1062</v>
      </c>
      <c r="D444" t="s">
        <v>1063</v>
      </c>
      <c r="E444" t="s">
        <v>1064</v>
      </c>
      <c r="F444">
        <v>56</v>
      </c>
      <c r="G444">
        <v>56</v>
      </c>
      <c r="H444">
        <v>59</v>
      </c>
      <c r="I444" s="19">
        <f t="shared" si="12"/>
        <v>57</v>
      </c>
      <c r="J444" s="19" t="str">
        <f t="shared" si="13"/>
        <v>NOT QUALIFIED</v>
      </c>
    </row>
    <row r="445" spans="1:10" x14ac:dyDescent="0.3">
      <c r="A445" t="s">
        <v>1056</v>
      </c>
      <c r="B445" t="s">
        <v>1057</v>
      </c>
      <c r="C445" t="s">
        <v>1062</v>
      </c>
      <c r="D445" t="s">
        <v>1059</v>
      </c>
      <c r="E445" t="s">
        <v>1060</v>
      </c>
      <c r="F445">
        <v>57</v>
      </c>
      <c r="G445">
        <v>71</v>
      </c>
      <c r="H445">
        <v>70</v>
      </c>
      <c r="I445" s="19">
        <f t="shared" si="12"/>
        <v>66</v>
      </c>
      <c r="J445" s="19" t="str">
        <f t="shared" si="13"/>
        <v>NOT QUALIFIED</v>
      </c>
    </row>
    <row r="446" spans="1:10" x14ac:dyDescent="0.3">
      <c r="A446" t="s">
        <v>1061</v>
      </c>
      <c r="B446" t="s">
        <v>1066</v>
      </c>
      <c r="C446" t="s">
        <v>1071</v>
      </c>
      <c r="D446" t="s">
        <v>1059</v>
      </c>
      <c r="E446" t="s">
        <v>1060</v>
      </c>
      <c r="F446">
        <v>68</v>
      </c>
      <c r="G446">
        <v>71</v>
      </c>
      <c r="H446">
        <v>69</v>
      </c>
      <c r="I446" s="19">
        <f t="shared" si="12"/>
        <v>69.333333333333329</v>
      </c>
      <c r="J446" s="19" t="str">
        <f t="shared" si="13"/>
        <v>NOT QUALIFIED</v>
      </c>
    </row>
    <row r="447" spans="1:10" x14ac:dyDescent="0.3">
      <c r="A447" t="s">
        <v>1061</v>
      </c>
      <c r="B447" t="s">
        <v>1057</v>
      </c>
      <c r="C447" t="s">
        <v>1058</v>
      </c>
      <c r="D447" t="s">
        <v>1059</v>
      </c>
      <c r="E447" t="s">
        <v>1060</v>
      </c>
      <c r="F447">
        <v>62</v>
      </c>
      <c r="G447">
        <v>67</v>
      </c>
      <c r="H447">
        <v>62</v>
      </c>
      <c r="I447" s="19">
        <f t="shared" si="12"/>
        <v>63.666666666666664</v>
      </c>
      <c r="J447" s="19" t="str">
        <f t="shared" si="13"/>
        <v>NOT QUALIFIED</v>
      </c>
    </row>
    <row r="448" spans="1:10" x14ac:dyDescent="0.3">
      <c r="A448" t="s">
        <v>1056</v>
      </c>
      <c r="B448" t="s">
        <v>1066</v>
      </c>
      <c r="C448" t="s">
        <v>1065</v>
      </c>
      <c r="D448" t="s">
        <v>1063</v>
      </c>
      <c r="E448" t="s">
        <v>1060</v>
      </c>
      <c r="F448">
        <v>71</v>
      </c>
      <c r="G448">
        <v>84</v>
      </c>
      <c r="H448">
        <v>78</v>
      </c>
      <c r="I448" s="19">
        <f t="shared" si="12"/>
        <v>77.666666666666671</v>
      </c>
      <c r="J448" s="19" t="str">
        <f t="shared" si="13"/>
        <v>QUALIFIED</v>
      </c>
    </row>
    <row r="449" spans="1:10" x14ac:dyDescent="0.3">
      <c r="A449" t="s">
        <v>1061</v>
      </c>
      <c r="B449" t="s">
        <v>1069</v>
      </c>
      <c r="C449" t="s">
        <v>1065</v>
      </c>
      <c r="D449" t="s">
        <v>1063</v>
      </c>
      <c r="E449" t="s">
        <v>1060</v>
      </c>
      <c r="F449">
        <v>84</v>
      </c>
      <c r="G449">
        <v>64</v>
      </c>
      <c r="H449">
        <v>66</v>
      </c>
      <c r="I449" s="19">
        <f t="shared" si="12"/>
        <v>71.333333333333329</v>
      </c>
      <c r="J449" s="19" t="str">
        <f t="shared" si="13"/>
        <v>NOT QUALIFIED</v>
      </c>
    </row>
    <row r="450" spans="1:10" x14ac:dyDescent="0.3">
      <c r="A450" t="s">
        <v>1056</v>
      </c>
      <c r="B450" t="s">
        <v>1057</v>
      </c>
      <c r="C450" t="s">
        <v>1067</v>
      </c>
      <c r="D450" t="s">
        <v>1063</v>
      </c>
      <c r="E450" t="s">
        <v>1060</v>
      </c>
      <c r="F450">
        <v>82</v>
      </c>
      <c r="G450">
        <v>95</v>
      </c>
      <c r="H450">
        <v>95</v>
      </c>
      <c r="I450" s="19">
        <f t="shared" si="12"/>
        <v>90.666666666666671</v>
      </c>
      <c r="J450" s="19" t="str">
        <f t="shared" si="13"/>
        <v>QUALIFIED</v>
      </c>
    </row>
    <row r="451" spans="1:10" x14ac:dyDescent="0.3">
      <c r="A451" t="s">
        <v>1056</v>
      </c>
      <c r="B451" t="s">
        <v>1068</v>
      </c>
      <c r="C451" t="s">
        <v>1067</v>
      </c>
      <c r="D451" t="s">
        <v>1063</v>
      </c>
      <c r="E451" t="s">
        <v>1060</v>
      </c>
      <c r="F451">
        <v>54</v>
      </c>
      <c r="G451">
        <v>64</v>
      </c>
      <c r="H451">
        <v>59</v>
      </c>
      <c r="I451" s="19">
        <f t="shared" ref="I451:I514" si="14">AVERAGE(F451:H451)</f>
        <v>59</v>
      </c>
      <c r="J451" s="19" t="str">
        <f t="shared" ref="J451:J514" si="15">IF(I451&gt;75,"QUALIFIED","NOT QUALIFIED")</f>
        <v>NOT QUALIFIED</v>
      </c>
    </row>
    <row r="452" spans="1:10" x14ac:dyDescent="0.3">
      <c r="A452" t="s">
        <v>1061</v>
      </c>
      <c r="B452" t="s">
        <v>1068</v>
      </c>
      <c r="C452" t="s">
        <v>1062</v>
      </c>
      <c r="D452" t="s">
        <v>1059</v>
      </c>
      <c r="E452" t="s">
        <v>1064</v>
      </c>
      <c r="F452">
        <v>59</v>
      </c>
      <c r="G452">
        <v>63</v>
      </c>
      <c r="H452">
        <v>59</v>
      </c>
      <c r="I452" s="19">
        <f t="shared" si="14"/>
        <v>60.333333333333336</v>
      </c>
      <c r="J452" s="19" t="str">
        <f t="shared" si="15"/>
        <v>NOT QUALIFIED</v>
      </c>
    </row>
    <row r="453" spans="1:10" x14ac:dyDescent="0.3">
      <c r="A453" t="s">
        <v>1056</v>
      </c>
      <c r="B453" t="s">
        <v>1068</v>
      </c>
      <c r="C453" t="s">
        <v>1067</v>
      </c>
      <c r="D453" t="s">
        <v>1063</v>
      </c>
      <c r="E453" t="s">
        <v>1060</v>
      </c>
      <c r="F453">
        <v>92</v>
      </c>
      <c r="G453">
        <v>89</v>
      </c>
      <c r="H453">
        <v>81</v>
      </c>
      <c r="I453" s="19">
        <f t="shared" si="14"/>
        <v>87.333333333333329</v>
      </c>
      <c r="J453" s="19" t="str">
        <f t="shared" si="15"/>
        <v>QUALIFIED</v>
      </c>
    </row>
    <row r="454" spans="1:10" x14ac:dyDescent="0.3">
      <c r="A454" t="s">
        <v>1061</v>
      </c>
      <c r="B454" t="s">
        <v>1057</v>
      </c>
      <c r="C454" t="s">
        <v>1058</v>
      </c>
      <c r="D454" t="s">
        <v>1063</v>
      </c>
      <c r="E454" t="s">
        <v>1064</v>
      </c>
      <c r="F454">
        <v>74</v>
      </c>
      <c r="G454">
        <v>70</v>
      </c>
      <c r="H454">
        <v>65</v>
      </c>
      <c r="I454" s="19">
        <f t="shared" si="14"/>
        <v>69.666666666666671</v>
      </c>
      <c r="J454" s="19" t="str">
        <f t="shared" si="15"/>
        <v>NOT QUALIFIED</v>
      </c>
    </row>
    <row r="455" spans="1:10" x14ac:dyDescent="0.3">
      <c r="A455" t="s">
        <v>1061</v>
      </c>
      <c r="B455" t="s">
        <v>1068</v>
      </c>
      <c r="C455" t="s">
        <v>1067</v>
      </c>
      <c r="D455" t="s">
        <v>1063</v>
      </c>
      <c r="E455" t="s">
        <v>1060</v>
      </c>
      <c r="F455">
        <v>99</v>
      </c>
      <c r="G455">
        <v>91</v>
      </c>
      <c r="H455">
        <v>89</v>
      </c>
      <c r="I455" s="19">
        <f t="shared" si="14"/>
        <v>93</v>
      </c>
      <c r="J455" s="19" t="str">
        <f t="shared" si="15"/>
        <v>QUALIFIED</v>
      </c>
    </row>
    <row r="456" spans="1:10" x14ac:dyDescent="0.3">
      <c r="A456" t="s">
        <v>1056</v>
      </c>
      <c r="B456" t="s">
        <v>1068</v>
      </c>
      <c r="C456" t="s">
        <v>1065</v>
      </c>
      <c r="D456" t="s">
        <v>1063</v>
      </c>
      <c r="E456" t="s">
        <v>1060</v>
      </c>
      <c r="F456">
        <v>60</v>
      </c>
      <c r="G456">
        <v>67</v>
      </c>
      <c r="H456">
        <v>62</v>
      </c>
      <c r="I456" s="19">
        <f t="shared" si="14"/>
        <v>63</v>
      </c>
      <c r="J456" s="19" t="str">
        <f t="shared" si="15"/>
        <v>NOT QUALIFIED</v>
      </c>
    </row>
    <row r="457" spans="1:10" x14ac:dyDescent="0.3">
      <c r="A457" t="s">
        <v>1061</v>
      </c>
      <c r="B457" t="s">
        <v>1057</v>
      </c>
      <c r="C457" t="s">
        <v>1071</v>
      </c>
      <c r="D457" t="s">
        <v>1063</v>
      </c>
      <c r="E457" t="s">
        <v>1060</v>
      </c>
      <c r="F457">
        <v>82</v>
      </c>
      <c r="G457">
        <v>70</v>
      </c>
      <c r="H457">
        <v>70</v>
      </c>
      <c r="I457" s="19">
        <f t="shared" si="14"/>
        <v>74</v>
      </c>
      <c r="J457" s="19" t="str">
        <f t="shared" si="15"/>
        <v>NOT QUALIFIED</v>
      </c>
    </row>
    <row r="458" spans="1:10" x14ac:dyDescent="0.3">
      <c r="A458" t="s">
        <v>1061</v>
      </c>
      <c r="B458" t="s">
        <v>1069</v>
      </c>
      <c r="C458" t="s">
        <v>1070</v>
      </c>
      <c r="D458" t="s">
        <v>1059</v>
      </c>
      <c r="E458" t="s">
        <v>1060</v>
      </c>
      <c r="F458">
        <v>74</v>
      </c>
      <c r="G458">
        <v>74</v>
      </c>
      <c r="H458">
        <v>72</v>
      </c>
      <c r="I458" s="19">
        <f t="shared" si="14"/>
        <v>73.333333333333329</v>
      </c>
      <c r="J458" s="19" t="str">
        <f t="shared" si="15"/>
        <v>NOT QUALIFIED</v>
      </c>
    </row>
    <row r="459" spans="1:10" x14ac:dyDescent="0.3">
      <c r="A459" t="s">
        <v>1056</v>
      </c>
      <c r="B459" t="s">
        <v>1057</v>
      </c>
      <c r="C459" t="s">
        <v>1071</v>
      </c>
      <c r="D459" t="s">
        <v>1063</v>
      </c>
      <c r="E459" t="s">
        <v>1060</v>
      </c>
      <c r="F459">
        <v>60</v>
      </c>
      <c r="G459">
        <v>60</v>
      </c>
      <c r="H459">
        <v>56</v>
      </c>
      <c r="I459" s="19">
        <f t="shared" si="14"/>
        <v>58.666666666666664</v>
      </c>
      <c r="J459" s="19" t="str">
        <f t="shared" si="15"/>
        <v>NOT QUALIFIED</v>
      </c>
    </row>
    <row r="460" spans="1:10" x14ac:dyDescent="0.3">
      <c r="A460" t="s">
        <v>1056</v>
      </c>
      <c r="B460" t="s">
        <v>1066</v>
      </c>
      <c r="C460" t="s">
        <v>1062</v>
      </c>
      <c r="D460" t="s">
        <v>1059</v>
      </c>
      <c r="E460" t="s">
        <v>1060</v>
      </c>
      <c r="F460">
        <v>45</v>
      </c>
      <c r="G460">
        <v>64</v>
      </c>
      <c r="H460">
        <v>66</v>
      </c>
      <c r="I460" s="19">
        <f t="shared" si="14"/>
        <v>58.333333333333336</v>
      </c>
      <c r="J460" s="19" t="str">
        <f t="shared" si="15"/>
        <v>NOT QUALIFIED</v>
      </c>
    </row>
    <row r="461" spans="1:10" x14ac:dyDescent="0.3">
      <c r="A461" t="s">
        <v>1056</v>
      </c>
      <c r="B461" t="s">
        <v>1068</v>
      </c>
      <c r="C461" t="s">
        <v>1067</v>
      </c>
      <c r="D461" t="s">
        <v>1063</v>
      </c>
      <c r="E461" t="s">
        <v>1060</v>
      </c>
      <c r="F461">
        <v>86</v>
      </c>
      <c r="G461">
        <v>87</v>
      </c>
      <c r="H461">
        <v>88</v>
      </c>
      <c r="I461" s="19">
        <f t="shared" si="14"/>
        <v>87</v>
      </c>
      <c r="J461" s="19" t="str">
        <f t="shared" si="15"/>
        <v>QUALIFIED</v>
      </c>
    </row>
    <row r="462" spans="1:10" x14ac:dyDescent="0.3">
      <c r="A462" t="s">
        <v>1056</v>
      </c>
      <c r="B462" t="s">
        <v>1069</v>
      </c>
      <c r="C462" t="s">
        <v>1062</v>
      </c>
      <c r="D462" t="s">
        <v>1063</v>
      </c>
      <c r="E462" t="s">
        <v>1060</v>
      </c>
      <c r="F462">
        <v>59</v>
      </c>
      <c r="G462">
        <v>61</v>
      </c>
      <c r="H462">
        <v>60</v>
      </c>
      <c r="I462" s="19">
        <f t="shared" si="14"/>
        <v>60</v>
      </c>
      <c r="J462" s="19" t="str">
        <f t="shared" si="15"/>
        <v>NOT QUALIFIED</v>
      </c>
    </row>
    <row r="463" spans="1:10" x14ac:dyDescent="0.3">
      <c r="A463" t="s">
        <v>1056</v>
      </c>
      <c r="B463" t="s">
        <v>1057</v>
      </c>
      <c r="C463" t="s">
        <v>1067</v>
      </c>
      <c r="D463" t="s">
        <v>1063</v>
      </c>
      <c r="E463" t="s">
        <v>1064</v>
      </c>
      <c r="F463">
        <v>61</v>
      </c>
      <c r="G463">
        <v>73</v>
      </c>
      <c r="H463">
        <v>71</v>
      </c>
      <c r="I463" s="19">
        <f t="shared" si="14"/>
        <v>68.333333333333329</v>
      </c>
      <c r="J463" s="19" t="str">
        <f t="shared" si="15"/>
        <v>NOT QUALIFIED</v>
      </c>
    </row>
    <row r="464" spans="1:10" x14ac:dyDescent="0.3">
      <c r="A464" t="s">
        <v>1061</v>
      </c>
      <c r="B464" t="s">
        <v>1057</v>
      </c>
      <c r="C464" t="s">
        <v>1058</v>
      </c>
      <c r="D464" t="s">
        <v>1063</v>
      </c>
      <c r="E464" t="s">
        <v>1060</v>
      </c>
      <c r="F464">
        <v>70</v>
      </c>
      <c r="G464">
        <v>72</v>
      </c>
      <c r="H464">
        <v>64</v>
      </c>
      <c r="I464" s="19">
        <f t="shared" si="14"/>
        <v>68.666666666666671</v>
      </c>
      <c r="J464" s="19" t="str">
        <f t="shared" si="15"/>
        <v>NOT QUALIFIED</v>
      </c>
    </row>
    <row r="465" spans="1:10" x14ac:dyDescent="0.3">
      <c r="A465" t="s">
        <v>1061</v>
      </c>
      <c r="B465" t="s">
        <v>1068</v>
      </c>
      <c r="C465" t="s">
        <v>1062</v>
      </c>
      <c r="D465" t="s">
        <v>1059</v>
      </c>
      <c r="E465" t="s">
        <v>1064</v>
      </c>
      <c r="F465">
        <v>54</v>
      </c>
      <c r="G465">
        <v>58</v>
      </c>
      <c r="H465">
        <v>52</v>
      </c>
      <c r="I465" s="19">
        <f t="shared" si="14"/>
        <v>54.666666666666664</v>
      </c>
      <c r="J465" s="19" t="str">
        <f t="shared" si="15"/>
        <v>NOT QUALIFIED</v>
      </c>
    </row>
    <row r="466" spans="1:10" x14ac:dyDescent="0.3">
      <c r="A466" t="s">
        <v>1061</v>
      </c>
      <c r="B466" t="s">
        <v>1069</v>
      </c>
      <c r="C466" t="s">
        <v>1058</v>
      </c>
      <c r="D466" t="s">
        <v>1063</v>
      </c>
      <c r="E466" t="s">
        <v>1060</v>
      </c>
      <c r="F466">
        <v>86</v>
      </c>
      <c r="G466">
        <v>79</v>
      </c>
      <c r="H466">
        <v>77</v>
      </c>
      <c r="I466" s="19">
        <f t="shared" si="14"/>
        <v>80.666666666666671</v>
      </c>
      <c r="J466" s="19" t="str">
        <f t="shared" si="15"/>
        <v>QUALIFIED</v>
      </c>
    </row>
    <row r="467" spans="1:10" x14ac:dyDescent="0.3">
      <c r="A467" t="s">
        <v>1061</v>
      </c>
      <c r="B467" t="s">
        <v>1069</v>
      </c>
      <c r="C467" t="s">
        <v>1062</v>
      </c>
      <c r="D467" t="s">
        <v>1059</v>
      </c>
      <c r="E467" t="s">
        <v>1060</v>
      </c>
      <c r="F467">
        <v>79</v>
      </c>
      <c r="G467">
        <v>65</v>
      </c>
      <c r="H467">
        <v>68</v>
      </c>
      <c r="I467" s="19">
        <f t="shared" si="14"/>
        <v>70.666666666666671</v>
      </c>
      <c r="J467" s="19" t="str">
        <f t="shared" si="15"/>
        <v>NOT QUALIFIED</v>
      </c>
    </row>
    <row r="468" spans="1:10" x14ac:dyDescent="0.3">
      <c r="A468" t="s">
        <v>1056</v>
      </c>
      <c r="B468" t="s">
        <v>1057</v>
      </c>
      <c r="C468" t="s">
        <v>1058</v>
      </c>
      <c r="D468" t="s">
        <v>1063</v>
      </c>
      <c r="E468" t="s">
        <v>1060</v>
      </c>
      <c r="F468">
        <v>71</v>
      </c>
      <c r="G468">
        <v>80</v>
      </c>
      <c r="H468">
        <v>71</v>
      </c>
      <c r="I468" s="19">
        <f t="shared" si="14"/>
        <v>74</v>
      </c>
      <c r="J468" s="19" t="str">
        <f t="shared" si="15"/>
        <v>NOT QUALIFIED</v>
      </c>
    </row>
    <row r="469" spans="1:10" x14ac:dyDescent="0.3">
      <c r="A469" t="s">
        <v>1056</v>
      </c>
      <c r="B469" t="s">
        <v>1066</v>
      </c>
      <c r="C469" t="s">
        <v>1071</v>
      </c>
      <c r="D469" t="s">
        <v>1063</v>
      </c>
      <c r="E469" t="s">
        <v>1064</v>
      </c>
      <c r="F469">
        <v>98</v>
      </c>
      <c r="G469">
        <v>100</v>
      </c>
      <c r="H469">
        <v>100</v>
      </c>
      <c r="I469" s="19">
        <f t="shared" si="14"/>
        <v>99.333333333333329</v>
      </c>
      <c r="J469" s="19" t="str">
        <f t="shared" si="15"/>
        <v>QUALIFIED</v>
      </c>
    </row>
    <row r="470" spans="1:10" x14ac:dyDescent="0.3">
      <c r="A470" t="s">
        <v>1056</v>
      </c>
      <c r="B470" t="s">
        <v>1057</v>
      </c>
      <c r="C470" t="s">
        <v>1070</v>
      </c>
      <c r="D470" t="s">
        <v>1063</v>
      </c>
      <c r="E470" t="s">
        <v>1064</v>
      </c>
      <c r="F470">
        <v>84</v>
      </c>
      <c r="G470">
        <v>98</v>
      </c>
      <c r="H470">
        <v>99</v>
      </c>
      <c r="I470" s="19">
        <f t="shared" si="14"/>
        <v>93.666666666666671</v>
      </c>
      <c r="J470" s="19" t="str">
        <f t="shared" si="15"/>
        <v>QUALIFIED</v>
      </c>
    </row>
    <row r="471" spans="1:10" x14ac:dyDescent="0.3">
      <c r="A471" t="s">
        <v>1061</v>
      </c>
      <c r="B471" t="s">
        <v>1068</v>
      </c>
      <c r="C471" t="s">
        <v>1065</v>
      </c>
      <c r="D471" t="s">
        <v>1059</v>
      </c>
      <c r="E471" t="s">
        <v>1060</v>
      </c>
      <c r="F471">
        <v>60</v>
      </c>
      <c r="G471">
        <v>60</v>
      </c>
      <c r="H471">
        <v>51</v>
      </c>
      <c r="I471" s="19">
        <f t="shared" si="14"/>
        <v>57</v>
      </c>
      <c r="J471" s="19" t="str">
        <f t="shared" si="15"/>
        <v>NOT QUALIFIED</v>
      </c>
    </row>
    <row r="472" spans="1:10" x14ac:dyDescent="0.3">
      <c r="A472" t="s">
        <v>1056</v>
      </c>
      <c r="B472" t="s">
        <v>1072</v>
      </c>
      <c r="C472" t="s">
        <v>1065</v>
      </c>
      <c r="D472" t="s">
        <v>1059</v>
      </c>
      <c r="E472" t="s">
        <v>1060</v>
      </c>
      <c r="F472">
        <v>48</v>
      </c>
      <c r="G472">
        <v>70</v>
      </c>
      <c r="H472">
        <v>65</v>
      </c>
      <c r="I472" s="19">
        <f t="shared" si="14"/>
        <v>61</v>
      </c>
      <c r="J472" s="19" t="str">
        <f t="shared" si="15"/>
        <v>NOT QUALIFIED</v>
      </c>
    </row>
    <row r="473" spans="1:10" x14ac:dyDescent="0.3">
      <c r="A473" t="s">
        <v>1061</v>
      </c>
      <c r="B473" t="s">
        <v>1068</v>
      </c>
      <c r="C473" t="s">
        <v>1067</v>
      </c>
      <c r="D473" t="s">
        <v>1063</v>
      </c>
      <c r="E473" t="s">
        <v>1060</v>
      </c>
      <c r="F473">
        <v>64</v>
      </c>
      <c r="G473">
        <v>57</v>
      </c>
      <c r="H473">
        <v>54</v>
      </c>
      <c r="I473" s="19">
        <f t="shared" si="14"/>
        <v>58.333333333333336</v>
      </c>
      <c r="J473" s="19" t="str">
        <f t="shared" si="15"/>
        <v>NOT QUALIFIED</v>
      </c>
    </row>
    <row r="474" spans="1:10" x14ac:dyDescent="0.3">
      <c r="A474" t="s">
        <v>1061</v>
      </c>
      <c r="B474" t="s">
        <v>1068</v>
      </c>
      <c r="C474" t="s">
        <v>1067</v>
      </c>
      <c r="D474" t="s">
        <v>1063</v>
      </c>
      <c r="E474" t="s">
        <v>1060</v>
      </c>
      <c r="F474">
        <v>78</v>
      </c>
      <c r="G474">
        <v>69</v>
      </c>
      <c r="H474">
        <v>70</v>
      </c>
      <c r="I474" s="19">
        <f t="shared" si="14"/>
        <v>72.333333333333329</v>
      </c>
      <c r="J474" s="19" t="str">
        <f t="shared" si="15"/>
        <v>NOT QUALIFIED</v>
      </c>
    </row>
    <row r="475" spans="1:10" x14ac:dyDescent="0.3">
      <c r="A475" t="s">
        <v>1061</v>
      </c>
      <c r="B475" t="s">
        <v>1066</v>
      </c>
      <c r="C475" t="s">
        <v>1067</v>
      </c>
      <c r="D475" t="s">
        <v>1063</v>
      </c>
      <c r="E475" t="s">
        <v>1060</v>
      </c>
      <c r="F475">
        <v>95</v>
      </c>
      <c r="G475">
        <v>87</v>
      </c>
      <c r="H475">
        <v>90</v>
      </c>
      <c r="I475" s="19">
        <f t="shared" si="14"/>
        <v>90.666666666666671</v>
      </c>
      <c r="J475" s="19" t="str">
        <f t="shared" si="15"/>
        <v>QUALIFIED</v>
      </c>
    </row>
    <row r="476" spans="1:10" x14ac:dyDescent="0.3">
      <c r="A476" t="s">
        <v>1056</v>
      </c>
      <c r="B476" t="s">
        <v>1068</v>
      </c>
      <c r="C476" t="s">
        <v>1062</v>
      </c>
      <c r="D476" t="s">
        <v>1063</v>
      </c>
      <c r="E476" t="s">
        <v>1060</v>
      </c>
      <c r="F476">
        <v>61</v>
      </c>
      <c r="G476">
        <v>63</v>
      </c>
      <c r="H476">
        <v>61</v>
      </c>
      <c r="I476" s="19">
        <f t="shared" si="14"/>
        <v>61.666666666666664</v>
      </c>
      <c r="J476" s="19" t="str">
        <f t="shared" si="15"/>
        <v>NOT QUALIFIED</v>
      </c>
    </row>
    <row r="477" spans="1:10" x14ac:dyDescent="0.3">
      <c r="A477" t="s">
        <v>1061</v>
      </c>
      <c r="B477" t="s">
        <v>1068</v>
      </c>
      <c r="C477" t="s">
        <v>1058</v>
      </c>
      <c r="D477" t="s">
        <v>1063</v>
      </c>
      <c r="E477" t="s">
        <v>1060</v>
      </c>
      <c r="F477">
        <v>67</v>
      </c>
      <c r="G477">
        <v>52</v>
      </c>
      <c r="H477">
        <v>57</v>
      </c>
      <c r="I477" s="19">
        <f t="shared" si="14"/>
        <v>58.666666666666664</v>
      </c>
      <c r="J477" s="19" t="str">
        <f t="shared" si="15"/>
        <v>NOT QUALIFIED</v>
      </c>
    </row>
    <row r="478" spans="1:10" x14ac:dyDescent="0.3">
      <c r="A478" t="s">
        <v>1061</v>
      </c>
      <c r="B478" t="s">
        <v>1057</v>
      </c>
      <c r="C478" t="s">
        <v>1071</v>
      </c>
      <c r="D478" t="s">
        <v>1059</v>
      </c>
      <c r="E478" t="s">
        <v>1064</v>
      </c>
      <c r="F478">
        <v>50</v>
      </c>
      <c r="G478">
        <v>55</v>
      </c>
      <c r="H478">
        <v>53</v>
      </c>
      <c r="I478" s="19">
        <f t="shared" si="14"/>
        <v>52.666666666666664</v>
      </c>
      <c r="J478" s="19" t="str">
        <f t="shared" si="15"/>
        <v>NOT QUALIFIED</v>
      </c>
    </row>
    <row r="479" spans="1:10" x14ac:dyDescent="0.3">
      <c r="A479" t="s">
        <v>1056</v>
      </c>
      <c r="B479" t="s">
        <v>1068</v>
      </c>
      <c r="C479" t="s">
        <v>1067</v>
      </c>
      <c r="D479" t="s">
        <v>1059</v>
      </c>
      <c r="E479" t="s">
        <v>1060</v>
      </c>
      <c r="F479">
        <v>45</v>
      </c>
      <c r="G479">
        <v>65</v>
      </c>
      <c r="H479">
        <v>58</v>
      </c>
      <c r="I479" s="19">
        <f t="shared" si="14"/>
        <v>56</v>
      </c>
      <c r="J479" s="19" t="str">
        <f t="shared" si="15"/>
        <v>NOT QUALIFIED</v>
      </c>
    </row>
    <row r="480" spans="1:10" x14ac:dyDescent="0.3">
      <c r="A480" t="s">
        <v>1056</v>
      </c>
      <c r="B480" t="s">
        <v>1066</v>
      </c>
      <c r="C480" t="s">
        <v>1070</v>
      </c>
      <c r="D480" t="s">
        <v>1063</v>
      </c>
      <c r="E480" t="s">
        <v>1060</v>
      </c>
      <c r="F480">
        <v>72</v>
      </c>
      <c r="G480">
        <v>77</v>
      </c>
      <c r="H480">
        <v>83</v>
      </c>
      <c r="I480" s="19">
        <f t="shared" si="14"/>
        <v>77.333333333333329</v>
      </c>
      <c r="J480" s="19" t="str">
        <f t="shared" si="15"/>
        <v>QUALIFIED</v>
      </c>
    </row>
    <row r="481" spans="1:10" x14ac:dyDescent="0.3">
      <c r="A481" t="s">
        <v>1061</v>
      </c>
      <c r="B481" t="s">
        <v>1068</v>
      </c>
      <c r="C481" t="s">
        <v>1071</v>
      </c>
      <c r="D481" t="s">
        <v>1063</v>
      </c>
      <c r="E481" t="s">
        <v>1060</v>
      </c>
      <c r="F481">
        <v>59</v>
      </c>
      <c r="G481">
        <v>60</v>
      </c>
      <c r="H481">
        <v>51</v>
      </c>
      <c r="I481" s="19">
        <f t="shared" si="14"/>
        <v>56.666666666666664</v>
      </c>
      <c r="J481" s="19" t="str">
        <f t="shared" si="15"/>
        <v>NOT QUALIFIED</v>
      </c>
    </row>
    <row r="482" spans="1:10" x14ac:dyDescent="0.3">
      <c r="A482" t="s">
        <v>1056</v>
      </c>
      <c r="B482" t="s">
        <v>1068</v>
      </c>
      <c r="C482" t="s">
        <v>1067</v>
      </c>
      <c r="D482" t="s">
        <v>1063</v>
      </c>
      <c r="E482" t="s">
        <v>1060</v>
      </c>
      <c r="F482">
        <v>66</v>
      </c>
      <c r="G482">
        <v>73</v>
      </c>
      <c r="H482">
        <v>74</v>
      </c>
      <c r="I482" s="19">
        <f t="shared" si="14"/>
        <v>71</v>
      </c>
      <c r="J482" s="19" t="str">
        <f t="shared" si="15"/>
        <v>NOT QUALIFIED</v>
      </c>
    </row>
    <row r="483" spans="1:10" x14ac:dyDescent="0.3">
      <c r="A483" t="s">
        <v>1061</v>
      </c>
      <c r="B483" t="s">
        <v>1057</v>
      </c>
      <c r="C483" t="s">
        <v>1067</v>
      </c>
      <c r="D483" t="s">
        <v>1063</v>
      </c>
      <c r="E483" t="s">
        <v>1060</v>
      </c>
      <c r="F483">
        <v>75</v>
      </c>
      <c r="G483">
        <v>74</v>
      </c>
      <c r="H483">
        <v>70</v>
      </c>
      <c r="I483" s="19">
        <f t="shared" si="14"/>
        <v>73</v>
      </c>
      <c r="J483" s="19" t="str">
        <f t="shared" si="15"/>
        <v>NOT QUALIFIED</v>
      </c>
    </row>
    <row r="484" spans="1:10" x14ac:dyDescent="0.3">
      <c r="A484" t="s">
        <v>1061</v>
      </c>
      <c r="B484" t="s">
        <v>1069</v>
      </c>
      <c r="C484" t="s">
        <v>1058</v>
      </c>
      <c r="D484" t="s">
        <v>1063</v>
      </c>
      <c r="E484" t="s">
        <v>1060</v>
      </c>
      <c r="F484">
        <v>74</v>
      </c>
      <c r="G484">
        <v>62</v>
      </c>
      <c r="H484">
        <v>65</v>
      </c>
      <c r="I484" s="19">
        <f t="shared" si="14"/>
        <v>67</v>
      </c>
      <c r="J484" s="19" t="str">
        <f t="shared" si="15"/>
        <v>NOT QUALIFIED</v>
      </c>
    </row>
    <row r="485" spans="1:10" x14ac:dyDescent="0.3">
      <c r="A485" t="s">
        <v>1061</v>
      </c>
      <c r="B485" t="s">
        <v>1057</v>
      </c>
      <c r="C485" t="s">
        <v>1067</v>
      </c>
      <c r="D485" t="s">
        <v>1059</v>
      </c>
      <c r="E485" t="s">
        <v>1060</v>
      </c>
      <c r="F485">
        <v>44</v>
      </c>
      <c r="G485">
        <v>43</v>
      </c>
      <c r="H485">
        <v>44</v>
      </c>
      <c r="I485" s="19">
        <f t="shared" si="14"/>
        <v>43.666666666666664</v>
      </c>
      <c r="J485" s="19" t="str">
        <f t="shared" si="15"/>
        <v>NOT QUALIFIED</v>
      </c>
    </row>
    <row r="486" spans="1:10" x14ac:dyDescent="0.3">
      <c r="A486" t="s">
        <v>1061</v>
      </c>
      <c r="B486" t="s">
        <v>1066</v>
      </c>
      <c r="C486" t="s">
        <v>1062</v>
      </c>
      <c r="D486" t="s">
        <v>1063</v>
      </c>
      <c r="E486" t="s">
        <v>1060</v>
      </c>
      <c r="F486">
        <v>57</v>
      </c>
      <c r="G486">
        <v>48</v>
      </c>
      <c r="H486">
        <v>48</v>
      </c>
      <c r="I486" s="19">
        <f t="shared" si="14"/>
        <v>51</v>
      </c>
      <c r="J486" s="19" t="str">
        <f t="shared" si="15"/>
        <v>NOT QUALIFIED</v>
      </c>
    </row>
    <row r="487" spans="1:10" x14ac:dyDescent="0.3">
      <c r="A487" t="s">
        <v>1056</v>
      </c>
      <c r="B487" t="s">
        <v>1066</v>
      </c>
      <c r="C487" t="s">
        <v>1062</v>
      </c>
      <c r="D487" t="s">
        <v>1063</v>
      </c>
      <c r="E487" t="s">
        <v>1064</v>
      </c>
      <c r="F487">
        <v>59</v>
      </c>
      <c r="G487">
        <v>72</v>
      </c>
      <c r="H487">
        <v>68</v>
      </c>
      <c r="I487" s="19">
        <f t="shared" si="14"/>
        <v>66.333333333333329</v>
      </c>
      <c r="J487" s="19" t="str">
        <f t="shared" si="15"/>
        <v>NOT QUALIFIED</v>
      </c>
    </row>
    <row r="488" spans="1:10" x14ac:dyDescent="0.3">
      <c r="A488" t="s">
        <v>1056</v>
      </c>
      <c r="B488" t="s">
        <v>1057</v>
      </c>
      <c r="C488" t="s">
        <v>1070</v>
      </c>
      <c r="D488" t="s">
        <v>1063</v>
      </c>
      <c r="E488" t="s">
        <v>1060</v>
      </c>
      <c r="F488">
        <v>73</v>
      </c>
      <c r="G488">
        <v>76</v>
      </c>
      <c r="H488">
        <v>77</v>
      </c>
      <c r="I488" s="19">
        <f t="shared" si="14"/>
        <v>75.333333333333329</v>
      </c>
      <c r="J488" s="19" t="str">
        <f t="shared" si="15"/>
        <v>QUALIFIED</v>
      </c>
    </row>
    <row r="489" spans="1:10" x14ac:dyDescent="0.3">
      <c r="A489" t="s">
        <v>1056</v>
      </c>
      <c r="B489" t="s">
        <v>1066</v>
      </c>
      <c r="C489" t="s">
        <v>1062</v>
      </c>
      <c r="D489" t="s">
        <v>1063</v>
      </c>
      <c r="E489" t="s">
        <v>1060</v>
      </c>
      <c r="F489">
        <v>35</v>
      </c>
      <c r="G489">
        <v>51</v>
      </c>
      <c r="H489">
        <v>44</v>
      </c>
      <c r="I489" s="19">
        <f t="shared" si="14"/>
        <v>43.333333333333336</v>
      </c>
      <c r="J489" s="19" t="str">
        <f t="shared" si="15"/>
        <v>NOT QUALIFIED</v>
      </c>
    </row>
    <row r="490" spans="1:10" x14ac:dyDescent="0.3">
      <c r="A490" t="s">
        <v>1056</v>
      </c>
      <c r="B490" t="s">
        <v>1069</v>
      </c>
      <c r="C490" t="s">
        <v>1071</v>
      </c>
      <c r="D490" t="s">
        <v>1059</v>
      </c>
      <c r="E490" t="s">
        <v>1060</v>
      </c>
      <c r="F490">
        <v>67</v>
      </c>
      <c r="G490">
        <v>79</v>
      </c>
      <c r="H490">
        <v>75</v>
      </c>
      <c r="I490" s="19">
        <f t="shared" si="14"/>
        <v>73.666666666666671</v>
      </c>
      <c r="J490" s="19" t="str">
        <f t="shared" si="15"/>
        <v>NOT QUALIFIED</v>
      </c>
    </row>
    <row r="491" spans="1:10" x14ac:dyDescent="0.3">
      <c r="A491" t="s">
        <v>1056</v>
      </c>
      <c r="B491" t="s">
        <v>1068</v>
      </c>
      <c r="C491" t="s">
        <v>1071</v>
      </c>
      <c r="D491" t="s">
        <v>1059</v>
      </c>
      <c r="E491" t="s">
        <v>1060</v>
      </c>
      <c r="F491">
        <v>45</v>
      </c>
      <c r="G491">
        <v>64</v>
      </c>
      <c r="H491">
        <v>58</v>
      </c>
      <c r="I491" s="19">
        <f t="shared" si="14"/>
        <v>55.666666666666664</v>
      </c>
      <c r="J491" s="19" t="str">
        <f t="shared" si="15"/>
        <v>NOT QUALIFIED</v>
      </c>
    </row>
    <row r="492" spans="1:10" x14ac:dyDescent="0.3">
      <c r="A492" t="s">
        <v>1056</v>
      </c>
      <c r="B492" t="s">
        <v>1068</v>
      </c>
      <c r="C492" t="s">
        <v>1067</v>
      </c>
      <c r="D492" t="s">
        <v>1063</v>
      </c>
      <c r="E492" t="s">
        <v>1060</v>
      </c>
      <c r="F492">
        <v>61</v>
      </c>
      <c r="G492">
        <v>68</v>
      </c>
      <c r="H492">
        <v>70</v>
      </c>
      <c r="I492" s="19">
        <f t="shared" si="14"/>
        <v>66.333333333333329</v>
      </c>
      <c r="J492" s="19" t="str">
        <f t="shared" si="15"/>
        <v>NOT QUALIFIED</v>
      </c>
    </row>
    <row r="493" spans="1:10" x14ac:dyDescent="0.3">
      <c r="A493" t="s">
        <v>1061</v>
      </c>
      <c r="B493" t="s">
        <v>1068</v>
      </c>
      <c r="C493" t="s">
        <v>1058</v>
      </c>
      <c r="D493" t="s">
        <v>1059</v>
      </c>
      <c r="E493" t="s">
        <v>1060</v>
      </c>
      <c r="F493">
        <v>53</v>
      </c>
      <c r="G493">
        <v>45</v>
      </c>
      <c r="H493">
        <v>44</v>
      </c>
      <c r="I493" s="19">
        <f t="shared" si="14"/>
        <v>47.333333333333336</v>
      </c>
      <c r="J493" s="19" t="str">
        <f t="shared" si="15"/>
        <v>NOT QUALIFIED</v>
      </c>
    </row>
    <row r="494" spans="1:10" x14ac:dyDescent="0.3">
      <c r="A494" t="s">
        <v>1061</v>
      </c>
      <c r="B494" t="s">
        <v>1057</v>
      </c>
      <c r="C494" t="s">
        <v>1058</v>
      </c>
      <c r="D494" t="s">
        <v>1059</v>
      </c>
      <c r="E494" t="s">
        <v>1064</v>
      </c>
      <c r="F494">
        <v>78</v>
      </c>
      <c r="G494">
        <v>73</v>
      </c>
      <c r="H494">
        <v>76</v>
      </c>
      <c r="I494" s="19">
        <f t="shared" si="14"/>
        <v>75.666666666666671</v>
      </c>
      <c r="J494" s="19" t="str">
        <f t="shared" si="15"/>
        <v>QUALIFIED</v>
      </c>
    </row>
    <row r="495" spans="1:10" x14ac:dyDescent="0.3">
      <c r="A495" t="s">
        <v>1061</v>
      </c>
      <c r="B495" t="s">
        <v>1068</v>
      </c>
      <c r="C495" t="s">
        <v>1065</v>
      </c>
      <c r="D495" t="s">
        <v>1059</v>
      </c>
      <c r="E495" t="s">
        <v>1064</v>
      </c>
      <c r="F495">
        <v>63</v>
      </c>
      <c r="G495">
        <v>67</v>
      </c>
      <c r="H495">
        <v>57</v>
      </c>
      <c r="I495" s="19">
        <f t="shared" si="14"/>
        <v>62.333333333333336</v>
      </c>
      <c r="J495" s="19" t="str">
        <f t="shared" si="15"/>
        <v>NOT QUALIFIED</v>
      </c>
    </row>
    <row r="496" spans="1:10" x14ac:dyDescent="0.3">
      <c r="A496" t="s">
        <v>1061</v>
      </c>
      <c r="B496" t="s">
        <v>1066</v>
      </c>
      <c r="C496" t="s">
        <v>1062</v>
      </c>
      <c r="D496" t="s">
        <v>1063</v>
      </c>
      <c r="E496" t="s">
        <v>1064</v>
      </c>
      <c r="F496">
        <v>87</v>
      </c>
      <c r="G496">
        <v>90</v>
      </c>
      <c r="H496">
        <v>90</v>
      </c>
      <c r="I496" s="19">
        <f t="shared" si="14"/>
        <v>89</v>
      </c>
      <c r="J496" s="19" t="str">
        <f t="shared" si="15"/>
        <v>QUALIFIED</v>
      </c>
    </row>
    <row r="497" spans="1:10" x14ac:dyDescent="0.3">
      <c r="A497" t="s">
        <v>1061</v>
      </c>
      <c r="B497" t="s">
        <v>1068</v>
      </c>
      <c r="C497" t="s">
        <v>1071</v>
      </c>
      <c r="D497" t="s">
        <v>1063</v>
      </c>
      <c r="E497" t="s">
        <v>1060</v>
      </c>
      <c r="F497">
        <v>77</v>
      </c>
      <c r="G497">
        <v>81</v>
      </c>
      <c r="H497">
        <v>77</v>
      </c>
      <c r="I497" s="19">
        <f t="shared" si="14"/>
        <v>78.333333333333329</v>
      </c>
      <c r="J497" s="19" t="str">
        <f t="shared" si="15"/>
        <v>QUALIFIED</v>
      </c>
    </row>
    <row r="498" spans="1:10" x14ac:dyDescent="0.3">
      <c r="A498" t="s">
        <v>1061</v>
      </c>
      <c r="B498" t="s">
        <v>1066</v>
      </c>
      <c r="C498" t="s">
        <v>1065</v>
      </c>
      <c r="D498" t="s">
        <v>1063</v>
      </c>
      <c r="E498" t="s">
        <v>1064</v>
      </c>
      <c r="F498">
        <v>86</v>
      </c>
      <c r="G498">
        <v>83</v>
      </c>
      <c r="H498">
        <v>83</v>
      </c>
      <c r="I498" s="19">
        <f t="shared" si="14"/>
        <v>84</v>
      </c>
      <c r="J498" s="19" t="str">
        <f t="shared" si="15"/>
        <v>QUALIFIED</v>
      </c>
    </row>
    <row r="499" spans="1:10" x14ac:dyDescent="0.3">
      <c r="A499" t="s">
        <v>1061</v>
      </c>
      <c r="B499" t="s">
        <v>1069</v>
      </c>
      <c r="C499" t="s">
        <v>1071</v>
      </c>
      <c r="D499" t="s">
        <v>1059</v>
      </c>
      <c r="E499" t="s">
        <v>1060</v>
      </c>
      <c r="F499">
        <v>64</v>
      </c>
      <c r="G499">
        <v>70</v>
      </c>
      <c r="H499">
        <v>64</v>
      </c>
      <c r="I499" s="19">
        <f t="shared" si="14"/>
        <v>66</v>
      </c>
      <c r="J499" s="19" t="str">
        <f t="shared" si="15"/>
        <v>NOT QUALIFIED</v>
      </c>
    </row>
    <row r="500" spans="1:10" x14ac:dyDescent="0.3">
      <c r="A500" t="s">
        <v>1056</v>
      </c>
      <c r="B500" t="s">
        <v>1066</v>
      </c>
      <c r="C500" t="s">
        <v>1065</v>
      </c>
      <c r="D500" t="s">
        <v>1063</v>
      </c>
      <c r="E500" t="s">
        <v>1060</v>
      </c>
      <c r="F500">
        <v>84</v>
      </c>
      <c r="G500">
        <v>87</v>
      </c>
      <c r="H500">
        <v>92</v>
      </c>
      <c r="I500" s="19">
        <f t="shared" si="14"/>
        <v>87.666666666666671</v>
      </c>
      <c r="J500" s="19" t="str">
        <f t="shared" si="15"/>
        <v>QUALIFIED</v>
      </c>
    </row>
    <row r="501" spans="1:10" x14ac:dyDescent="0.3">
      <c r="A501" t="s">
        <v>1056</v>
      </c>
      <c r="B501" t="s">
        <v>1066</v>
      </c>
      <c r="C501" t="s">
        <v>1062</v>
      </c>
      <c r="D501" t="s">
        <v>1059</v>
      </c>
      <c r="E501" t="s">
        <v>1060</v>
      </c>
      <c r="F501">
        <v>35</v>
      </c>
      <c r="G501">
        <v>46</v>
      </c>
      <c r="H501">
        <v>46</v>
      </c>
      <c r="I501" s="19">
        <f t="shared" si="14"/>
        <v>42.333333333333336</v>
      </c>
      <c r="J501" s="19" t="str">
        <f t="shared" si="15"/>
        <v>NOT QUALIFIED</v>
      </c>
    </row>
    <row r="502" spans="1:10" x14ac:dyDescent="0.3">
      <c r="A502" t="s">
        <v>1056</v>
      </c>
      <c r="B502" t="s">
        <v>1057</v>
      </c>
      <c r="C502" t="s">
        <v>1067</v>
      </c>
      <c r="D502" t="s">
        <v>1059</v>
      </c>
      <c r="E502" t="s">
        <v>1060</v>
      </c>
      <c r="F502">
        <v>33</v>
      </c>
      <c r="G502">
        <v>40</v>
      </c>
      <c r="H502">
        <v>40</v>
      </c>
      <c r="I502" s="19">
        <f t="shared" si="14"/>
        <v>37.666666666666664</v>
      </c>
      <c r="J502" s="19" t="str">
        <f t="shared" si="15"/>
        <v>NOT QUALIFIED</v>
      </c>
    </row>
    <row r="503" spans="1:10" x14ac:dyDescent="0.3">
      <c r="A503" t="s">
        <v>1061</v>
      </c>
      <c r="B503" t="s">
        <v>1072</v>
      </c>
      <c r="C503" t="s">
        <v>1067</v>
      </c>
      <c r="D503" t="s">
        <v>1059</v>
      </c>
      <c r="E503" t="s">
        <v>1060</v>
      </c>
      <c r="F503">
        <v>49</v>
      </c>
      <c r="G503">
        <v>62</v>
      </c>
      <c r="H503">
        <v>55</v>
      </c>
      <c r="I503" s="19">
        <f t="shared" si="14"/>
        <v>55.333333333333336</v>
      </c>
      <c r="J503" s="19" t="str">
        <f t="shared" si="15"/>
        <v>NOT QUALIFIED</v>
      </c>
    </row>
    <row r="504" spans="1:10" x14ac:dyDescent="0.3">
      <c r="A504" t="s">
        <v>1061</v>
      </c>
      <c r="B504" t="s">
        <v>1066</v>
      </c>
      <c r="C504" t="s">
        <v>1062</v>
      </c>
      <c r="D504" t="s">
        <v>1063</v>
      </c>
      <c r="E504" t="s">
        <v>1060</v>
      </c>
      <c r="F504">
        <v>63</v>
      </c>
      <c r="G504">
        <v>71</v>
      </c>
      <c r="H504">
        <v>58</v>
      </c>
      <c r="I504" s="19">
        <f t="shared" si="14"/>
        <v>64</v>
      </c>
      <c r="J504" s="19" t="str">
        <f t="shared" si="15"/>
        <v>NOT QUALIFIED</v>
      </c>
    </row>
    <row r="505" spans="1:10" x14ac:dyDescent="0.3">
      <c r="A505" t="s">
        <v>1056</v>
      </c>
      <c r="B505" t="s">
        <v>1066</v>
      </c>
      <c r="C505" t="s">
        <v>1067</v>
      </c>
      <c r="D505" t="s">
        <v>1063</v>
      </c>
      <c r="E505" t="s">
        <v>1060</v>
      </c>
      <c r="F505">
        <v>56</v>
      </c>
      <c r="G505">
        <v>74</v>
      </c>
      <c r="H505">
        <v>73</v>
      </c>
      <c r="I505" s="19">
        <f t="shared" si="14"/>
        <v>67.666666666666671</v>
      </c>
      <c r="J505" s="19" t="str">
        <f t="shared" si="15"/>
        <v>NOT QUALIFIED</v>
      </c>
    </row>
    <row r="506" spans="1:10" x14ac:dyDescent="0.3">
      <c r="A506" t="s">
        <v>1061</v>
      </c>
      <c r="B506" t="s">
        <v>1057</v>
      </c>
      <c r="C506" t="s">
        <v>1067</v>
      </c>
      <c r="D506" t="s">
        <v>1063</v>
      </c>
      <c r="E506" t="s">
        <v>1060</v>
      </c>
      <c r="F506">
        <v>59</v>
      </c>
      <c r="G506">
        <v>59</v>
      </c>
      <c r="H506">
        <v>59</v>
      </c>
      <c r="I506" s="19">
        <f t="shared" si="14"/>
        <v>59</v>
      </c>
      <c r="J506" s="19" t="str">
        <f t="shared" si="15"/>
        <v>NOT QUALIFIED</v>
      </c>
    </row>
    <row r="507" spans="1:10" x14ac:dyDescent="0.3">
      <c r="A507" t="s">
        <v>1056</v>
      </c>
      <c r="B507" t="s">
        <v>1068</v>
      </c>
      <c r="C507" t="s">
        <v>1067</v>
      </c>
      <c r="D507" t="s">
        <v>1063</v>
      </c>
      <c r="E507" t="s">
        <v>1060</v>
      </c>
      <c r="F507">
        <v>71</v>
      </c>
      <c r="G507">
        <v>74</v>
      </c>
      <c r="H507">
        <v>76</v>
      </c>
      <c r="I507" s="19">
        <f t="shared" si="14"/>
        <v>73.666666666666671</v>
      </c>
      <c r="J507" s="19" t="str">
        <f t="shared" si="15"/>
        <v>NOT QUALIFIED</v>
      </c>
    </row>
    <row r="508" spans="1:10" x14ac:dyDescent="0.3">
      <c r="A508" t="s">
        <v>1056</v>
      </c>
      <c r="B508" t="s">
        <v>1068</v>
      </c>
      <c r="C508" t="s">
        <v>1065</v>
      </c>
      <c r="D508" t="s">
        <v>1063</v>
      </c>
      <c r="E508" t="s">
        <v>1060</v>
      </c>
      <c r="F508">
        <v>40</v>
      </c>
      <c r="G508">
        <v>52</v>
      </c>
      <c r="H508">
        <v>47</v>
      </c>
      <c r="I508" s="19">
        <f t="shared" si="14"/>
        <v>46.333333333333336</v>
      </c>
      <c r="J508" s="19" t="str">
        <f t="shared" si="15"/>
        <v>NOT QUALIFIED</v>
      </c>
    </row>
    <row r="509" spans="1:10" x14ac:dyDescent="0.3">
      <c r="A509" t="s">
        <v>1061</v>
      </c>
      <c r="B509" t="s">
        <v>1069</v>
      </c>
      <c r="C509" t="s">
        <v>1071</v>
      </c>
      <c r="D509" t="s">
        <v>1059</v>
      </c>
      <c r="E509" t="s">
        <v>1064</v>
      </c>
      <c r="F509">
        <v>96</v>
      </c>
      <c r="G509">
        <v>91</v>
      </c>
      <c r="H509">
        <v>90</v>
      </c>
      <c r="I509" s="19">
        <f t="shared" si="14"/>
        <v>92.333333333333329</v>
      </c>
      <c r="J509" s="19" t="str">
        <f t="shared" si="15"/>
        <v>QUALIFIED</v>
      </c>
    </row>
    <row r="510" spans="1:10" x14ac:dyDescent="0.3">
      <c r="A510" t="s">
        <v>1056</v>
      </c>
      <c r="B510" t="s">
        <v>1072</v>
      </c>
      <c r="C510" t="s">
        <v>1058</v>
      </c>
      <c r="D510" t="s">
        <v>1059</v>
      </c>
      <c r="E510" t="s">
        <v>1064</v>
      </c>
      <c r="F510">
        <v>45</v>
      </c>
      <c r="G510">
        <v>49</v>
      </c>
      <c r="H510">
        <v>57</v>
      </c>
      <c r="I510" s="19">
        <f t="shared" si="14"/>
        <v>50.333333333333336</v>
      </c>
      <c r="J510" s="19" t="str">
        <f t="shared" si="15"/>
        <v>NOT QUALIFIED</v>
      </c>
    </row>
    <row r="511" spans="1:10" x14ac:dyDescent="0.3">
      <c r="A511" t="s">
        <v>1061</v>
      </c>
      <c r="B511" t="s">
        <v>1066</v>
      </c>
      <c r="C511" t="s">
        <v>1071</v>
      </c>
      <c r="D511" t="s">
        <v>1063</v>
      </c>
      <c r="E511" t="s">
        <v>1064</v>
      </c>
      <c r="F511">
        <v>82</v>
      </c>
      <c r="G511">
        <v>86</v>
      </c>
      <c r="H511">
        <v>85</v>
      </c>
      <c r="I511" s="19">
        <f t="shared" si="14"/>
        <v>84.333333333333329</v>
      </c>
      <c r="J511" s="19" t="str">
        <f t="shared" si="15"/>
        <v>QUALIFIED</v>
      </c>
    </row>
    <row r="512" spans="1:10" x14ac:dyDescent="0.3">
      <c r="A512" t="s">
        <v>1061</v>
      </c>
      <c r="B512" t="s">
        <v>1066</v>
      </c>
      <c r="C512" t="s">
        <v>1067</v>
      </c>
      <c r="D512" t="s">
        <v>1059</v>
      </c>
      <c r="E512" t="s">
        <v>1060</v>
      </c>
      <c r="F512">
        <v>55</v>
      </c>
      <c r="G512">
        <v>69</v>
      </c>
      <c r="H512">
        <v>64</v>
      </c>
      <c r="I512" s="19">
        <f t="shared" si="14"/>
        <v>62.666666666666664</v>
      </c>
      <c r="J512" s="19" t="str">
        <f t="shared" si="15"/>
        <v>NOT QUALIFIED</v>
      </c>
    </row>
    <row r="513" spans="1:10" x14ac:dyDescent="0.3">
      <c r="A513" t="s">
        <v>1061</v>
      </c>
      <c r="B513" t="s">
        <v>1069</v>
      </c>
      <c r="C513" t="s">
        <v>1071</v>
      </c>
      <c r="D513" t="s">
        <v>1063</v>
      </c>
      <c r="E513" t="s">
        <v>1064</v>
      </c>
      <c r="F513">
        <v>100</v>
      </c>
      <c r="G513">
        <v>95</v>
      </c>
      <c r="H513">
        <v>99</v>
      </c>
      <c r="I513" s="19">
        <f t="shared" si="14"/>
        <v>98</v>
      </c>
      <c r="J513" s="19" t="str">
        <f t="shared" si="15"/>
        <v>QUALIFIED</v>
      </c>
    </row>
    <row r="514" spans="1:10" x14ac:dyDescent="0.3">
      <c r="A514" t="s">
        <v>1056</v>
      </c>
      <c r="B514" t="s">
        <v>1066</v>
      </c>
      <c r="C514" t="s">
        <v>1070</v>
      </c>
      <c r="D514" t="s">
        <v>1059</v>
      </c>
      <c r="E514" t="s">
        <v>1060</v>
      </c>
      <c r="F514">
        <v>69</v>
      </c>
      <c r="G514">
        <v>76</v>
      </c>
      <c r="H514">
        <v>78</v>
      </c>
      <c r="I514" s="19">
        <f t="shared" si="14"/>
        <v>74.333333333333329</v>
      </c>
      <c r="J514" s="19" t="str">
        <f t="shared" si="15"/>
        <v>NOT QUALIFIED</v>
      </c>
    </row>
    <row r="515" spans="1:10" x14ac:dyDescent="0.3">
      <c r="A515" t="s">
        <v>1061</v>
      </c>
      <c r="B515" t="s">
        <v>1057</v>
      </c>
      <c r="C515" t="s">
        <v>1058</v>
      </c>
      <c r="D515" t="s">
        <v>1059</v>
      </c>
      <c r="E515" t="s">
        <v>1064</v>
      </c>
      <c r="F515">
        <v>58</v>
      </c>
      <c r="G515">
        <v>66</v>
      </c>
      <c r="H515">
        <v>57</v>
      </c>
      <c r="I515" s="19">
        <f t="shared" ref="I515:I578" si="16">AVERAGE(F515:H515)</f>
        <v>60.333333333333336</v>
      </c>
      <c r="J515" s="19" t="str">
        <f t="shared" ref="J515:J578" si="17">IF(I515&gt;75,"QUALIFIED","NOT QUALIFIED")</f>
        <v>NOT QUALIFIED</v>
      </c>
    </row>
    <row r="516" spans="1:10" x14ac:dyDescent="0.3">
      <c r="A516" t="s">
        <v>1056</v>
      </c>
      <c r="B516" t="s">
        <v>1057</v>
      </c>
      <c r="C516" t="s">
        <v>1065</v>
      </c>
      <c r="D516" t="s">
        <v>1059</v>
      </c>
      <c r="E516" t="s">
        <v>1060</v>
      </c>
      <c r="F516">
        <v>56</v>
      </c>
      <c r="G516">
        <v>53</v>
      </c>
      <c r="H516">
        <v>59</v>
      </c>
      <c r="I516" s="19">
        <f t="shared" si="16"/>
        <v>56</v>
      </c>
      <c r="J516" s="19" t="str">
        <f t="shared" si="17"/>
        <v>NOT QUALIFIED</v>
      </c>
    </row>
    <row r="517" spans="1:10" x14ac:dyDescent="0.3">
      <c r="A517" t="s">
        <v>1061</v>
      </c>
      <c r="B517" t="s">
        <v>1066</v>
      </c>
      <c r="C517" t="s">
        <v>1065</v>
      </c>
      <c r="D517" t="s">
        <v>1063</v>
      </c>
      <c r="E517" t="s">
        <v>1060</v>
      </c>
      <c r="F517">
        <v>77</v>
      </c>
      <c r="G517">
        <v>76</v>
      </c>
      <c r="H517">
        <v>71</v>
      </c>
      <c r="I517" s="19">
        <f t="shared" si="16"/>
        <v>74.666666666666671</v>
      </c>
      <c r="J517" s="19" t="str">
        <f t="shared" si="17"/>
        <v>NOT QUALIFIED</v>
      </c>
    </row>
    <row r="518" spans="1:10" x14ac:dyDescent="0.3">
      <c r="A518" t="s">
        <v>1056</v>
      </c>
      <c r="B518" t="s">
        <v>1068</v>
      </c>
      <c r="C518" t="s">
        <v>1062</v>
      </c>
      <c r="D518" t="s">
        <v>1063</v>
      </c>
      <c r="E518" t="s">
        <v>1060</v>
      </c>
      <c r="F518">
        <v>73</v>
      </c>
      <c r="G518">
        <v>78</v>
      </c>
      <c r="H518">
        <v>76</v>
      </c>
      <c r="I518" s="19">
        <f t="shared" si="16"/>
        <v>75.666666666666671</v>
      </c>
      <c r="J518" s="19" t="str">
        <f t="shared" si="17"/>
        <v>QUALIFIED</v>
      </c>
    </row>
    <row r="519" spans="1:10" x14ac:dyDescent="0.3">
      <c r="A519" t="s">
        <v>1061</v>
      </c>
      <c r="B519" t="s">
        <v>1069</v>
      </c>
      <c r="C519" t="s">
        <v>1058</v>
      </c>
      <c r="D519" t="s">
        <v>1063</v>
      </c>
      <c r="E519" t="s">
        <v>1064</v>
      </c>
      <c r="F519">
        <v>81</v>
      </c>
      <c r="G519">
        <v>72</v>
      </c>
      <c r="H519">
        <v>69</v>
      </c>
      <c r="I519" s="19">
        <f t="shared" si="16"/>
        <v>74</v>
      </c>
      <c r="J519" s="19" t="str">
        <f t="shared" si="17"/>
        <v>NOT QUALIFIED</v>
      </c>
    </row>
    <row r="520" spans="1:10" x14ac:dyDescent="0.3">
      <c r="A520" t="s">
        <v>1061</v>
      </c>
      <c r="B520" t="s">
        <v>1069</v>
      </c>
      <c r="C520" t="s">
        <v>1058</v>
      </c>
      <c r="D520" t="s">
        <v>1063</v>
      </c>
      <c r="E520" t="s">
        <v>1064</v>
      </c>
      <c r="F520">
        <v>72</v>
      </c>
      <c r="G520">
        <v>73</v>
      </c>
      <c r="H520">
        <v>68</v>
      </c>
      <c r="I520" s="19">
        <f t="shared" si="16"/>
        <v>71</v>
      </c>
      <c r="J520" s="19" t="str">
        <f t="shared" si="17"/>
        <v>NOT QUALIFIED</v>
      </c>
    </row>
    <row r="521" spans="1:10" x14ac:dyDescent="0.3">
      <c r="A521" t="s">
        <v>1061</v>
      </c>
      <c r="B521" t="s">
        <v>1068</v>
      </c>
      <c r="C521" t="s">
        <v>1067</v>
      </c>
      <c r="D521" t="s">
        <v>1063</v>
      </c>
      <c r="E521" t="s">
        <v>1064</v>
      </c>
      <c r="F521">
        <v>73</v>
      </c>
      <c r="G521">
        <v>75</v>
      </c>
      <c r="H521">
        <v>77</v>
      </c>
      <c r="I521" s="19">
        <f t="shared" si="16"/>
        <v>75</v>
      </c>
      <c r="J521" s="19" t="str">
        <f t="shared" si="17"/>
        <v>NOT QUALIFIED</v>
      </c>
    </row>
    <row r="522" spans="1:10" x14ac:dyDescent="0.3">
      <c r="A522" t="s">
        <v>1061</v>
      </c>
      <c r="B522" t="s">
        <v>1069</v>
      </c>
      <c r="C522" t="s">
        <v>1065</v>
      </c>
      <c r="D522" t="s">
        <v>1063</v>
      </c>
      <c r="E522" t="s">
        <v>1064</v>
      </c>
      <c r="F522">
        <v>91</v>
      </c>
      <c r="G522">
        <v>73</v>
      </c>
      <c r="H522">
        <v>75</v>
      </c>
      <c r="I522" s="19">
        <f t="shared" si="16"/>
        <v>79.666666666666671</v>
      </c>
      <c r="J522" s="19" t="str">
        <f t="shared" si="17"/>
        <v>QUALIFIED</v>
      </c>
    </row>
    <row r="523" spans="1:10" x14ac:dyDescent="0.3">
      <c r="A523" t="s">
        <v>1061</v>
      </c>
      <c r="B523" t="s">
        <v>1068</v>
      </c>
      <c r="C523" t="s">
        <v>1065</v>
      </c>
      <c r="D523" t="s">
        <v>1063</v>
      </c>
      <c r="E523" t="s">
        <v>1060</v>
      </c>
      <c r="F523">
        <v>66</v>
      </c>
      <c r="G523">
        <v>61</v>
      </c>
      <c r="H523">
        <v>57</v>
      </c>
      <c r="I523" s="19">
        <f t="shared" si="16"/>
        <v>61.333333333333336</v>
      </c>
      <c r="J523" s="19" t="str">
        <f t="shared" si="17"/>
        <v>NOT QUALIFIED</v>
      </c>
    </row>
    <row r="524" spans="1:10" x14ac:dyDescent="0.3">
      <c r="A524" t="s">
        <v>1061</v>
      </c>
      <c r="B524" t="s">
        <v>1066</v>
      </c>
      <c r="C524" t="s">
        <v>1058</v>
      </c>
      <c r="D524" t="s">
        <v>1059</v>
      </c>
      <c r="E524" t="s">
        <v>1064</v>
      </c>
      <c r="F524">
        <v>78</v>
      </c>
      <c r="G524">
        <v>79</v>
      </c>
      <c r="H524">
        <v>77</v>
      </c>
      <c r="I524" s="19">
        <f t="shared" si="16"/>
        <v>78</v>
      </c>
      <c r="J524" s="19" t="str">
        <f t="shared" si="17"/>
        <v>QUALIFIED</v>
      </c>
    </row>
    <row r="525" spans="1:10" x14ac:dyDescent="0.3">
      <c r="A525" t="s">
        <v>1061</v>
      </c>
      <c r="B525" t="s">
        <v>1068</v>
      </c>
      <c r="C525" t="s">
        <v>1067</v>
      </c>
      <c r="D525" t="s">
        <v>1063</v>
      </c>
      <c r="E525" t="s">
        <v>1064</v>
      </c>
      <c r="F525">
        <v>65</v>
      </c>
      <c r="G525">
        <v>64</v>
      </c>
      <c r="H525">
        <v>65</v>
      </c>
      <c r="I525" s="19">
        <f t="shared" si="16"/>
        <v>64.666666666666671</v>
      </c>
      <c r="J525" s="19" t="str">
        <f t="shared" si="17"/>
        <v>NOT QUALIFIED</v>
      </c>
    </row>
    <row r="526" spans="1:10" x14ac:dyDescent="0.3">
      <c r="A526" t="s">
        <v>1056</v>
      </c>
      <c r="B526" t="s">
        <v>1069</v>
      </c>
      <c r="C526" t="s">
        <v>1062</v>
      </c>
      <c r="D526" t="s">
        <v>1059</v>
      </c>
      <c r="E526" t="s">
        <v>1064</v>
      </c>
      <c r="F526">
        <v>42</v>
      </c>
      <c r="G526">
        <v>50</v>
      </c>
      <c r="H526">
        <v>50</v>
      </c>
      <c r="I526" s="19">
        <f t="shared" si="16"/>
        <v>47.333333333333336</v>
      </c>
      <c r="J526" s="19" t="str">
        <f t="shared" si="17"/>
        <v>NOT QUALIFIED</v>
      </c>
    </row>
    <row r="527" spans="1:10" x14ac:dyDescent="0.3">
      <c r="A527" t="s">
        <v>1056</v>
      </c>
      <c r="B527" t="s">
        <v>1057</v>
      </c>
      <c r="C527" t="s">
        <v>1058</v>
      </c>
      <c r="D527" t="s">
        <v>1059</v>
      </c>
      <c r="E527" t="s">
        <v>1060</v>
      </c>
      <c r="F527">
        <v>55</v>
      </c>
      <c r="G527">
        <v>59</v>
      </c>
      <c r="H527">
        <v>53</v>
      </c>
      <c r="I527" s="19">
        <f t="shared" si="16"/>
        <v>55.666666666666664</v>
      </c>
      <c r="J527" s="19" t="str">
        <f t="shared" si="17"/>
        <v>NOT QUALIFIED</v>
      </c>
    </row>
    <row r="528" spans="1:10" x14ac:dyDescent="0.3">
      <c r="A528" t="s">
        <v>1056</v>
      </c>
      <c r="B528" t="s">
        <v>1057</v>
      </c>
      <c r="C528" t="s">
        <v>1065</v>
      </c>
      <c r="D528" t="s">
        <v>1063</v>
      </c>
      <c r="E528" t="s">
        <v>1064</v>
      </c>
      <c r="F528">
        <v>71</v>
      </c>
      <c r="G528">
        <v>82</v>
      </c>
      <c r="H528">
        <v>78</v>
      </c>
      <c r="I528" s="19">
        <f t="shared" si="16"/>
        <v>77</v>
      </c>
      <c r="J528" s="19" t="str">
        <f t="shared" si="17"/>
        <v>QUALIFIED</v>
      </c>
    </row>
    <row r="529" spans="1:10" x14ac:dyDescent="0.3">
      <c r="A529" t="s">
        <v>1061</v>
      </c>
      <c r="B529" t="s">
        <v>1066</v>
      </c>
      <c r="C529" t="s">
        <v>1067</v>
      </c>
      <c r="D529" t="s">
        <v>1063</v>
      </c>
      <c r="E529" t="s">
        <v>1060</v>
      </c>
      <c r="F529">
        <v>91</v>
      </c>
      <c r="G529">
        <v>83</v>
      </c>
      <c r="H529">
        <v>80</v>
      </c>
      <c r="I529" s="19">
        <f t="shared" si="16"/>
        <v>84.666666666666671</v>
      </c>
      <c r="J529" s="19" t="str">
        <f t="shared" si="17"/>
        <v>QUALIFIED</v>
      </c>
    </row>
    <row r="530" spans="1:10" x14ac:dyDescent="0.3">
      <c r="A530" t="s">
        <v>1061</v>
      </c>
      <c r="B530" t="s">
        <v>1066</v>
      </c>
      <c r="C530" t="s">
        <v>1067</v>
      </c>
      <c r="D530" t="s">
        <v>1063</v>
      </c>
      <c r="E530" t="s">
        <v>1060</v>
      </c>
      <c r="F530">
        <v>58</v>
      </c>
      <c r="G530">
        <v>55</v>
      </c>
      <c r="H530">
        <v>55</v>
      </c>
      <c r="I530" s="19">
        <f t="shared" si="16"/>
        <v>56</v>
      </c>
      <c r="J530" s="19" t="str">
        <f t="shared" si="17"/>
        <v>NOT QUALIFIED</v>
      </c>
    </row>
    <row r="531" spans="1:10" x14ac:dyDescent="0.3">
      <c r="A531" t="s">
        <v>1056</v>
      </c>
      <c r="B531" t="s">
        <v>1068</v>
      </c>
      <c r="C531" t="s">
        <v>1070</v>
      </c>
      <c r="D531" t="s">
        <v>1063</v>
      </c>
      <c r="E531" t="s">
        <v>1060</v>
      </c>
      <c r="F531">
        <v>54</v>
      </c>
      <c r="G531">
        <v>53</v>
      </c>
      <c r="H531">
        <v>55</v>
      </c>
      <c r="I531" s="19">
        <f t="shared" si="16"/>
        <v>54</v>
      </c>
      <c r="J531" s="19" t="str">
        <f t="shared" si="17"/>
        <v>NOT QUALIFIED</v>
      </c>
    </row>
    <row r="532" spans="1:10" x14ac:dyDescent="0.3">
      <c r="A532" t="s">
        <v>1056</v>
      </c>
      <c r="B532" t="s">
        <v>1068</v>
      </c>
      <c r="C532" t="s">
        <v>1067</v>
      </c>
      <c r="D532" t="s">
        <v>1059</v>
      </c>
      <c r="E532" t="s">
        <v>1060</v>
      </c>
      <c r="F532">
        <v>44</v>
      </c>
      <c r="G532">
        <v>65</v>
      </c>
      <c r="H532">
        <v>55</v>
      </c>
      <c r="I532" s="19">
        <f t="shared" si="16"/>
        <v>54.666666666666664</v>
      </c>
      <c r="J532" s="19" t="str">
        <f t="shared" si="17"/>
        <v>NOT QUALIFIED</v>
      </c>
    </row>
    <row r="533" spans="1:10" x14ac:dyDescent="0.3">
      <c r="A533" t="s">
        <v>1056</v>
      </c>
      <c r="B533" t="s">
        <v>1072</v>
      </c>
      <c r="C533" t="s">
        <v>1067</v>
      </c>
      <c r="D533" t="s">
        <v>1063</v>
      </c>
      <c r="E533" t="s">
        <v>1060</v>
      </c>
      <c r="F533">
        <v>71</v>
      </c>
      <c r="G533">
        <v>78</v>
      </c>
      <c r="H533">
        <v>77</v>
      </c>
      <c r="I533" s="19">
        <f t="shared" si="16"/>
        <v>75.333333333333329</v>
      </c>
      <c r="J533" s="19" t="str">
        <f t="shared" si="17"/>
        <v>QUALIFIED</v>
      </c>
    </row>
    <row r="534" spans="1:10" x14ac:dyDescent="0.3">
      <c r="A534" t="s">
        <v>1056</v>
      </c>
      <c r="B534" t="s">
        <v>1066</v>
      </c>
      <c r="C534" t="s">
        <v>1058</v>
      </c>
      <c r="D534" t="s">
        <v>1063</v>
      </c>
      <c r="E534" t="s">
        <v>1060</v>
      </c>
      <c r="F534">
        <v>59</v>
      </c>
      <c r="G534">
        <v>64</v>
      </c>
      <c r="H534">
        <v>64</v>
      </c>
      <c r="I534" s="19">
        <f t="shared" si="16"/>
        <v>62.333333333333336</v>
      </c>
      <c r="J534" s="19" t="str">
        <f t="shared" si="17"/>
        <v>NOT QUALIFIED</v>
      </c>
    </row>
    <row r="535" spans="1:10" x14ac:dyDescent="0.3">
      <c r="A535" t="s">
        <v>1061</v>
      </c>
      <c r="B535" t="s">
        <v>1057</v>
      </c>
      <c r="C535" t="s">
        <v>1071</v>
      </c>
      <c r="D535" t="s">
        <v>1059</v>
      </c>
      <c r="E535" t="s">
        <v>1060</v>
      </c>
      <c r="F535">
        <v>56</v>
      </c>
      <c r="G535">
        <v>51</v>
      </c>
      <c r="H535">
        <v>52</v>
      </c>
      <c r="I535" s="19">
        <f t="shared" si="16"/>
        <v>53</v>
      </c>
      <c r="J535" s="19" t="str">
        <f t="shared" si="17"/>
        <v>NOT QUALIFIED</v>
      </c>
    </row>
    <row r="536" spans="1:10" x14ac:dyDescent="0.3">
      <c r="A536" t="s">
        <v>1061</v>
      </c>
      <c r="B536" t="s">
        <v>1068</v>
      </c>
      <c r="C536" t="s">
        <v>1062</v>
      </c>
      <c r="D536" t="s">
        <v>1063</v>
      </c>
      <c r="E536" t="s">
        <v>1064</v>
      </c>
      <c r="F536">
        <v>59</v>
      </c>
      <c r="G536">
        <v>60</v>
      </c>
      <c r="H536">
        <v>50</v>
      </c>
      <c r="I536" s="19">
        <f t="shared" si="16"/>
        <v>56.333333333333336</v>
      </c>
      <c r="J536" s="19" t="str">
        <f t="shared" si="17"/>
        <v>NOT QUALIFIED</v>
      </c>
    </row>
    <row r="537" spans="1:10" x14ac:dyDescent="0.3">
      <c r="A537" t="s">
        <v>1061</v>
      </c>
      <c r="B537" t="s">
        <v>1068</v>
      </c>
      <c r="C537" t="s">
        <v>1058</v>
      </c>
      <c r="D537" t="s">
        <v>1063</v>
      </c>
      <c r="E537" t="s">
        <v>1060</v>
      </c>
      <c r="F537">
        <v>55</v>
      </c>
      <c r="G537">
        <v>56</v>
      </c>
      <c r="H537">
        <v>52</v>
      </c>
      <c r="I537" s="19">
        <f t="shared" si="16"/>
        <v>54.333333333333336</v>
      </c>
      <c r="J537" s="19" t="str">
        <f t="shared" si="17"/>
        <v>NOT QUALIFIED</v>
      </c>
    </row>
    <row r="538" spans="1:10" x14ac:dyDescent="0.3">
      <c r="A538" t="s">
        <v>1056</v>
      </c>
      <c r="B538" t="s">
        <v>1068</v>
      </c>
      <c r="C538" t="s">
        <v>1067</v>
      </c>
      <c r="D538" t="s">
        <v>1059</v>
      </c>
      <c r="E538" t="s">
        <v>1064</v>
      </c>
      <c r="F538">
        <v>64</v>
      </c>
      <c r="G538">
        <v>79</v>
      </c>
      <c r="H538">
        <v>80</v>
      </c>
      <c r="I538" s="19">
        <f t="shared" si="16"/>
        <v>74.333333333333329</v>
      </c>
      <c r="J538" s="19" t="str">
        <f t="shared" si="17"/>
        <v>NOT QUALIFIED</v>
      </c>
    </row>
    <row r="539" spans="1:10" x14ac:dyDescent="0.3">
      <c r="A539" t="s">
        <v>1056</v>
      </c>
      <c r="B539" t="s">
        <v>1072</v>
      </c>
      <c r="C539" t="s">
        <v>1065</v>
      </c>
      <c r="D539" t="s">
        <v>1063</v>
      </c>
      <c r="E539" t="s">
        <v>1060</v>
      </c>
      <c r="F539">
        <v>60</v>
      </c>
      <c r="G539">
        <v>74</v>
      </c>
      <c r="H539">
        <v>66</v>
      </c>
      <c r="I539" s="19">
        <f t="shared" si="16"/>
        <v>66.666666666666671</v>
      </c>
      <c r="J539" s="19" t="str">
        <f t="shared" si="17"/>
        <v>NOT QUALIFIED</v>
      </c>
    </row>
    <row r="540" spans="1:10" x14ac:dyDescent="0.3">
      <c r="A540" t="s">
        <v>1056</v>
      </c>
      <c r="B540" t="s">
        <v>1069</v>
      </c>
      <c r="C540" t="s">
        <v>1065</v>
      </c>
      <c r="D540" t="s">
        <v>1063</v>
      </c>
      <c r="E540" t="s">
        <v>1060</v>
      </c>
      <c r="F540">
        <v>89</v>
      </c>
      <c r="G540">
        <v>87</v>
      </c>
      <c r="H540">
        <v>84</v>
      </c>
      <c r="I540" s="19">
        <f t="shared" si="16"/>
        <v>86.666666666666671</v>
      </c>
      <c r="J540" s="19" t="str">
        <f t="shared" si="17"/>
        <v>QUALIFIED</v>
      </c>
    </row>
    <row r="541" spans="1:10" x14ac:dyDescent="0.3">
      <c r="A541" t="s">
        <v>1056</v>
      </c>
      <c r="B541" t="s">
        <v>1057</v>
      </c>
      <c r="C541" t="s">
        <v>1071</v>
      </c>
      <c r="D541" t="s">
        <v>1063</v>
      </c>
      <c r="E541" t="s">
        <v>1064</v>
      </c>
      <c r="F541">
        <v>62</v>
      </c>
      <c r="G541">
        <v>82</v>
      </c>
      <c r="H541">
        <v>82</v>
      </c>
      <c r="I541" s="19">
        <f t="shared" si="16"/>
        <v>75.333333333333329</v>
      </c>
      <c r="J541" s="19" t="str">
        <f t="shared" si="17"/>
        <v>QUALIFIED</v>
      </c>
    </row>
    <row r="542" spans="1:10" x14ac:dyDescent="0.3">
      <c r="A542" t="s">
        <v>1061</v>
      </c>
      <c r="B542" t="s">
        <v>1068</v>
      </c>
      <c r="C542" t="s">
        <v>1058</v>
      </c>
      <c r="D542" t="s">
        <v>1063</v>
      </c>
      <c r="E542" t="s">
        <v>1060</v>
      </c>
      <c r="F542">
        <v>78</v>
      </c>
      <c r="G542">
        <v>79</v>
      </c>
      <c r="H542">
        <v>69</v>
      </c>
      <c r="I542" s="19">
        <f t="shared" si="16"/>
        <v>75.333333333333329</v>
      </c>
      <c r="J542" s="19" t="str">
        <f t="shared" si="17"/>
        <v>QUALIFIED</v>
      </c>
    </row>
    <row r="543" spans="1:10" x14ac:dyDescent="0.3">
      <c r="A543" t="s">
        <v>1056</v>
      </c>
      <c r="B543" t="s">
        <v>1069</v>
      </c>
      <c r="C543" t="s">
        <v>1062</v>
      </c>
      <c r="D543" t="s">
        <v>1059</v>
      </c>
      <c r="E543" t="s">
        <v>1060</v>
      </c>
      <c r="F543">
        <v>86</v>
      </c>
      <c r="G543">
        <v>91</v>
      </c>
      <c r="H543">
        <v>85</v>
      </c>
      <c r="I543" s="19">
        <f t="shared" si="16"/>
        <v>87.333333333333329</v>
      </c>
      <c r="J543" s="19" t="str">
        <f t="shared" si="17"/>
        <v>QUALIFIED</v>
      </c>
    </row>
    <row r="544" spans="1:10" x14ac:dyDescent="0.3">
      <c r="A544" t="s">
        <v>1061</v>
      </c>
      <c r="B544" t="s">
        <v>1068</v>
      </c>
      <c r="C544" t="s">
        <v>1067</v>
      </c>
      <c r="D544" t="s">
        <v>1063</v>
      </c>
      <c r="E544" t="s">
        <v>1060</v>
      </c>
      <c r="F544">
        <v>69</v>
      </c>
      <c r="G544">
        <v>62</v>
      </c>
      <c r="H544">
        <v>65</v>
      </c>
      <c r="I544" s="19">
        <f t="shared" si="16"/>
        <v>65.333333333333329</v>
      </c>
      <c r="J544" s="19" t="str">
        <f t="shared" si="17"/>
        <v>NOT QUALIFIED</v>
      </c>
    </row>
    <row r="545" spans="1:10" x14ac:dyDescent="0.3">
      <c r="A545" t="s">
        <v>1061</v>
      </c>
      <c r="B545" t="s">
        <v>1069</v>
      </c>
      <c r="C545" t="s">
        <v>1058</v>
      </c>
      <c r="D545" t="s">
        <v>1059</v>
      </c>
      <c r="E545" t="s">
        <v>1064</v>
      </c>
      <c r="F545">
        <v>67</v>
      </c>
      <c r="G545">
        <v>67</v>
      </c>
      <c r="H545">
        <v>68</v>
      </c>
      <c r="I545" s="19">
        <f t="shared" si="16"/>
        <v>67.333333333333329</v>
      </c>
      <c r="J545" s="19" t="str">
        <f t="shared" si="17"/>
        <v>NOT QUALIFIED</v>
      </c>
    </row>
    <row r="546" spans="1:10" x14ac:dyDescent="0.3">
      <c r="A546" t="s">
        <v>1061</v>
      </c>
      <c r="B546" t="s">
        <v>1066</v>
      </c>
      <c r="C546" t="s">
        <v>1065</v>
      </c>
      <c r="D546" t="s">
        <v>1063</v>
      </c>
      <c r="E546" t="s">
        <v>1060</v>
      </c>
      <c r="F546">
        <v>73</v>
      </c>
      <c r="G546">
        <v>66</v>
      </c>
      <c r="H546">
        <v>69</v>
      </c>
      <c r="I546" s="19">
        <f t="shared" si="16"/>
        <v>69.333333333333329</v>
      </c>
      <c r="J546" s="19" t="str">
        <f t="shared" si="17"/>
        <v>NOT QUALIFIED</v>
      </c>
    </row>
    <row r="547" spans="1:10" x14ac:dyDescent="0.3">
      <c r="A547" t="s">
        <v>1056</v>
      </c>
      <c r="B547" t="s">
        <v>1068</v>
      </c>
      <c r="C547" t="s">
        <v>1058</v>
      </c>
      <c r="D547" t="s">
        <v>1059</v>
      </c>
      <c r="E547" t="s">
        <v>1060</v>
      </c>
      <c r="F547">
        <v>59</v>
      </c>
      <c r="G547">
        <v>64</v>
      </c>
      <c r="H547">
        <v>61</v>
      </c>
      <c r="I547" s="19">
        <f t="shared" si="16"/>
        <v>61.333333333333336</v>
      </c>
      <c r="J547" s="19" t="str">
        <f t="shared" si="17"/>
        <v>NOT QUALIFIED</v>
      </c>
    </row>
    <row r="548" spans="1:10" x14ac:dyDescent="0.3">
      <c r="A548" t="s">
        <v>1056</v>
      </c>
      <c r="B548" t="s">
        <v>1068</v>
      </c>
      <c r="C548" t="s">
        <v>1070</v>
      </c>
      <c r="D548" t="s">
        <v>1063</v>
      </c>
      <c r="E548" t="s">
        <v>1064</v>
      </c>
      <c r="F548">
        <v>84</v>
      </c>
      <c r="G548">
        <v>100</v>
      </c>
      <c r="H548">
        <v>100</v>
      </c>
      <c r="I548" s="19">
        <f t="shared" si="16"/>
        <v>94.666666666666671</v>
      </c>
      <c r="J548" s="19" t="str">
        <f t="shared" si="17"/>
        <v>QUALIFIED</v>
      </c>
    </row>
    <row r="549" spans="1:10" x14ac:dyDescent="0.3">
      <c r="A549" t="s">
        <v>1061</v>
      </c>
      <c r="B549" t="s">
        <v>1066</v>
      </c>
      <c r="C549" t="s">
        <v>1058</v>
      </c>
      <c r="D549" t="s">
        <v>1063</v>
      </c>
      <c r="E549" t="s">
        <v>1060</v>
      </c>
      <c r="F549">
        <v>90</v>
      </c>
      <c r="G549">
        <v>82</v>
      </c>
      <c r="H549">
        <v>86</v>
      </c>
      <c r="I549" s="19">
        <f t="shared" si="16"/>
        <v>86</v>
      </c>
      <c r="J549" s="19" t="str">
        <f t="shared" si="17"/>
        <v>QUALIFIED</v>
      </c>
    </row>
    <row r="550" spans="1:10" x14ac:dyDescent="0.3">
      <c r="A550" t="s">
        <v>1056</v>
      </c>
      <c r="B550" t="s">
        <v>1072</v>
      </c>
      <c r="C550" t="s">
        <v>1067</v>
      </c>
      <c r="D550" t="s">
        <v>1063</v>
      </c>
      <c r="E550" t="s">
        <v>1064</v>
      </c>
      <c r="F550">
        <v>60</v>
      </c>
      <c r="G550">
        <v>87</v>
      </c>
      <c r="H550">
        <v>83</v>
      </c>
      <c r="I550" s="19">
        <f t="shared" si="16"/>
        <v>76.666666666666671</v>
      </c>
      <c r="J550" s="19" t="str">
        <f t="shared" si="17"/>
        <v>QUALIFIED</v>
      </c>
    </row>
    <row r="551" spans="1:10" x14ac:dyDescent="0.3">
      <c r="A551" t="s">
        <v>1061</v>
      </c>
      <c r="B551" t="s">
        <v>1066</v>
      </c>
      <c r="C551" t="s">
        <v>1065</v>
      </c>
      <c r="D551" t="s">
        <v>1059</v>
      </c>
      <c r="E551" t="s">
        <v>1060</v>
      </c>
      <c r="F551">
        <v>87</v>
      </c>
      <c r="G551">
        <v>81</v>
      </c>
      <c r="H551">
        <v>75</v>
      </c>
      <c r="I551" s="19">
        <f t="shared" si="16"/>
        <v>81</v>
      </c>
      <c r="J551" s="19" t="str">
        <f t="shared" si="17"/>
        <v>QUALIFIED</v>
      </c>
    </row>
    <row r="552" spans="1:10" x14ac:dyDescent="0.3">
      <c r="A552" t="s">
        <v>1061</v>
      </c>
      <c r="B552" t="s">
        <v>1066</v>
      </c>
      <c r="C552" t="s">
        <v>1065</v>
      </c>
      <c r="D552" t="s">
        <v>1063</v>
      </c>
      <c r="E552" t="s">
        <v>1064</v>
      </c>
      <c r="F552">
        <v>81</v>
      </c>
      <c r="G552">
        <v>85</v>
      </c>
      <c r="H552">
        <v>86</v>
      </c>
      <c r="I552" s="19">
        <f t="shared" si="16"/>
        <v>84</v>
      </c>
      <c r="J552" s="19" t="str">
        <f t="shared" si="17"/>
        <v>QUALIFIED</v>
      </c>
    </row>
    <row r="553" spans="1:10" x14ac:dyDescent="0.3">
      <c r="A553" t="s">
        <v>1061</v>
      </c>
      <c r="B553" t="s">
        <v>1057</v>
      </c>
      <c r="C553" t="s">
        <v>1065</v>
      </c>
      <c r="D553" t="s">
        <v>1059</v>
      </c>
      <c r="E553" t="s">
        <v>1064</v>
      </c>
      <c r="F553">
        <v>54</v>
      </c>
      <c r="G553">
        <v>50</v>
      </c>
      <c r="H553">
        <v>53</v>
      </c>
      <c r="I553" s="19">
        <f t="shared" si="16"/>
        <v>52.333333333333336</v>
      </c>
      <c r="J553" s="19" t="str">
        <f t="shared" si="17"/>
        <v>NOT QUALIFIED</v>
      </c>
    </row>
    <row r="554" spans="1:10" x14ac:dyDescent="0.3">
      <c r="A554" t="s">
        <v>1061</v>
      </c>
      <c r="B554" t="s">
        <v>1066</v>
      </c>
      <c r="C554" t="s">
        <v>1065</v>
      </c>
      <c r="D554" t="s">
        <v>1059</v>
      </c>
      <c r="E554" t="s">
        <v>1064</v>
      </c>
      <c r="F554">
        <v>30</v>
      </c>
      <c r="G554">
        <v>33</v>
      </c>
      <c r="H554">
        <v>40</v>
      </c>
      <c r="I554" s="19">
        <f t="shared" si="16"/>
        <v>34.333333333333336</v>
      </c>
      <c r="J554" s="19" t="str">
        <f t="shared" si="17"/>
        <v>NOT QUALIFIED</v>
      </c>
    </row>
    <row r="555" spans="1:10" x14ac:dyDescent="0.3">
      <c r="A555" t="s">
        <v>1061</v>
      </c>
      <c r="B555" t="s">
        <v>1068</v>
      </c>
      <c r="C555" t="s">
        <v>1065</v>
      </c>
      <c r="D555" t="s">
        <v>1063</v>
      </c>
      <c r="E555" t="s">
        <v>1060</v>
      </c>
      <c r="F555">
        <v>81</v>
      </c>
      <c r="G555">
        <v>75</v>
      </c>
      <c r="H555">
        <v>74</v>
      </c>
      <c r="I555" s="19">
        <f t="shared" si="16"/>
        <v>76.666666666666671</v>
      </c>
      <c r="J555" s="19" t="str">
        <f t="shared" si="17"/>
        <v>QUALIFIED</v>
      </c>
    </row>
    <row r="556" spans="1:10" x14ac:dyDescent="0.3">
      <c r="A556" t="s">
        <v>1056</v>
      </c>
      <c r="B556" t="s">
        <v>1066</v>
      </c>
      <c r="C556" t="s">
        <v>1058</v>
      </c>
      <c r="D556" t="s">
        <v>1059</v>
      </c>
      <c r="E556" t="s">
        <v>1064</v>
      </c>
      <c r="F556">
        <v>66</v>
      </c>
      <c r="G556">
        <v>72</v>
      </c>
      <c r="H556">
        <v>71</v>
      </c>
      <c r="I556" s="19">
        <f t="shared" si="16"/>
        <v>69.666666666666671</v>
      </c>
      <c r="J556" s="19" t="str">
        <f t="shared" si="17"/>
        <v>NOT QUALIFIED</v>
      </c>
    </row>
    <row r="557" spans="1:10" x14ac:dyDescent="0.3">
      <c r="A557" t="s">
        <v>1061</v>
      </c>
      <c r="B557" t="s">
        <v>1072</v>
      </c>
      <c r="C557" t="s">
        <v>1065</v>
      </c>
      <c r="D557" t="s">
        <v>1063</v>
      </c>
      <c r="E557" t="s">
        <v>1060</v>
      </c>
      <c r="F557">
        <v>74</v>
      </c>
      <c r="G557">
        <v>62</v>
      </c>
      <c r="H557">
        <v>66</v>
      </c>
      <c r="I557" s="19">
        <f t="shared" si="16"/>
        <v>67.333333333333329</v>
      </c>
      <c r="J557" s="19" t="str">
        <f t="shared" si="17"/>
        <v>NOT QUALIFIED</v>
      </c>
    </row>
    <row r="558" spans="1:10" x14ac:dyDescent="0.3">
      <c r="A558" t="s">
        <v>1061</v>
      </c>
      <c r="B558" t="s">
        <v>1068</v>
      </c>
      <c r="C558" t="s">
        <v>1058</v>
      </c>
      <c r="D558" t="s">
        <v>1063</v>
      </c>
      <c r="E558" t="s">
        <v>1060</v>
      </c>
      <c r="F558">
        <v>69</v>
      </c>
      <c r="G558">
        <v>73</v>
      </c>
      <c r="H558">
        <v>68</v>
      </c>
      <c r="I558" s="19">
        <f t="shared" si="16"/>
        <v>70</v>
      </c>
      <c r="J558" s="19" t="str">
        <f t="shared" si="17"/>
        <v>NOT QUALIFIED</v>
      </c>
    </row>
    <row r="559" spans="1:10" x14ac:dyDescent="0.3">
      <c r="A559" t="s">
        <v>1056</v>
      </c>
      <c r="B559" t="s">
        <v>1066</v>
      </c>
      <c r="C559" t="s">
        <v>1058</v>
      </c>
      <c r="D559" t="s">
        <v>1063</v>
      </c>
      <c r="E559" t="s">
        <v>1060</v>
      </c>
      <c r="F559">
        <v>83</v>
      </c>
      <c r="G559">
        <v>90</v>
      </c>
      <c r="H559">
        <v>95</v>
      </c>
      <c r="I559" s="19">
        <f t="shared" si="16"/>
        <v>89.333333333333329</v>
      </c>
      <c r="J559" s="19" t="str">
        <f t="shared" si="17"/>
        <v>QUALIFIED</v>
      </c>
    </row>
    <row r="560" spans="1:10" x14ac:dyDescent="0.3">
      <c r="A560" t="s">
        <v>1061</v>
      </c>
      <c r="B560" t="s">
        <v>1066</v>
      </c>
      <c r="C560" t="s">
        <v>1062</v>
      </c>
      <c r="D560" t="s">
        <v>1063</v>
      </c>
      <c r="E560" t="s">
        <v>1060</v>
      </c>
      <c r="F560">
        <v>67</v>
      </c>
      <c r="G560">
        <v>58</v>
      </c>
      <c r="H560">
        <v>63</v>
      </c>
      <c r="I560" s="19">
        <f t="shared" si="16"/>
        <v>62.666666666666664</v>
      </c>
      <c r="J560" s="19" t="str">
        <f t="shared" si="17"/>
        <v>NOT QUALIFIED</v>
      </c>
    </row>
    <row r="561" spans="1:10" x14ac:dyDescent="0.3">
      <c r="A561" t="s">
        <v>1061</v>
      </c>
      <c r="B561" t="s">
        <v>1068</v>
      </c>
      <c r="C561" t="s">
        <v>1067</v>
      </c>
      <c r="D561" t="s">
        <v>1063</v>
      </c>
      <c r="E561" t="s">
        <v>1064</v>
      </c>
      <c r="F561">
        <v>65</v>
      </c>
      <c r="G561">
        <v>67</v>
      </c>
      <c r="H561">
        <v>65</v>
      </c>
      <c r="I561" s="19">
        <f t="shared" si="16"/>
        <v>65.666666666666671</v>
      </c>
      <c r="J561" s="19" t="str">
        <f t="shared" si="17"/>
        <v>NOT QUALIFIED</v>
      </c>
    </row>
    <row r="562" spans="1:10" x14ac:dyDescent="0.3">
      <c r="A562" t="s">
        <v>1056</v>
      </c>
      <c r="B562" t="s">
        <v>1066</v>
      </c>
      <c r="C562" t="s">
        <v>1067</v>
      </c>
      <c r="D562" t="s">
        <v>1063</v>
      </c>
      <c r="E562" t="s">
        <v>1064</v>
      </c>
      <c r="F562">
        <v>66</v>
      </c>
      <c r="G562">
        <v>84</v>
      </c>
      <c r="H562">
        <v>85</v>
      </c>
      <c r="I562" s="19">
        <f t="shared" si="16"/>
        <v>78.333333333333329</v>
      </c>
      <c r="J562" s="19" t="str">
        <f t="shared" si="17"/>
        <v>QUALIFIED</v>
      </c>
    </row>
    <row r="563" spans="1:10" x14ac:dyDescent="0.3">
      <c r="A563" t="s">
        <v>1056</v>
      </c>
      <c r="B563" t="s">
        <v>1057</v>
      </c>
      <c r="C563" t="s">
        <v>1067</v>
      </c>
      <c r="D563" t="s">
        <v>1059</v>
      </c>
      <c r="E563" t="s">
        <v>1060</v>
      </c>
      <c r="F563">
        <v>41</v>
      </c>
      <c r="G563">
        <v>37</v>
      </c>
      <c r="H563">
        <v>42</v>
      </c>
      <c r="I563" s="19">
        <f t="shared" si="16"/>
        <v>40</v>
      </c>
      <c r="J563" s="19" t="str">
        <f t="shared" si="17"/>
        <v>NOT QUALIFIED</v>
      </c>
    </row>
    <row r="564" spans="1:10" x14ac:dyDescent="0.3">
      <c r="A564" t="s">
        <v>1061</v>
      </c>
      <c r="B564" t="s">
        <v>1057</v>
      </c>
      <c r="C564" t="s">
        <v>1062</v>
      </c>
      <c r="D564" t="s">
        <v>1059</v>
      </c>
      <c r="E564" t="s">
        <v>1060</v>
      </c>
      <c r="F564">
        <v>79</v>
      </c>
      <c r="G564">
        <v>70</v>
      </c>
      <c r="H564">
        <v>69</v>
      </c>
      <c r="I564" s="19">
        <f t="shared" si="16"/>
        <v>72.666666666666671</v>
      </c>
      <c r="J564" s="19" t="str">
        <f t="shared" si="17"/>
        <v>NOT QUALIFIED</v>
      </c>
    </row>
    <row r="565" spans="1:10" x14ac:dyDescent="0.3">
      <c r="A565" t="s">
        <v>1061</v>
      </c>
      <c r="B565" t="s">
        <v>1057</v>
      </c>
      <c r="C565" t="s">
        <v>1058</v>
      </c>
      <c r="D565" t="s">
        <v>1063</v>
      </c>
      <c r="E565" t="s">
        <v>1064</v>
      </c>
      <c r="F565">
        <v>79</v>
      </c>
      <c r="G565">
        <v>70</v>
      </c>
      <c r="H565">
        <v>70</v>
      </c>
      <c r="I565" s="19">
        <f t="shared" si="16"/>
        <v>73</v>
      </c>
      <c r="J565" s="19" t="str">
        <f t="shared" si="17"/>
        <v>NOT QUALIFIED</v>
      </c>
    </row>
    <row r="566" spans="1:10" x14ac:dyDescent="0.3">
      <c r="A566" t="s">
        <v>1056</v>
      </c>
      <c r="B566" t="s">
        <v>1068</v>
      </c>
      <c r="C566" t="s">
        <v>1065</v>
      </c>
      <c r="D566" t="s">
        <v>1063</v>
      </c>
      <c r="E566" t="s">
        <v>1060</v>
      </c>
      <c r="F566">
        <v>67</v>
      </c>
      <c r="G566">
        <v>72</v>
      </c>
      <c r="H566">
        <v>73</v>
      </c>
      <c r="I566" s="19">
        <f t="shared" si="16"/>
        <v>70.666666666666671</v>
      </c>
      <c r="J566" s="19" t="str">
        <f t="shared" si="17"/>
        <v>NOT QUALIFIED</v>
      </c>
    </row>
    <row r="567" spans="1:10" x14ac:dyDescent="0.3">
      <c r="A567" t="s">
        <v>1056</v>
      </c>
      <c r="B567" t="s">
        <v>1057</v>
      </c>
      <c r="C567" t="s">
        <v>1065</v>
      </c>
      <c r="D567" t="s">
        <v>1059</v>
      </c>
      <c r="E567" t="s">
        <v>1060</v>
      </c>
      <c r="F567">
        <v>42</v>
      </c>
      <c r="G567">
        <v>53</v>
      </c>
      <c r="H567">
        <v>46</v>
      </c>
      <c r="I567" s="19">
        <f t="shared" si="16"/>
        <v>47</v>
      </c>
      <c r="J567" s="19" t="str">
        <f t="shared" si="17"/>
        <v>NOT QUALIFIED</v>
      </c>
    </row>
    <row r="568" spans="1:10" x14ac:dyDescent="0.3">
      <c r="A568" t="s">
        <v>1056</v>
      </c>
      <c r="B568" t="s">
        <v>1068</v>
      </c>
      <c r="C568" t="s">
        <v>1071</v>
      </c>
      <c r="D568" t="s">
        <v>1063</v>
      </c>
      <c r="E568" t="s">
        <v>1064</v>
      </c>
      <c r="F568">
        <v>83</v>
      </c>
      <c r="G568">
        <v>98</v>
      </c>
      <c r="H568">
        <v>100</v>
      </c>
      <c r="I568" s="19">
        <f t="shared" si="16"/>
        <v>93.666666666666671</v>
      </c>
      <c r="J568" s="19" t="str">
        <f t="shared" si="17"/>
        <v>QUALIFIED</v>
      </c>
    </row>
    <row r="569" spans="1:10" x14ac:dyDescent="0.3">
      <c r="A569" t="s">
        <v>1056</v>
      </c>
      <c r="B569" t="s">
        <v>1072</v>
      </c>
      <c r="C569" t="s">
        <v>1065</v>
      </c>
      <c r="D569" t="s">
        <v>1059</v>
      </c>
      <c r="E569" t="s">
        <v>1060</v>
      </c>
      <c r="F569">
        <v>75</v>
      </c>
      <c r="G569">
        <v>82</v>
      </c>
      <c r="H569">
        <v>81</v>
      </c>
      <c r="I569" s="19">
        <f t="shared" si="16"/>
        <v>79.333333333333329</v>
      </c>
      <c r="J569" s="19" t="str">
        <f t="shared" si="17"/>
        <v>QUALIFIED</v>
      </c>
    </row>
    <row r="570" spans="1:10" x14ac:dyDescent="0.3">
      <c r="A570" t="s">
        <v>1061</v>
      </c>
      <c r="B570" t="s">
        <v>1072</v>
      </c>
      <c r="C570" t="s">
        <v>1062</v>
      </c>
      <c r="D570" t="s">
        <v>1063</v>
      </c>
      <c r="E570" t="s">
        <v>1060</v>
      </c>
      <c r="F570">
        <v>80</v>
      </c>
      <c r="G570">
        <v>72</v>
      </c>
      <c r="H570">
        <v>66</v>
      </c>
      <c r="I570" s="19">
        <f t="shared" si="16"/>
        <v>72.666666666666671</v>
      </c>
      <c r="J570" s="19" t="str">
        <f t="shared" si="17"/>
        <v>NOT QUALIFIED</v>
      </c>
    </row>
    <row r="571" spans="1:10" x14ac:dyDescent="0.3">
      <c r="A571" t="s">
        <v>1061</v>
      </c>
      <c r="B571" t="s">
        <v>1057</v>
      </c>
      <c r="C571" t="s">
        <v>1058</v>
      </c>
      <c r="D571" t="s">
        <v>1063</v>
      </c>
      <c r="E571" t="s">
        <v>1064</v>
      </c>
      <c r="F571">
        <v>50</v>
      </c>
      <c r="G571">
        <v>56</v>
      </c>
      <c r="H571">
        <v>58</v>
      </c>
      <c r="I571" s="19">
        <f t="shared" si="16"/>
        <v>54.666666666666664</v>
      </c>
      <c r="J571" s="19" t="str">
        <f t="shared" si="17"/>
        <v>NOT QUALIFIED</v>
      </c>
    </row>
    <row r="572" spans="1:10" x14ac:dyDescent="0.3">
      <c r="A572" t="s">
        <v>1056</v>
      </c>
      <c r="B572" t="s">
        <v>1068</v>
      </c>
      <c r="C572" t="s">
        <v>1065</v>
      </c>
      <c r="D572" t="s">
        <v>1059</v>
      </c>
      <c r="E572" t="s">
        <v>1060</v>
      </c>
      <c r="F572">
        <v>45</v>
      </c>
      <c r="G572">
        <v>53</v>
      </c>
      <c r="H572">
        <v>53</v>
      </c>
      <c r="I572" s="19">
        <f t="shared" si="16"/>
        <v>50.333333333333336</v>
      </c>
      <c r="J572" s="19" t="str">
        <f t="shared" si="17"/>
        <v>NOT QUALIFIED</v>
      </c>
    </row>
    <row r="573" spans="1:10" x14ac:dyDescent="0.3">
      <c r="A573" t="s">
        <v>1056</v>
      </c>
      <c r="B573" t="s">
        <v>1068</v>
      </c>
      <c r="C573" t="s">
        <v>1071</v>
      </c>
      <c r="D573" t="s">
        <v>1059</v>
      </c>
      <c r="E573" t="s">
        <v>1060</v>
      </c>
      <c r="F573">
        <v>45</v>
      </c>
      <c r="G573">
        <v>52</v>
      </c>
      <c r="H573">
        <v>56</v>
      </c>
      <c r="I573" s="19">
        <f t="shared" si="16"/>
        <v>51</v>
      </c>
      <c r="J573" s="19" t="str">
        <f t="shared" si="17"/>
        <v>NOT QUALIFIED</v>
      </c>
    </row>
    <row r="574" spans="1:10" x14ac:dyDescent="0.3">
      <c r="A574" t="s">
        <v>1061</v>
      </c>
      <c r="B574" t="s">
        <v>1068</v>
      </c>
      <c r="C574" t="s">
        <v>1065</v>
      </c>
      <c r="D574" t="s">
        <v>1059</v>
      </c>
      <c r="E574" t="s">
        <v>1060</v>
      </c>
      <c r="F574">
        <v>31</v>
      </c>
      <c r="G574">
        <v>30</v>
      </c>
      <c r="H574">
        <v>28</v>
      </c>
      <c r="I574" s="19">
        <f t="shared" si="16"/>
        <v>29.666666666666668</v>
      </c>
      <c r="J574" s="19" t="str">
        <f t="shared" si="17"/>
        <v>NOT QUALIFIED</v>
      </c>
    </row>
    <row r="575" spans="1:10" x14ac:dyDescent="0.3">
      <c r="A575" t="s">
        <v>1061</v>
      </c>
      <c r="B575" t="s">
        <v>1057</v>
      </c>
      <c r="C575" t="s">
        <v>1065</v>
      </c>
      <c r="D575" t="s">
        <v>1059</v>
      </c>
      <c r="E575" t="s">
        <v>1064</v>
      </c>
      <c r="F575">
        <v>67</v>
      </c>
      <c r="G575">
        <v>64</v>
      </c>
      <c r="H575">
        <v>59</v>
      </c>
      <c r="I575" s="19">
        <f t="shared" si="16"/>
        <v>63.333333333333336</v>
      </c>
      <c r="J575" s="19" t="str">
        <f t="shared" si="17"/>
        <v>NOT QUALIFIED</v>
      </c>
    </row>
    <row r="576" spans="1:10" x14ac:dyDescent="0.3">
      <c r="A576" t="s">
        <v>1056</v>
      </c>
      <c r="B576" t="s">
        <v>1069</v>
      </c>
      <c r="C576" t="s">
        <v>1065</v>
      </c>
      <c r="D576" t="s">
        <v>1063</v>
      </c>
      <c r="E576" t="s">
        <v>1060</v>
      </c>
      <c r="F576">
        <v>60</v>
      </c>
      <c r="G576">
        <v>81</v>
      </c>
      <c r="H576">
        <v>82</v>
      </c>
      <c r="I576" s="19">
        <f t="shared" si="16"/>
        <v>74.333333333333329</v>
      </c>
      <c r="J576" s="19" t="str">
        <f t="shared" si="17"/>
        <v>NOT QUALIFIED</v>
      </c>
    </row>
    <row r="577" spans="1:10" x14ac:dyDescent="0.3">
      <c r="A577" t="s">
        <v>1061</v>
      </c>
      <c r="B577" t="s">
        <v>1066</v>
      </c>
      <c r="C577" t="s">
        <v>1070</v>
      </c>
      <c r="D577" t="s">
        <v>1059</v>
      </c>
      <c r="E577" t="s">
        <v>1060</v>
      </c>
      <c r="F577">
        <v>66</v>
      </c>
      <c r="G577">
        <v>73</v>
      </c>
      <c r="H577">
        <v>69</v>
      </c>
      <c r="I577" s="19">
        <f t="shared" si="16"/>
        <v>69.333333333333329</v>
      </c>
      <c r="J577" s="19" t="str">
        <f t="shared" si="17"/>
        <v>NOT QUALIFIED</v>
      </c>
    </row>
    <row r="578" spans="1:10" x14ac:dyDescent="0.3">
      <c r="A578" t="s">
        <v>1056</v>
      </c>
      <c r="B578" t="s">
        <v>1068</v>
      </c>
      <c r="C578" t="s">
        <v>1058</v>
      </c>
      <c r="D578" t="s">
        <v>1063</v>
      </c>
      <c r="E578" t="s">
        <v>1064</v>
      </c>
      <c r="F578">
        <v>79</v>
      </c>
      <c r="G578">
        <v>84</v>
      </c>
      <c r="H578">
        <v>88</v>
      </c>
      <c r="I578" s="19">
        <f t="shared" si="16"/>
        <v>83.666666666666671</v>
      </c>
      <c r="J578" s="19" t="str">
        <f t="shared" si="17"/>
        <v>QUALIFIED</v>
      </c>
    </row>
    <row r="579" spans="1:10" x14ac:dyDescent="0.3">
      <c r="A579" t="s">
        <v>1061</v>
      </c>
      <c r="B579" t="s">
        <v>1068</v>
      </c>
      <c r="C579" t="s">
        <v>1067</v>
      </c>
      <c r="D579" t="s">
        <v>1059</v>
      </c>
      <c r="E579" t="s">
        <v>1060</v>
      </c>
      <c r="F579">
        <v>47</v>
      </c>
      <c r="G579">
        <v>47</v>
      </c>
      <c r="H579">
        <v>50</v>
      </c>
      <c r="I579" s="19">
        <f t="shared" ref="I579:I642" si="18">AVERAGE(F579:H579)</f>
        <v>48</v>
      </c>
      <c r="J579" s="19" t="str">
        <f t="shared" ref="J579:J642" si="19">IF(I579&gt;75,"QUALIFIED","NOT QUALIFIED")</f>
        <v>NOT QUALIFIED</v>
      </c>
    </row>
    <row r="580" spans="1:10" x14ac:dyDescent="0.3">
      <c r="A580" t="s">
        <v>1056</v>
      </c>
      <c r="B580" t="s">
        <v>1068</v>
      </c>
      <c r="C580" t="s">
        <v>1065</v>
      </c>
      <c r="D580" t="s">
        <v>1063</v>
      </c>
      <c r="E580" t="s">
        <v>1064</v>
      </c>
      <c r="F580">
        <v>52</v>
      </c>
      <c r="G580">
        <v>64</v>
      </c>
      <c r="H580">
        <v>68</v>
      </c>
      <c r="I580" s="19">
        <f t="shared" si="18"/>
        <v>61.333333333333336</v>
      </c>
      <c r="J580" s="19" t="str">
        <f t="shared" si="19"/>
        <v>NOT QUALIFIED</v>
      </c>
    </row>
    <row r="581" spans="1:10" x14ac:dyDescent="0.3">
      <c r="A581" t="s">
        <v>1056</v>
      </c>
      <c r="B581" t="s">
        <v>1057</v>
      </c>
      <c r="C581" t="s">
        <v>1067</v>
      </c>
      <c r="D581" t="s">
        <v>1059</v>
      </c>
      <c r="E581" t="s">
        <v>1060</v>
      </c>
      <c r="F581">
        <v>57</v>
      </c>
      <c r="G581">
        <v>61</v>
      </c>
      <c r="H581">
        <v>60</v>
      </c>
      <c r="I581" s="19">
        <f t="shared" si="18"/>
        <v>59.333333333333336</v>
      </c>
      <c r="J581" s="19" t="str">
        <f t="shared" si="19"/>
        <v>NOT QUALIFIED</v>
      </c>
    </row>
    <row r="582" spans="1:10" x14ac:dyDescent="0.3">
      <c r="A582" t="s">
        <v>1056</v>
      </c>
      <c r="B582" t="s">
        <v>1068</v>
      </c>
      <c r="C582" t="s">
        <v>1067</v>
      </c>
      <c r="D582" t="s">
        <v>1063</v>
      </c>
      <c r="E582" t="s">
        <v>1064</v>
      </c>
      <c r="F582">
        <v>74</v>
      </c>
      <c r="G582">
        <v>76</v>
      </c>
      <c r="H582">
        <v>76</v>
      </c>
      <c r="I582" s="19">
        <f t="shared" si="18"/>
        <v>75.333333333333329</v>
      </c>
      <c r="J582" s="19" t="str">
        <f t="shared" si="19"/>
        <v>QUALIFIED</v>
      </c>
    </row>
    <row r="583" spans="1:10" x14ac:dyDescent="0.3">
      <c r="A583" t="s">
        <v>1056</v>
      </c>
      <c r="B583" t="s">
        <v>1072</v>
      </c>
      <c r="C583" t="s">
        <v>1058</v>
      </c>
      <c r="D583" t="s">
        <v>1063</v>
      </c>
      <c r="E583" t="s">
        <v>1060</v>
      </c>
      <c r="F583">
        <v>58</v>
      </c>
      <c r="G583">
        <v>74</v>
      </c>
      <c r="H583">
        <v>76</v>
      </c>
      <c r="I583" s="19">
        <f t="shared" si="18"/>
        <v>69.333333333333329</v>
      </c>
      <c r="J583" s="19" t="str">
        <f t="shared" si="19"/>
        <v>NOT QUALIFIED</v>
      </c>
    </row>
    <row r="584" spans="1:10" x14ac:dyDescent="0.3">
      <c r="A584" t="s">
        <v>1061</v>
      </c>
      <c r="B584" t="s">
        <v>1069</v>
      </c>
      <c r="C584" t="s">
        <v>1067</v>
      </c>
      <c r="D584" t="s">
        <v>1063</v>
      </c>
      <c r="E584" t="s">
        <v>1060</v>
      </c>
      <c r="F584">
        <v>91</v>
      </c>
      <c r="G584">
        <v>77</v>
      </c>
      <c r="H584">
        <v>70</v>
      </c>
      <c r="I584" s="19">
        <f t="shared" si="18"/>
        <v>79.333333333333329</v>
      </c>
      <c r="J584" s="19" t="str">
        <f t="shared" si="19"/>
        <v>QUALIFIED</v>
      </c>
    </row>
    <row r="585" spans="1:10" x14ac:dyDescent="0.3">
      <c r="A585" t="s">
        <v>1061</v>
      </c>
      <c r="B585" t="s">
        <v>1066</v>
      </c>
      <c r="C585" t="s">
        <v>1058</v>
      </c>
      <c r="D585" t="s">
        <v>1063</v>
      </c>
      <c r="E585" t="s">
        <v>1064</v>
      </c>
      <c r="F585">
        <v>56</v>
      </c>
      <c r="G585">
        <v>61</v>
      </c>
      <c r="H585">
        <v>60</v>
      </c>
      <c r="I585" s="19">
        <f t="shared" si="18"/>
        <v>59</v>
      </c>
      <c r="J585" s="19" t="str">
        <f t="shared" si="19"/>
        <v>NOT QUALIFIED</v>
      </c>
    </row>
    <row r="586" spans="1:10" x14ac:dyDescent="0.3">
      <c r="A586" t="s">
        <v>1061</v>
      </c>
      <c r="B586" t="s">
        <v>1069</v>
      </c>
      <c r="C586" t="s">
        <v>1071</v>
      </c>
      <c r="D586" t="s">
        <v>1059</v>
      </c>
      <c r="E586" t="s">
        <v>1060</v>
      </c>
      <c r="F586">
        <v>70</v>
      </c>
      <c r="G586">
        <v>70</v>
      </c>
      <c r="H586">
        <v>63</v>
      </c>
      <c r="I586" s="19">
        <f t="shared" si="18"/>
        <v>67.666666666666671</v>
      </c>
      <c r="J586" s="19" t="str">
        <f t="shared" si="19"/>
        <v>NOT QUALIFIED</v>
      </c>
    </row>
    <row r="587" spans="1:10" x14ac:dyDescent="0.3">
      <c r="A587" t="s">
        <v>1061</v>
      </c>
      <c r="B587" t="s">
        <v>1066</v>
      </c>
      <c r="C587" t="s">
        <v>1067</v>
      </c>
      <c r="D587" t="s">
        <v>1059</v>
      </c>
      <c r="E587" t="s">
        <v>1064</v>
      </c>
      <c r="F587">
        <v>65</v>
      </c>
      <c r="G587">
        <v>58</v>
      </c>
      <c r="H587">
        <v>59</v>
      </c>
      <c r="I587" s="19">
        <f t="shared" si="18"/>
        <v>60.666666666666664</v>
      </c>
      <c r="J587" s="19" t="str">
        <f t="shared" si="19"/>
        <v>NOT QUALIFIED</v>
      </c>
    </row>
    <row r="588" spans="1:10" x14ac:dyDescent="0.3">
      <c r="A588" t="s">
        <v>1056</v>
      </c>
      <c r="B588" t="s">
        <v>1068</v>
      </c>
      <c r="C588" t="s">
        <v>1065</v>
      </c>
      <c r="D588" t="s">
        <v>1063</v>
      </c>
      <c r="E588" t="s">
        <v>1060</v>
      </c>
      <c r="F588">
        <v>83</v>
      </c>
      <c r="G588">
        <v>98</v>
      </c>
      <c r="H588">
        <v>92</v>
      </c>
      <c r="I588" s="19">
        <f t="shared" si="18"/>
        <v>91</v>
      </c>
      <c r="J588" s="19" t="str">
        <f t="shared" si="19"/>
        <v>QUALIFIED</v>
      </c>
    </row>
    <row r="589" spans="1:10" x14ac:dyDescent="0.3">
      <c r="A589" t="s">
        <v>1056</v>
      </c>
      <c r="B589" t="s">
        <v>1066</v>
      </c>
      <c r="C589" t="s">
        <v>1067</v>
      </c>
      <c r="D589" t="s">
        <v>1063</v>
      </c>
      <c r="E589" t="s">
        <v>1064</v>
      </c>
      <c r="F589">
        <v>76</v>
      </c>
      <c r="G589">
        <v>84</v>
      </c>
      <c r="H589">
        <v>88</v>
      </c>
      <c r="I589" s="19">
        <f t="shared" si="18"/>
        <v>82.666666666666671</v>
      </c>
      <c r="J589" s="19" t="str">
        <f t="shared" si="19"/>
        <v>QUALIFIED</v>
      </c>
    </row>
    <row r="590" spans="1:10" x14ac:dyDescent="0.3">
      <c r="A590" t="s">
        <v>1056</v>
      </c>
      <c r="B590" t="s">
        <v>1069</v>
      </c>
      <c r="C590" t="s">
        <v>1058</v>
      </c>
      <c r="D590" t="s">
        <v>1063</v>
      </c>
      <c r="E590" t="s">
        <v>1064</v>
      </c>
      <c r="F590">
        <v>57</v>
      </c>
      <c r="G590">
        <v>63</v>
      </c>
      <c r="H590">
        <v>66</v>
      </c>
      <c r="I590" s="19">
        <f t="shared" si="18"/>
        <v>62</v>
      </c>
      <c r="J590" s="19" t="str">
        <f t="shared" si="19"/>
        <v>NOT QUALIFIED</v>
      </c>
    </row>
    <row r="591" spans="1:10" x14ac:dyDescent="0.3">
      <c r="A591" t="s">
        <v>1061</v>
      </c>
      <c r="B591" t="s">
        <v>1068</v>
      </c>
      <c r="C591" t="s">
        <v>1062</v>
      </c>
      <c r="D591" t="s">
        <v>1063</v>
      </c>
      <c r="E591" t="s">
        <v>1060</v>
      </c>
      <c r="F591">
        <v>73</v>
      </c>
      <c r="G591">
        <v>67</v>
      </c>
      <c r="H591">
        <v>67</v>
      </c>
      <c r="I591" s="19">
        <f t="shared" si="18"/>
        <v>69</v>
      </c>
      <c r="J591" s="19" t="str">
        <f t="shared" si="19"/>
        <v>NOT QUALIFIED</v>
      </c>
    </row>
    <row r="592" spans="1:10" x14ac:dyDescent="0.3">
      <c r="A592" t="s">
        <v>1056</v>
      </c>
      <c r="B592" t="s">
        <v>1066</v>
      </c>
      <c r="C592" t="s">
        <v>1071</v>
      </c>
      <c r="D592" t="s">
        <v>1063</v>
      </c>
      <c r="E592" t="s">
        <v>1060</v>
      </c>
      <c r="F592">
        <v>67</v>
      </c>
      <c r="G592">
        <v>76</v>
      </c>
      <c r="H592">
        <v>82</v>
      </c>
      <c r="I592" s="19">
        <f t="shared" si="18"/>
        <v>75</v>
      </c>
      <c r="J592" s="19" t="str">
        <f t="shared" si="19"/>
        <v>NOT QUALIFIED</v>
      </c>
    </row>
    <row r="593" spans="1:10" x14ac:dyDescent="0.3">
      <c r="A593" t="s">
        <v>1056</v>
      </c>
      <c r="B593" t="s">
        <v>1068</v>
      </c>
      <c r="C593" t="s">
        <v>1067</v>
      </c>
      <c r="D593" t="s">
        <v>1063</v>
      </c>
      <c r="E593" t="s">
        <v>1060</v>
      </c>
      <c r="F593">
        <v>87</v>
      </c>
      <c r="G593">
        <v>93</v>
      </c>
      <c r="H593">
        <v>94</v>
      </c>
      <c r="I593" s="19">
        <f t="shared" si="18"/>
        <v>91.333333333333329</v>
      </c>
      <c r="J593" s="19" t="str">
        <f t="shared" si="19"/>
        <v>QUALIFIED</v>
      </c>
    </row>
    <row r="594" spans="1:10" x14ac:dyDescent="0.3">
      <c r="A594" t="s">
        <v>1056</v>
      </c>
      <c r="B594" t="s">
        <v>1069</v>
      </c>
      <c r="C594" t="s">
        <v>1071</v>
      </c>
      <c r="D594" t="s">
        <v>1063</v>
      </c>
      <c r="E594" t="s">
        <v>1064</v>
      </c>
      <c r="F594">
        <v>78</v>
      </c>
      <c r="G594">
        <v>88</v>
      </c>
      <c r="H594">
        <v>90</v>
      </c>
      <c r="I594" s="19">
        <f t="shared" si="18"/>
        <v>85.333333333333329</v>
      </c>
      <c r="J594" s="19" t="str">
        <f t="shared" si="19"/>
        <v>QUALIFIED</v>
      </c>
    </row>
    <row r="595" spans="1:10" x14ac:dyDescent="0.3">
      <c r="A595" t="s">
        <v>1056</v>
      </c>
      <c r="B595" t="s">
        <v>1068</v>
      </c>
      <c r="C595" t="s">
        <v>1065</v>
      </c>
      <c r="D595" t="s">
        <v>1063</v>
      </c>
      <c r="E595" t="s">
        <v>1060</v>
      </c>
      <c r="F595">
        <v>77</v>
      </c>
      <c r="G595">
        <v>88</v>
      </c>
      <c r="H595">
        <v>81</v>
      </c>
      <c r="I595" s="19">
        <f t="shared" si="18"/>
        <v>82</v>
      </c>
      <c r="J595" s="19" t="str">
        <f t="shared" si="19"/>
        <v>QUALIFIED</v>
      </c>
    </row>
    <row r="596" spans="1:10" x14ac:dyDescent="0.3">
      <c r="A596" t="s">
        <v>1056</v>
      </c>
      <c r="B596" t="s">
        <v>1069</v>
      </c>
      <c r="C596" t="s">
        <v>1065</v>
      </c>
      <c r="D596" t="s">
        <v>1059</v>
      </c>
      <c r="E596" t="s">
        <v>1060</v>
      </c>
      <c r="F596">
        <v>78</v>
      </c>
      <c r="G596">
        <v>86</v>
      </c>
      <c r="H596">
        <v>80</v>
      </c>
      <c r="I596" s="19">
        <f t="shared" si="18"/>
        <v>81.333333333333329</v>
      </c>
      <c r="J596" s="19" t="str">
        <f t="shared" si="19"/>
        <v>QUALIFIED</v>
      </c>
    </row>
    <row r="597" spans="1:10" x14ac:dyDescent="0.3">
      <c r="A597" t="s">
        <v>1061</v>
      </c>
      <c r="B597" t="s">
        <v>1072</v>
      </c>
      <c r="C597" t="s">
        <v>1062</v>
      </c>
      <c r="D597" t="s">
        <v>1063</v>
      </c>
      <c r="E597" t="s">
        <v>1060</v>
      </c>
      <c r="F597">
        <v>54</v>
      </c>
      <c r="G597">
        <v>59</v>
      </c>
      <c r="H597">
        <v>54</v>
      </c>
      <c r="I597" s="19">
        <f t="shared" si="18"/>
        <v>55.666666666666664</v>
      </c>
      <c r="J597" s="19" t="str">
        <f t="shared" si="19"/>
        <v>NOT QUALIFIED</v>
      </c>
    </row>
    <row r="598" spans="1:10" x14ac:dyDescent="0.3">
      <c r="A598" t="s">
        <v>1061</v>
      </c>
      <c r="B598" t="s">
        <v>1066</v>
      </c>
      <c r="C598" t="s">
        <v>1062</v>
      </c>
      <c r="D598" t="s">
        <v>1063</v>
      </c>
      <c r="E598" t="s">
        <v>1064</v>
      </c>
      <c r="F598">
        <v>90</v>
      </c>
      <c r="G598">
        <v>81</v>
      </c>
      <c r="H598">
        <v>83</v>
      </c>
      <c r="I598" s="19">
        <f t="shared" si="18"/>
        <v>84.666666666666671</v>
      </c>
      <c r="J598" s="19" t="str">
        <f t="shared" si="19"/>
        <v>QUALIFIED</v>
      </c>
    </row>
    <row r="599" spans="1:10" x14ac:dyDescent="0.3">
      <c r="A599" t="s">
        <v>1056</v>
      </c>
      <c r="B599" t="s">
        <v>1066</v>
      </c>
      <c r="C599" t="s">
        <v>1062</v>
      </c>
      <c r="D599" t="s">
        <v>1063</v>
      </c>
      <c r="E599" t="s">
        <v>1060</v>
      </c>
      <c r="F599">
        <v>64</v>
      </c>
      <c r="G599">
        <v>74</v>
      </c>
      <c r="H599">
        <v>75</v>
      </c>
      <c r="I599" s="19">
        <f t="shared" si="18"/>
        <v>71</v>
      </c>
      <c r="J599" s="19" t="str">
        <f t="shared" si="19"/>
        <v>NOT QUALIFIED</v>
      </c>
    </row>
    <row r="600" spans="1:10" x14ac:dyDescent="0.3">
      <c r="A600" t="s">
        <v>1056</v>
      </c>
      <c r="B600" t="s">
        <v>1057</v>
      </c>
      <c r="C600" t="s">
        <v>1058</v>
      </c>
      <c r="D600" t="s">
        <v>1063</v>
      </c>
      <c r="E600" t="s">
        <v>1060</v>
      </c>
      <c r="F600">
        <v>60</v>
      </c>
      <c r="G600">
        <v>77</v>
      </c>
      <c r="H600">
        <v>75</v>
      </c>
      <c r="I600" s="19">
        <f t="shared" si="18"/>
        <v>70.666666666666671</v>
      </c>
      <c r="J600" s="19" t="str">
        <f t="shared" si="19"/>
        <v>NOT QUALIFIED</v>
      </c>
    </row>
    <row r="601" spans="1:10" x14ac:dyDescent="0.3">
      <c r="A601" t="s">
        <v>1056</v>
      </c>
      <c r="B601" t="s">
        <v>1068</v>
      </c>
      <c r="C601" t="s">
        <v>1067</v>
      </c>
      <c r="D601" t="s">
        <v>1063</v>
      </c>
      <c r="E601" t="s">
        <v>1060</v>
      </c>
      <c r="F601">
        <v>51</v>
      </c>
      <c r="G601">
        <v>53</v>
      </c>
      <c r="H601">
        <v>54</v>
      </c>
      <c r="I601" s="19">
        <f t="shared" si="18"/>
        <v>52.666666666666664</v>
      </c>
      <c r="J601" s="19" t="str">
        <f t="shared" si="19"/>
        <v>NOT QUALIFIED</v>
      </c>
    </row>
    <row r="602" spans="1:10" x14ac:dyDescent="0.3">
      <c r="A602" t="s">
        <v>1061</v>
      </c>
      <c r="B602" t="s">
        <v>1068</v>
      </c>
      <c r="C602" t="s">
        <v>1067</v>
      </c>
      <c r="D602" t="s">
        <v>1063</v>
      </c>
      <c r="E602" t="s">
        <v>1060</v>
      </c>
      <c r="F602">
        <v>74</v>
      </c>
      <c r="G602">
        <v>64</v>
      </c>
      <c r="H602">
        <v>58</v>
      </c>
      <c r="I602" s="19">
        <f t="shared" si="18"/>
        <v>65.333333333333329</v>
      </c>
      <c r="J602" s="19" t="str">
        <f t="shared" si="19"/>
        <v>NOT QUALIFIED</v>
      </c>
    </row>
    <row r="603" spans="1:10" x14ac:dyDescent="0.3">
      <c r="A603" t="s">
        <v>1056</v>
      </c>
      <c r="B603" t="s">
        <v>1057</v>
      </c>
      <c r="C603" t="s">
        <v>1058</v>
      </c>
      <c r="D603" t="s">
        <v>1063</v>
      </c>
      <c r="E603" t="s">
        <v>1064</v>
      </c>
      <c r="F603">
        <v>65</v>
      </c>
      <c r="G603">
        <v>75</v>
      </c>
      <c r="H603">
        <v>79</v>
      </c>
      <c r="I603" s="19">
        <f t="shared" si="18"/>
        <v>73</v>
      </c>
      <c r="J603" s="19" t="str">
        <f t="shared" si="19"/>
        <v>NOT QUALIFIED</v>
      </c>
    </row>
    <row r="604" spans="1:10" x14ac:dyDescent="0.3">
      <c r="A604" t="s">
        <v>1061</v>
      </c>
      <c r="B604" t="s">
        <v>1057</v>
      </c>
      <c r="C604" t="s">
        <v>1058</v>
      </c>
      <c r="D604" t="s">
        <v>1059</v>
      </c>
      <c r="E604" t="s">
        <v>1060</v>
      </c>
      <c r="F604">
        <v>71</v>
      </c>
      <c r="G604">
        <v>69</v>
      </c>
      <c r="H604">
        <v>56</v>
      </c>
      <c r="I604" s="19">
        <f t="shared" si="18"/>
        <v>65.333333333333329</v>
      </c>
      <c r="J604" s="19" t="str">
        <f t="shared" si="19"/>
        <v>NOT QUALIFIED</v>
      </c>
    </row>
    <row r="605" spans="1:10" x14ac:dyDescent="0.3">
      <c r="A605" t="s">
        <v>1061</v>
      </c>
      <c r="B605" t="s">
        <v>1057</v>
      </c>
      <c r="C605" t="s">
        <v>1065</v>
      </c>
      <c r="D605" t="s">
        <v>1063</v>
      </c>
      <c r="E605" t="s">
        <v>1060</v>
      </c>
      <c r="F605">
        <v>58</v>
      </c>
      <c r="G605">
        <v>62</v>
      </c>
      <c r="H605">
        <v>54</v>
      </c>
      <c r="I605" s="19">
        <f t="shared" si="18"/>
        <v>58</v>
      </c>
      <c r="J605" s="19" t="str">
        <f t="shared" si="19"/>
        <v>NOT QUALIFIED</v>
      </c>
    </row>
    <row r="606" spans="1:10" x14ac:dyDescent="0.3">
      <c r="A606" t="s">
        <v>1061</v>
      </c>
      <c r="B606" t="s">
        <v>1068</v>
      </c>
      <c r="C606" t="s">
        <v>1070</v>
      </c>
      <c r="D606" t="s">
        <v>1063</v>
      </c>
      <c r="E606" t="s">
        <v>1060</v>
      </c>
      <c r="F606">
        <v>55</v>
      </c>
      <c r="G606">
        <v>52</v>
      </c>
      <c r="H606">
        <v>54</v>
      </c>
      <c r="I606" s="19">
        <f t="shared" si="18"/>
        <v>53.666666666666664</v>
      </c>
      <c r="J606" s="19" t="str">
        <f t="shared" si="19"/>
        <v>NOT QUALIFIED</v>
      </c>
    </row>
    <row r="607" spans="1:10" x14ac:dyDescent="0.3">
      <c r="A607" t="s">
        <v>1056</v>
      </c>
      <c r="B607" t="s">
        <v>1066</v>
      </c>
      <c r="C607" t="s">
        <v>1065</v>
      </c>
      <c r="D607" t="s">
        <v>1063</v>
      </c>
      <c r="E607" t="s">
        <v>1064</v>
      </c>
      <c r="F607">
        <v>63</v>
      </c>
      <c r="G607">
        <v>64</v>
      </c>
      <c r="H607">
        <v>73</v>
      </c>
      <c r="I607" s="19">
        <f t="shared" si="18"/>
        <v>66.666666666666671</v>
      </c>
      <c r="J607" s="19" t="str">
        <f t="shared" si="19"/>
        <v>NOT QUALIFIED</v>
      </c>
    </row>
    <row r="608" spans="1:10" x14ac:dyDescent="0.3">
      <c r="A608" t="s">
        <v>1056</v>
      </c>
      <c r="B608" t="s">
        <v>1069</v>
      </c>
      <c r="C608" t="s">
        <v>1058</v>
      </c>
      <c r="D608" t="s">
        <v>1063</v>
      </c>
      <c r="E608" t="s">
        <v>1060</v>
      </c>
      <c r="F608">
        <v>74</v>
      </c>
      <c r="G608">
        <v>66</v>
      </c>
      <c r="H608">
        <v>69</v>
      </c>
      <c r="I608" s="19">
        <f t="shared" si="18"/>
        <v>69.666666666666671</v>
      </c>
      <c r="J608" s="19" t="str">
        <f t="shared" si="19"/>
        <v>NOT QUALIFIED</v>
      </c>
    </row>
    <row r="609" spans="1:10" x14ac:dyDescent="0.3">
      <c r="A609" t="s">
        <v>1056</v>
      </c>
      <c r="B609" t="s">
        <v>1057</v>
      </c>
      <c r="C609" t="s">
        <v>1070</v>
      </c>
      <c r="D609" t="s">
        <v>1063</v>
      </c>
      <c r="E609" t="s">
        <v>1060</v>
      </c>
      <c r="F609">
        <v>70</v>
      </c>
      <c r="G609">
        <v>73</v>
      </c>
      <c r="H609">
        <v>71</v>
      </c>
      <c r="I609" s="19">
        <f t="shared" si="18"/>
        <v>71.333333333333329</v>
      </c>
      <c r="J609" s="19" t="str">
        <f t="shared" si="19"/>
        <v>NOT QUALIFIED</v>
      </c>
    </row>
    <row r="610" spans="1:10" x14ac:dyDescent="0.3">
      <c r="A610" t="s">
        <v>1056</v>
      </c>
      <c r="B610" t="s">
        <v>1057</v>
      </c>
      <c r="C610" t="s">
        <v>1058</v>
      </c>
      <c r="D610" t="s">
        <v>1059</v>
      </c>
      <c r="E610" t="s">
        <v>1060</v>
      </c>
      <c r="F610">
        <v>55</v>
      </c>
      <c r="G610">
        <v>69</v>
      </c>
      <c r="H610">
        <v>62</v>
      </c>
      <c r="I610" s="19">
        <f t="shared" si="18"/>
        <v>62</v>
      </c>
      <c r="J610" s="19" t="str">
        <f t="shared" si="19"/>
        <v>NOT QUALIFIED</v>
      </c>
    </row>
    <row r="611" spans="1:10" x14ac:dyDescent="0.3">
      <c r="A611" t="s">
        <v>1056</v>
      </c>
      <c r="B611" t="s">
        <v>1066</v>
      </c>
      <c r="C611" t="s">
        <v>1071</v>
      </c>
      <c r="D611" t="s">
        <v>1063</v>
      </c>
      <c r="E611" t="s">
        <v>1064</v>
      </c>
      <c r="F611">
        <v>84</v>
      </c>
      <c r="G611">
        <v>85</v>
      </c>
      <c r="H611">
        <v>89</v>
      </c>
      <c r="I611" s="19">
        <f t="shared" si="18"/>
        <v>86</v>
      </c>
      <c r="J611" s="19" t="str">
        <f t="shared" si="19"/>
        <v>QUALIFIED</v>
      </c>
    </row>
    <row r="612" spans="1:10" x14ac:dyDescent="0.3">
      <c r="A612" t="s">
        <v>1061</v>
      </c>
      <c r="B612" t="s">
        <v>1068</v>
      </c>
      <c r="C612" t="s">
        <v>1071</v>
      </c>
      <c r="D612" t="s">
        <v>1063</v>
      </c>
      <c r="E612" t="s">
        <v>1064</v>
      </c>
      <c r="F612">
        <v>63</v>
      </c>
      <c r="G612">
        <v>59</v>
      </c>
      <c r="H612">
        <v>62</v>
      </c>
      <c r="I612" s="19">
        <f t="shared" si="18"/>
        <v>61.333333333333336</v>
      </c>
      <c r="J612" s="19" t="str">
        <f t="shared" si="19"/>
        <v>NOT QUALIFIED</v>
      </c>
    </row>
    <row r="613" spans="1:10" x14ac:dyDescent="0.3">
      <c r="A613" t="s">
        <v>1056</v>
      </c>
      <c r="B613" t="s">
        <v>1066</v>
      </c>
      <c r="C613" t="s">
        <v>1058</v>
      </c>
      <c r="D613" t="s">
        <v>1059</v>
      </c>
      <c r="E613" t="s">
        <v>1064</v>
      </c>
      <c r="F613">
        <v>73</v>
      </c>
      <c r="G613">
        <v>93</v>
      </c>
      <c r="H613">
        <v>91</v>
      </c>
      <c r="I613" s="19">
        <f t="shared" si="18"/>
        <v>85.666666666666671</v>
      </c>
      <c r="J613" s="19" t="str">
        <f t="shared" si="19"/>
        <v>QUALIFIED</v>
      </c>
    </row>
    <row r="614" spans="1:10" x14ac:dyDescent="0.3">
      <c r="A614" t="s">
        <v>1061</v>
      </c>
      <c r="B614" t="s">
        <v>1069</v>
      </c>
      <c r="C614" t="s">
        <v>1071</v>
      </c>
      <c r="D614" t="s">
        <v>1059</v>
      </c>
      <c r="E614" t="s">
        <v>1060</v>
      </c>
      <c r="F614">
        <v>87</v>
      </c>
      <c r="G614">
        <v>83</v>
      </c>
      <c r="H614">
        <v>81</v>
      </c>
      <c r="I614" s="19">
        <f t="shared" si="18"/>
        <v>83.666666666666671</v>
      </c>
      <c r="J614" s="19" t="str">
        <f t="shared" si="19"/>
        <v>QUALIFIED</v>
      </c>
    </row>
    <row r="615" spans="1:10" x14ac:dyDescent="0.3">
      <c r="A615" t="s">
        <v>1061</v>
      </c>
      <c r="B615" t="s">
        <v>1057</v>
      </c>
      <c r="C615" t="s">
        <v>1067</v>
      </c>
      <c r="D615" t="s">
        <v>1059</v>
      </c>
      <c r="E615" t="s">
        <v>1060</v>
      </c>
      <c r="F615">
        <v>43</v>
      </c>
      <c r="G615">
        <v>51</v>
      </c>
      <c r="H615">
        <v>40</v>
      </c>
      <c r="I615" s="19">
        <f t="shared" si="18"/>
        <v>44.666666666666664</v>
      </c>
      <c r="J615" s="19" t="str">
        <f t="shared" si="19"/>
        <v>NOT QUALIFIED</v>
      </c>
    </row>
    <row r="616" spans="1:10" x14ac:dyDescent="0.3">
      <c r="A616" t="s">
        <v>1061</v>
      </c>
      <c r="B616" t="s">
        <v>1068</v>
      </c>
      <c r="C616" t="s">
        <v>1067</v>
      </c>
      <c r="D616" t="s">
        <v>1059</v>
      </c>
      <c r="E616" t="s">
        <v>1060</v>
      </c>
      <c r="F616">
        <v>79</v>
      </c>
      <c r="G616">
        <v>80</v>
      </c>
      <c r="H616">
        <v>75</v>
      </c>
      <c r="I616" s="19">
        <f t="shared" si="18"/>
        <v>78</v>
      </c>
      <c r="J616" s="19" t="str">
        <f t="shared" si="19"/>
        <v>QUALIFIED</v>
      </c>
    </row>
    <row r="617" spans="1:10" x14ac:dyDescent="0.3">
      <c r="A617" t="s">
        <v>1061</v>
      </c>
      <c r="B617" t="s">
        <v>1069</v>
      </c>
      <c r="C617" t="s">
        <v>1065</v>
      </c>
      <c r="D617" t="s">
        <v>1059</v>
      </c>
      <c r="E617" t="s">
        <v>1060</v>
      </c>
      <c r="F617">
        <v>99</v>
      </c>
      <c r="G617">
        <v>87</v>
      </c>
      <c r="H617">
        <v>74</v>
      </c>
      <c r="I617" s="19">
        <f t="shared" si="18"/>
        <v>86.666666666666671</v>
      </c>
      <c r="J617" s="19" t="str">
        <f t="shared" si="19"/>
        <v>QUALIFIED</v>
      </c>
    </row>
    <row r="618" spans="1:10" x14ac:dyDescent="0.3">
      <c r="A618" t="s">
        <v>1061</v>
      </c>
      <c r="B618" t="s">
        <v>1069</v>
      </c>
      <c r="C618" t="s">
        <v>1065</v>
      </c>
      <c r="D618" t="s">
        <v>1059</v>
      </c>
      <c r="E618" t="s">
        <v>1064</v>
      </c>
      <c r="F618">
        <v>94</v>
      </c>
      <c r="G618">
        <v>95</v>
      </c>
      <c r="H618">
        <v>86</v>
      </c>
      <c r="I618" s="19">
        <f t="shared" si="18"/>
        <v>91.666666666666671</v>
      </c>
      <c r="J618" s="19" t="str">
        <f t="shared" si="19"/>
        <v>QUALIFIED</v>
      </c>
    </row>
    <row r="619" spans="1:10" x14ac:dyDescent="0.3">
      <c r="A619" t="s">
        <v>1056</v>
      </c>
      <c r="B619" t="s">
        <v>1068</v>
      </c>
      <c r="C619" t="s">
        <v>1067</v>
      </c>
      <c r="D619" t="s">
        <v>1063</v>
      </c>
      <c r="E619" t="s">
        <v>1060</v>
      </c>
      <c r="F619">
        <v>45</v>
      </c>
      <c r="G619">
        <v>60</v>
      </c>
      <c r="H619">
        <v>62</v>
      </c>
      <c r="I619" s="19">
        <f t="shared" si="18"/>
        <v>55.666666666666664</v>
      </c>
      <c r="J619" s="19" t="str">
        <f t="shared" si="19"/>
        <v>NOT QUALIFIED</v>
      </c>
    </row>
    <row r="620" spans="1:10" x14ac:dyDescent="0.3">
      <c r="A620" t="s">
        <v>1056</v>
      </c>
      <c r="B620" t="s">
        <v>1068</v>
      </c>
      <c r="C620" t="s">
        <v>1067</v>
      </c>
      <c r="D620" t="s">
        <v>1059</v>
      </c>
      <c r="E620" t="s">
        <v>1060</v>
      </c>
      <c r="F620">
        <v>61</v>
      </c>
      <c r="G620">
        <v>81</v>
      </c>
      <c r="H620">
        <v>76</v>
      </c>
      <c r="I620" s="19">
        <f t="shared" si="18"/>
        <v>72.666666666666671</v>
      </c>
      <c r="J620" s="19" t="str">
        <f t="shared" si="19"/>
        <v>NOT QUALIFIED</v>
      </c>
    </row>
    <row r="621" spans="1:10" x14ac:dyDescent="0.3">
      <c r="A621" t="s">
        <v>1056</v>
      </c>
      <c r="B621" t="s">
        <v>1068</v>
      </c>
      <c r="C621" t="s">
        <v>1062</v>
      </c>
      <c r="D621" t="s">
        <v>1063</v>
      </c>
      <c r="E621" t="s">
        <v>1060</v>
      </c>
      <c r="F621">
        <v>74</v>
      </c>
      <c r="G621">
        <v>71</v>
      </c>
      <c r="H621">
        <v>76</v>
      </c>
      <c r="I621" s="19">
        <f t="shared" si="18"/>
        <v>73.666666666666671</v>
      </c>
      <c r="J621" s="19" t="str">
        <f t="shared" si="19"/>
        <v>NOT QUALIFIED</v>
      </c>
    </row>
    <row r="622" spans="1:10" x14ac:dyDescent="0.3">
      <c r="A622" t="s">
        <v>1056</v>
      </c>
      <c r="B622" t="s">
        <v>1068</v>
      </c>
      <c r="C622" t="s">
        <v>1058</v>
      </c>
      <c r="D622" t="s">
        <v>1063</v>
      </c>
      <c r="E622" t="s">
        <v>1060</v>
      </c>
      <c r="F622">
        <v>65</v>
      </c>
      <c r="G622">
        <v>77</v>
      </c>
      <c r="H622">
        <v>71</v>
      </c>
      <c r="I622" s="19">
        <f t="shared" si="18"/>
        <v>71</v>
      </c>
      <c r="J622" s="19" t="str">
        <f t="shared" si="19"/>
        <v>NOT QUALIFIED</v>
      </c>
    </row>
    <row r="623" spans="1:10" x14ac:dyDescent="0.3">
      <c r="A623" t="s">
        <v>1061</v>
      </c>
      <c r="B623" t="s">
        <v>1069</v>
      </c>
      <c r="C623" t="s">
        <v>1058</v>
      </c>
      <c r="D623" t="s">
        <v>1063</v>
      </c>
      <c r="E623" t="s">
        <v>1064</v>
      </c>
      <c r="F623">
        <v>83</v>
      </c>
      <c r="G623">
        <v>82</v>
      </c>
      <c r="H623">
        <v>77</v>
      </c>
      <c r="I623" s="19">
        <f t="shared" si="18"/>
        <v>80.666666666666671</v>
      </c>
      <c r="J623" s="19" t="str">
        <f t="shared" si="19"/>
        <v>QUALIFIED</v>
      </c>
    </row>
    <row r="624" spans="1:10" x14ac:dyDescent="0.3">
      <c r="A624" t="s">
        <v>1056</v>
      </c>
      <c r="B624" t="s">
        <v>1068</v>
      </c>
      <c r="C624" t="s">
        <v>1070</v>
      </c>
      <c r="D624" t="s">
        <v>1063</v>
      </c>
      <c r="E624" t="s">
        <v>1060</v>
      </c>
      <c r="F624">
        <v>51</v>
      </c>
      <c r="G624">
        <v>55</v>
      </c>
      <c r="H624">
        <v>55</v>
      </c>
      <c r="I624" s="19">
        <f t="shared" si="18"/>
        <v>53.666666666666664</v>
      </c>
      <c r="J624" s="19" t="str">
        <f t="shared" si="19"/>
        <v>NOT QUALIFIED</v>
      </c>
    </row>
    <row r="625" spans="1:10" x14ac:dyDescent="0.3">
      <c r="A625" t="s">
        <v>1056</v>
      </c>
      <c r="B625" t="s">
        <v>1068</v>
      </c>
      <c r="C625" t="s">
        <v>1058</v>
      </c>
      <c r="D625" t="s">
        <v>1063</v>
      </c>
      <c r="E625" t="s">
        <v>1060</v>
      </c>
      <c r="F625">
        <v>59</v>
      </c>
      <c r="G625">
        <v>64</v>
      </c>
      <c r="H625">
        <v>65</v>
      </c>
      <c r="I625" s="19">
        <f t="shared" si="18"/>
        <v>62.666666666666664</v>
      </c>
      <c r="J625" s="19" t="str">
        <f t="shared" si="19"/>
        <v>NOT QUALIFIED</v>
      </c>
    </row>
    <row r="626" spans="1:10" x14ac:dyDescent="0.3">
      <c r="A626" t="s">
        <v>1056</v>
      </c>
      <c r="B626" t="s">
        <v>1068</v>
      </c>
      <c r="C626" t="s">
        <v>1058</v>
      </c>
      <c r="D626" t="s">
        <v>1063</v>
      </c>
      <c r="E626" t="s">
        <v>1060</v>
      </c>
      <c r="F626">
        <v>46</v>
      </c>
      <c r="G626">
        <v>55</v>
      </c>
      <c r="H626">
        <v>59</v>
      </c>
      <c r="I626" s="19">
        <f t="shared" si="18"/>
        <v>53.333333333333336</v>
      </c>
      <c r="J626" s="19" t="str">
        <f t="shared" si="19"/>
        <v>NOT QUALIFIED</v>
      </c>
    </row>
    <row r="627" spans="1:10" x14ac:dyDescent="0.3">
      <c r="A627" t="s">
        <v>1056</v>
      </c>
      <c r="B627" t="s">
        <v>1057</v>
      </c>
      <c r="C627" t="s">
        <v>1065</v>
      </c>
      <c r="D627" t="s">
        <v>1059</v>
      </c>
      <c r="E627" t="s">
        <v>1064</v>
      </c>
      <c r="F627">
        <v>63</v>
      </c>
      <c r="G627">
        <v>78</v>
      </c>
      <c r="H627">
        <v>81</v>
      </c>
      <c r="I627" s="19">
        <f t="shared" si="18"/>
        <v>74</v>
      </c>
      <c r="J627" s="19" t="str">
        <f t="shared" si="19"/>
        <v>NOT QUALIFIED</v>
      </c>
    </row>
    <row r="628" spans="1:10" x14ac:dyDescent="0.3">
      <c r="A628" t="s">
        <v>1061</v>
      </c>
      <c r="B628" t="s">
        <v>1066</v>
      </c>
      <c r="C628" t="s">
        <v>1070</v>
      </c>
      <c r="D628" t="s">
        <v>1063</v>
      </c>
      <c r="E628" t="s">
        <v>1060</v>
      </c>
      <c r="F628">
        <v>70</v>
      </c>
      <c r="G628">
        <v>59</v>
      </c>
      <c r="H628">
        <v>56</v>
      </c>
      <c r="I628" s="19">
        <f t="shared" si="18"/>
        <v>61.666666666666664</v>
      </c>
      <c r="J628" s="19" t="str">
        <f t="shared" si="19"/>
        <v>NOT QUALIFIED</v>
      </c>
    </row>
    <row r="629" spans="1:10" x14ac:dyDescent="0.3">
      <c r="A629" t="s">
        <v>1061</v>
      </c>
      <c r="B629" t="s">
        <v>1072</v>
      </c>
      <c r="C629" t="s">
        <v>1067</v>
      </c>
      <c r="D629" t="s">
        <v>1059</v>
      </c>
      <c r="E629" t="s">
        <v>1060</v>
      </c>
      <c r="F629">
        <v>79</v>
      </c>
      <c r="G629">
        <v>77</v>
      </c>
      <c r="H629">
        <v>76</v>
      </c>
      <c r="I629" s="19">
        <f t="shared" si="18"/>
        <v>77.333333333333329</v>
      </c>
      <c r="J629" s="19" t="str">
        <f t="shared" si="19"/>
        <v>QUALIFIED</v>
      </c>
    </row>
    <row r="630" spans="1:10" x14ac:dyDescent="0.3">
      <c r="A630" t="s">
        <v>1056</v>
      </c>
      <c r="B630" t="s">
        <v>1068</v>
      </c>
      <c r="C630" t="s">
        <v>1067</v>
      </c>
      <c r="D630" t="s">
        <v>1063</v>
      </c>
      <c r="E630" t="s">
        <v>1060</v>
      </c>
      <c r="F630">
        <v>69</v>
      </c>
      <c r="G630">
        <v>74</v>
      </c>
      <c r="H630">
        <v>70</v>
      </c>
      <c r="I630" s="19">
        <f t="shared" si="18"/>
        <v>71</v>
      </c>
      <c r="J630" s="19" t="str">
        <f t="shared" si="19"/>
        <v>NOT QUALIFIED</v>
      </c>
    </row>
    <row r="631" spans="1:10" x14ac:dyDescent="0.3">
      <c r="A631" t="s">
        <v>1056</v>
      </c>
      <c r="B631" t="s">
        <v>1057</v>
      </c>
      <c r="C631" t="s">
        <v>1065</v>
      </c>
      <c r="D631" t="s">
        <v>1059</v>
      </c>
      <c r="E631" t="s">
        <v>1060</v>
      </c>
      <c r="F631">
        <v>51</v>
      </c>
      <c r="G631">
        <v>50</v>
      </c>
      <c r="H631">
        <v>56</v>
      </c>
      <c r="I631" s="19">
        <f t="shared" si="18"/>
        <v>52.333333333333336</v>
      </c>
      <c r="J631" s="19" t="str">
        <f t="shared" si="19"/>
        <v>NOT QUALIFIED</v>
      </c>
    </row>
    <row r="632" spans="1:10" x14ac:dyDescent="0.3">
      <c r="A632" t="s">
        <v>1056</v>
      </c>
      <c r="B632" t="s">
        <v>1068</v>
      </c>
      <c r="C632" t="s">
        <v>1062</v>
      </c>
      <c r="D632" t="s">
        <v>1063</v>
      </c>
      <c r="E632" t="s">
        <v>1060</v>
      </c>
      <c r="F632">
        <v>64</v>
      </c>
      <c r="G632">
        <v>69</v>
      </c>
      <c r="H632">
        <v>68</v>
      </c>
      <c r="I632" s="19">
        <f t="shared" si="18"/>
        <v>67</v>
      </c>
      <c r="J632" s="19" t="str">
        <f t="shared" si="19"/>
        <v>NOT QUALIFIED</v>
      </c>
    </row>
    <row r="633" spans="1:10" x14ac:dyDescent="0.3">
      <c r="A633" t="s">
        <v>1056</v>
      </c>
      <c r="B633" t="s">
        <v>1066</v>
      </c>
      <c r="C633" t="s">
        <v>1065</v>
      </c>
      <c r="D633" t="s">
        <v>1063</v>
      </c>
      <c r="E633" t="s">
        <v>1064</v>
      </c>
      <c r="F633">
        <v>77</v>
      </c>
      <c r="G633">
        <v>92</v>
      </c>
      <c r="H633">
        <v>91</v>
      </c>
      <c r="I633" s="19">
        <f t="shared" si="18"/>
        <v>86.666666666666671</v>
      </c>
      <c r="J633" s="19" t="str">
        <f t="shared" si="19"/>
        <v>QUALIFIED</v>
      </c>
    </row>
    <row r="634" spans="1:10" x14ac:dyDescent="0.3">
      <c r="A634" t="s">
        <v>1056</v>
      </c>
      <c r="B634" t="s">
        <v>1066</v>
      </c>
      <c r="C634" t="s">
        <v>1071</v>
      </c>
      <c r="D634" t="s">
        <v>1063</v>
      </c>
      <c r="E634" t="s">
        <v>1060</v>
      </c>
      <c r="F634">
        <v>77</v>
      </c>
      <c r="G634">
        <v>94</v>
      </c>
      <c r="H634">
        <v>95</v>
      </c>
      <c r="I634" s="19">
        <f t="shared" si="18"/>
        <v>88.666666666666671</v>
      </c>
      <c r="J634" s="19" t="str">
        <f t="shared" si="19"/>
        <v>QUALIFIED</v>
      </c>
    </row>
    <row r="635" spans="1:10" x14ac:dyDescent="0.3">
      <c r="A635" t="s">
        <v>1056</v>
      </c>
      <c r="B635" t="s">
        <v>1068</v>
      </c>
      <c r="C635" t="s">
        <v>1058</v>
      </c>
      <c r="D635" t="s">
        <v>1063</v>
      </c>
      <c r="E635" t="s">
        <v>1060</v>
      </c>
      <c r="F635">
        <v>48</v>
      </c>
      <c r="G635">
        <v>63</v>
      </c>
      <c r="H635">
        <v>57</v>
      </c>
      <c r="I635" s="19">
        <f t="shared" si="18"/>
        <v>56</v>
      </c>
      <c r="J635" s="19" t="str">
        <f t="shared" si="19"/>
        <v>NOT QUALIFIED</v>
      </c>
    </row>
    <row r="636" spans="1:10" x14ac:dyDescent="0.3">
      <c r="A636" t="s">
        <v>1056</v>
      </c>
      <c r="B636" t="s">
        <v>1066</v>
      </c>
      <c r="C636" t="s">
        <v>1062</v>
      </c>
      <c r="D636" t="s">
        <v>1059</v>
      </c>
      <c r="E636" t="s">
        <v>1060</v>
      </c>
      <c r="F636">
        <v>51</v>
      </c>
      <c r="G636">
        <v>66</v>
      </c>
      <c r="H636">
        <v>65</v>
      </c>
      <c r="I636" s="19">
        <f t="shared" si="18"/>
        <v>60.666666666666664</v>
      </c>
      <c r="J636" s="19" t="str">
        <f t="shared" si="19"/>
        <v>NOT QUALIFIED</v>
      </c>
    </row>
    <row r="637" spans="1:10" x14ac:dyDescent="0.3">
      <c r="A637" t="s">
        <v>1061</v>
      </c>
      <c r="B637" t="s">
        <v>1066</v>
      </c>
      <c r="C637" t="s">
        <v>1067</v>
      </c>
      <c r="D637" t="s">
        <v>1063</v>
      </c>
      <c r="E637" t="s">
        <v>1060</v>
      </c>
      <c r="F637">
        <v>62</v>
      </c>
      <c r="G637">
        <v>54</v>
      </c>
      <c r="H637">
        <v>55</v>
      </c>
      <c r="I637" s="19">
        <f t="shared" si="18"/>
        <v>57</v>
      </c>
      <c r="J637" s="19" t="str">
        <f t="shared" si="19"/>
        <v>NOT QUALIFIED</v>
      </c>
    </row>
    <row r="638" spans="1:10" x14ac:dyDescent="0.3">
      <c r="A638" t="s">
        <v>1056</v>
      </c>
      <c r="B638" t="s">
        <v>1068</v>
      </c>
      <c r="C638" t="s">
        <v>1058</v>
      </c>
      <c r="D638" t="s">
        <v>1063</v>
      </c>
      <c r="E638" t="s">
        <v>1060</v>
      </c>
      <c r="F638">
        <v>52</v>
      </c>
      <c r="G638">
        <v>58</v>
      </c>
      <c r="H638">
        <v>54</v>
      </c>
      <c r="I638" s="19">
        <f t="shared" si="18"/>
        <v>54.666666666666664</v>
      </c>
      <c r="J638" s="19" t="str">
        <f t="shared" si="19"/>
        <v>NOT QUALIFIED</v>
      </c>
    </row>
    <row r="639" spans="1:10" x14ac:dyDescent="0.3">
      <c r="A639" t="s">
        <v>1061</v>
      </c>
      <c r="B639" t="s">
        <v>1068</v>
      </c>
      <c r="C639" t="s">
        <v>1071</v>
      </c>
      <c r="D639" t="s">
        <v>1063</v>
      </c>
      <c r="E639" t="s">
        <v>1060</v>
      </c>
      <c r="F639">
        <v>75</v>
      </c>
      <c r="G639">
        <v>61</v>
      </c>
      <c r="H639">
        <v>67</v>
      </c>
      <c r="I639" s="19">
        <f t="shared" si="18"/>
        <v>67.666666666666671</v>
      </c>
      <c r="J639" s="19" t="str">
        <f t="shared" si="19"/>
        <v>NOT QUALIFIED</v>
      </c>
    </row>
    <row r="640" spans="1:10" x14ac:dyDescent="0.3">
      <c r="A640" t="s">
        <v>1056</v>
      </c>
      <c r="B640" t="s">
        <v>1057</v>
      </c>
      <c r="C640" t="s">
        <v>1058</v>
      </c>
      <c r="D640" t="s">
        <v>1063</v>
      </c>
      <c r="E640" t="s">
        <v>1064</v>
      </c>
      <c r="F640">
        <v>61</v>
      </c>
      <c r="G640">
        <v>64</v>
      </c>
      <c r="H640">
        <v>66</v>
      </c>
      <c r="I640" s="19">
        <f t="shared" si="18"/>
        <v>63.666666666666664</v>
      </c>
      <c r="J640" s="19" t="str">
        <f t="shared" si="19"/>
        <v>NOT QUALIFIED</v>
      </c>
    </row>
    <row r="641" spans="1:10" x14ac:dyDescent="0.3">
      <c r="A641" t="s">
        <v>1061</v>
      </c>
      <c r="B641" t="s">
        <v>1068</v>
      </c>
      <c r="C641" t="s">
        <v>1067</v>
      </c>
      <c r="D641" t="s">
        <v>1059</v>
      </c>
      <c r="E641" t="s">
        <v>1060</v>
      </c>
      <c r="F641">
        <v>61</v>
      </c>
      <c r="G641">
        <v>71</v>
      </c>
      <c r="H641">
        <v>70</v>
      </c>
      <c r="I641" s="19">
        <f t="shared" si="18"/>
        <v>67.333333333333329</v>
      </c>
      <c r="J641" s="19" t="str">
        <f t="shared" si="19"/>
        <v>NOT QUALIFIED</v>
      </c>
    </row>
    <row r="642" spans="1:10" x14ac:dyDescent="0.3">
      <c r="A642" t="s">
        <v>1056</v>
      </c>
      <c r="B642" t="s">
        <v>1057</v>
      </c>
      <c r="C642" t="s">
        <v>1058</v>
      </c>
      <c r="D642" t="s">
        <v>1063</v>
      </c>
      <c r="E642" t="s">
        <v>1064</v>
      </c>
      <c r="F642">
        <v>66</v>
      </c>
      <c r="G642">
        <v>81</v>
      </c>
      <c r="H642">
        <v>83</v>
      </c>
      <c r="I642" s="19">
        <f t="shared" si="18"/>
        <v>76.666666666666671</v>
      </c>
      <c r="J642" s="19" t="str">
        <f t="shared" si="19"/>
        <v>QUALIFIED</v>
      </c>
    </row>
    <row r="643" spans="1:10" x14ac:dyDescent="0.3">
      <c r="A643" t="s">
        <v>1056</v>
      </c>
      <c r="B643" t="s">
        <v>1068</v>
      </c>
      <c r="C643" t="s">
        <v>1065</v>
      </c>
      <c r="D643" t="s">
        <v>1063</v>
      </c>
      <c r="E643" t="s">
        <v>1064</v>
      </c>
      <c r="F643">
        <v>50</v>
      </c>
      <c r="G643">
        <v>66</v>
      </c>
      <c r="H643">
        <v>62</v>
      </c>
      <c r="I643" s="19">
        <f t="shared" ref="I643:I706" si="20">AVERAGE(F643:H643)</f>
        <v>59.333333333333336</v>
      </c>
      <c r="J643" s="19" t="str">
        <f t="shared" ref="J643:J706" si="21">IF(I643&gt;75,"QUALIFIED","NOT QUALIFIED")</f>
        <v>NOT QUALIFIED</v>
      </c>
    </row>
    <row r="644" spans="1:10" x14ac:dyDescent="0.3">
      <c r="A644" t="s">
        <v>1056</v>
      </c>
      <c r="B644" t="s">
        <v>1066</v>
      </c>
      <c r="C644" t="s">
        <v>1065</v>
      </c>
      <c r="D644" t="s">
        <v>1063</v>
      </c>
      <c r="E644" t="s">
        <v>1064</v>
      </c>
      <c r="F644">
        <v>58</v>
      </c>
      <c r="G644">
        <v>76</v>
      </c>
      <c r="H644">
        <v>73</v>
      </c>
      <c r="I644" s="19">
        <f t="shared" si="20"/>
        <v>69</v>
      </c>
      <c r="J644" s="19" t="str">
        <f t="shared" si="21"/>
        <v>NOT QUALIFIED</v>
      </c>
    </row>
    <row r="645" spans="1:10" x14ac:dyDescent="0.3">
      <c r="A645" t="s">
        <v>1061</v>
      </c>
      <c r="B645" t="s">
        <v>1069</v>
      </c>
      <c r="C645" t="s">
        <v>1062</v>
      </c>
      <c r="D645" t="s">
        <v>1059</v>
      </c>
      <c r="E645" t="s">
        <v>1060</v>
      </c>
      <c r="F645">
        <v>62</v>
      </c>
      <c r="G645">
        <v>53</v>
      </c>
      <c r="H645">
        <v>48</v>
      </c>
      <c r="I645" s="19">
        <f t="shared" si="20"/>
        <v>54.333333333333336</v>
      </c>
      <c r="J645" s="19" t="str">
        <f t="shared" si="21"/>
        <v>NOT QUALIFIED</v>
      </c>
    </row>
    <row r="646" spans="1:10" x14ac:dyDescent="0.3">
      <c r="A646" t="s">
        <v>1061</v>
      </c>
      <c r="B646" t="s">
        <v>1072</v>
      </c>
      <c r="C646" t="s">
        <v>1062</v>
      </c>
      <c r="D646" t="s">
        <v>1063</v>
      </c>
      <c r="E646" t="s">
        <v>1060</v>
      </c>
      <c r="F646">
        <v>81</v>
      </c>
      <c r="G646">
        <v>76</v>
      </c>
      <c r="H646">
        <v>69</v>
      </c>
      <c r="I646" s="19">
        <f t="shared" si="20"/>
        <v>75.333333333333329</v>
      </c>
      <c r="J646" s="19" t="str">
        <f t="shared" si="21"/>
        <v>QUALIFIED</v>
      </c>
    </row>
    <row r="647" spans="1:10" x14ac:dyDescent="0.3">
      <c r="A647" t="s">
        <v>1056</v>
      </c>
      <c r="B647" t="s">
        <v>1066</v>
      </c>
      <c r="C647" t="s">
        <v>1067</v>
      </c>
      <c r="D647" t="s">
        <v>1063</v>
      </c>
      <c r="E647" t="s">
        <v>1060</v>
      </c>
      <c r="F647">
        <v>57</v>
      </c>
      <c r="G647">
        <v>62</v>
      </c>
      <c r="H647">
        <v>61</v>
      </c>
      <c r="I647" s="19">
        <f t="shared" si="20"/>
        <v>60</v>
      </c>
      <c r="J647" s="19" t="str">
        <f t="shared" si="21"/>
        <v>NOT QUALIFIED</v>
      </c>
    </row>
    <row r="648" spans="1:10" x14ac:dyDescent="0.3">
      <c r="A648" t="s">
        <v>1056</v>
      </c>
      <c r="B648" t="s">
        <v>1068</v>
      </c>
      <c r="C648" t="s">
        <v>1067</v>
      </c>
      <c r="D648" t="s">
        <v>1063</v>
      </c>
      <c r="E648" t="s">
        <v>1060</v>
      </c>
      <c r="F648">
        <v>70</v>
      </c>
      <c r="G648">
        <v>76</v>
      </c>
      <c r="H648">
        <v>79</v>
      </c>
      <c r="I648" s="19">
        <f t="shared" si="20"/>
        <v>75</v>
      </c>
      <c r="J648" s="19" t="str">
        <f t="shared" si="21"/>
        <v>NOT QUALIFIED</v>
      </c>
    </row>
    <row r="649" spans="1:10" x14ac:dyDescent="0.3">
      <c r="A649" t="s">
        <v>1056</v>
      </c>
      <c r="B649" t="s">
        <v>1072</v>
      </c>
      <c r="C649" t="s">
        <v>1067</v>
      </c>
      <c r="D649" t="s">
        <v>1059</v>
      </c>
      <c r="E649" t="s">
        <v>1060</v>
      </c>
      <c r="F649">
        <v>63</v>
      </c>
      <c r="G649">
        <v>71</v>
      </c>
      <c r="H649">
        <v>68</v>
      </c>
      <c r="I649" s="19">
        <f t="shared" si="20"/>
        <v>67.333333333333329</v>
      </c>
      <c r="J649" s="19" t="str">
        <f t="shared" si="21"/>
        <v>NOT QUALIFIED</v>
      </c>
    </row>
    <row r="650" spans="1:10" x14ac:dyDescent="0.3">
      <c r="A650" t="s">
        <v>1056</v>
      </c>
      <c r="B650" t="s">
        <v>1068</v>
      </c>
      <c r="C650" t="s">
        <v>1067</v>
      </c>
      <c r="D650" t="s">
        <v>1059</v>
      </c>
      <c r="E650" t="s">
        <v>1064</v>
      </c>
      <c r="F650">
        <v>51</v>
      </c>
      <c r="G650">
        <v>60</v>
      </c>
      <c r="H650">
        <v>58</v>
      </c>
      <c r="I650" s="19">
        <f t="shared" si="20"/>
        <v>56.333333333333336</v>
      </c>
      <c r="J650" s="19" t="str">
        <f t="shared" si="21"/>
        <v>NOT QUALIFIED</v>
      </c>
    </row>
    <row r="651" spans="1:10" x14ac:dyDescent="0.3">
      <c r="A651" t="s">
        <v>1056</v>
      </c>
      <c r="B651" t="s">
        <v>1068</v>
      </c>
      <c r="C651" t="s">
        <v>1067</v>
      </c>
      <c r="D651" t="s">
        <v>1059</v>
      </c>
      <c r="E651" t="s">
        <v>1060</v>
      </c>
      <c r="F651">
        <v>45</v>
      </c>
      <c r="G651">
        <v>51</v>
      </c>
      <c r="H651">
        <v>49</v>
      </c>
      <c r="I651" s="19">
        <f t="shared" si="20"/>
        <v>48.333333333333336</v>
      </c>
      <c r="J651" s="19" t="str">
        <f t="shared" si="21"/>
        <v>NOT QUALIFIED</v>
      </c>
    </row>
    <row r="652" spans="1:10" x14ac:dyDescent="0.3">
      <c r="A652" t="s">
        <v>1061</v>
      </c>
      <c r="B652" t="s">
        <v>1057</v>
      </c>
      <c r="C652" t="s">
        <v>1058</v>
      </c>
      <c r="D652" t="s">
        <v>1063</v>
      </c>
      <c r="E652" t="s">
        <v>1060</v>
      </c>
      <c r="F652">
        <v>70</v>
      </c>
      <c r="G652">
        <v>68</v>
      </c>
      <c r="H652">
        <v>63</v>
      </c>
      <c r="I652" s="19">
        <f t="shared" si="20"/>
        <v>67</v>
      </c>
      <c r="J652" s="19" t="str">
        <f t="shared" si="21"/>
        <v>NOT QUALIFIED</v>
      </c>
    </row>
    <row r="653" spans="1:10" x14ac:dyDescent="0.3">
      <c r="A653" t="s">
        <v>1061</v>
      </c>
      <c r="B653" t="s">
        <v>1068</v>
      </c>
      <c r="C653" t="s">
        <v>1058</v>
      </c>
      <c r="D653" t="s">
        <v>1063</v>
      </c>
      <c r="E653" t="s">
        <v>1064</v>
      </c>
      <c r="F653">
        <v>59</v>
      </c>
      <c r="G653">
        <v>63</v>
      </c>
      <c r="H653">
        <v>62</v>
      </c>
      <c r="I653" s="19">
        <f t="shared" si="20"/>
        <v>61.333333333333336</v>
      </c>
      <c r="J653" s="19" t="str">
        <f t="shared" si="21"/>
        <v>NOT QUALIFIED</v>
      </c>
    </row>
    <row r="654" spans="1:10" x14ac:dyDescent="0.3">
      <c r="A654" t="s">
        <v>1056</v>
      </c>
      <c r="B654" t="s">
        <v>1069</v>
      </c>
      <c r="C654" t="s">
        <v>1065</v>
      </c>
      <c r="D654" t="s">
        <v>1063</v>
      </c>
      <c r="E654" t="s">
        <v>1064</v>
      </c>
      <c r="F654">
        <v>67</v>
      </c>
      <c r="G654">
        <v>63</v>
      </c>
      <c r="H654">
        <v>73</v>
      </c>
      <c r="I654" s="19">
        <f t="shared" si="20"/>
        <v>67.666666666666671</v>
      </c>
      <c r="J654" s="19" t="str">
        <f t="shared" si="21"/>
        <v>NOT QUALIFIED</v>
      </c>
    </row>
    <row r="655" spans="1:10" x14ac:dyDescent="0.3">
      <c r="A655" t="s">
        <v>1056</v>
      </c>
      <c r="B655" t="s">
        <v>1068</v>
      </c>
      <c r="C655" t="s">
        <v>1067</v>
      </c>
      <c r="D655" t="s">
        <v>1059</v>
      </c>
      <c r="E655" t="s">
        <v>1064</v>
      </c>
      <c r="F655">
        <v>49</v>
      </c>
      <c r="G655">
        <v>62</v>
      </c>
      <c r="H655">
        <v>64</v>
      </c>
      <c r="I655" s="19">
        <f t="shared" si="20"/>
        <v>58.333333333333336</v>
      </c>
      <c r="J655" s="19" t="str">
        <f t="shared" si="21"/>
        <v>NOT QUALIFIED</v>
      </c>
    </row>
    <row r="656" spans="1:10" x14ac:dyDescent="0.3">
      <c r="A656" t="s">
        <v>1056</v>
      </c>
      <c r="B656" t="s">
        <v>1069</v>
      </c>
      <c r="C656" t="s">
        <v>1067</v>
      </c>
      <c r="D656" t="s">
        <v>1063</v>
      </c>
      <c r="E656" t="s">
        <v>1060</v>
      </c>
      <c r="F656">
        <v>49</v>
      </c>
      <c r="G656">
        <v>57</v>
      </c>
      <c r="H656">
        <v>54</v>
      </c>
      <c r="I656" s="19">
        <f t="shared" si="20"/>
        <v>53.333333333333336</v>
      </c>
      <c r="J656" s="19" t="str">
        <f t="shared" si="21"/>
        <v>NOT QUALIFIED</v>
      </c>
    </row>
    <row r="657" spans="1:10" x14ac:dyDescent="0.3">
      <c r="A657" t="s">
        <v>1056</v>
      </c>
      <c r="B657" t="s">
        <v>1068</v>
      </c>
      <c r="C657" t="s">
        <v>1067</v>
      </c>
      <c r="D657" t="s">
        <v>1063</v>
      </c>
      <c r="E657" t="s">
        <v>1060</v>
      </c>
      <c r="F657">
        <v>85</v>
      </c>
      <c r="G657">
        <v>77</v>
      </c>
      <c r="H657">
        <v>76</v>
      </c>
      <c r="I657" s="19">
        <f t="shared" si="20"/>
        <v>79.333333333333329</v>
      </c>
      <c r="J657" s="19" t="str">
        <f t="shared" si="21"/>
        <v>QUALIFIED</v>
      </c>
    </row>
    <row r="658" spans="1:10" x14ac:dyDescent="0.3">
      <c r="A658" t="s">
        <v>1061</v>
      </c>
      <c r="B658" t="s">
        <v>1066</v>
      </c>
      <c r="C658" t="s">
        <v>1067</v>
      </c>
      <c r="D658" t="s">
        <v>1063</v>
      </c>
      <c r="E658" t="s">
        <v>1060</v>
      </c>
      <c r="F658">
        <v>86</v>
      </c>
      <c r="G658">
        <v>82</v>
      </c>
      <c r="H658">
        <v>80</v>
      </c>
      <c r="I658" s="19">
        <f t="shared" si="20"/>
        <v>82.666666666666671</v>
      </c>
      <c r="J658" s="19" t="str">
        <f t="shared" si="21"/>
        <v>QUALIFIED</v>
      </c>
    </row>
    <row r="659" spans="1:10" x14ac:dyDescent="0.3">
      <c r="A659" t="s">
        <v>1061</v>
      </c>
      <c r="B659" t="s">
        <v>1057</v>
      </c>
      <c r="C659" t="s">
        <v>1062</v>
      </c>
      <c r="D659" t="s">
        <v>1063</v>
      </c>
      <c r="E659" t="s">
        <v>1060</v>
      </c>
      <c r="F659">
        <v>83</v>
      </c>
      <c r="G659">
        <v>70</v>
      </c>
      <c r="H659">
        <v>63</v>
      </c>
      <c r="I659" s="19">
        <f t="shared" si="20"/>
        <v>72</v>
      </c>
      <c r="J659" s="19" t="str">
        <f t="shared" si="21"/>
        <v>NOT QUALIFIED</v>
      </c>
    </row>
    <row r="660" spans="1:10" x14ac:dyDescent="0.3">
      <c r="A660" t="s">
        <v>1061</v>
      </c>
      <c r="B660" t="s">
        <v>1057</v>
      </c>
      <c r="C660" t="s">
        <v>1065</v>
      </c>
      <c r="D660" t="s">
        <v>1063</v>
      </c>
      <c r="E660" t="s">
        <v>1060</v>
      </c>
      <c r="F660">
        <v>50</v>
      </c>
      <c r="G660">
        <v>51</v>
      </c>
      <c r="H660">
        <v>50</v>
      </c>
      <c r="I660" s="19">
        <f t="shared" si="20"/>
        <v>50.333333333333336</v>
      </c>
      <c r="J660" s="19" t="str">
        <f t="shared" si="21"/>
        <v>NOT QUALIFIED</v>
      </c>
    </row>
    <row r="661" spans="1:10" x14ac:dyDescent="0.3">
      <c r="A661" t="s">
        <v>1061</v>
      </c>
      <c r="B661" t="s">
        <v>1057</v>
      </c>
      <c r="C661" t="s">
        <v>1065</v>
      </c>
      <c r="D661" t="s">
        <v>1063</v>
      </c>
      <c r="E661" t="s">
        <v>1060</v>
      </c>
      <c r="F661">
        <v>50</v>
      </c>
      <c r="G661">
        <v>55</v>
      </c>
      <c r="H661">
        <v>48</v>
      </c>
      <c r="I661" s="19">
        <f t="shared" si="20"/>
        <v>51</v>
      </c>
      <c r="J661" s="19" t="str">
        <f t="shared" si="21"/>
        <v>NOT QUALIFIED</v>
      </c>
    </row>
    <row r="662" spans="1:10" x14ac:dyDescent="0.3">
      <c r="A662" t="s">
        <v>1056</v>
      </c>
      <c r="B662" t="s">
        <v>1068</v>
      </c>
      <c r="C662" t="s">
        <v>1062</v>
      </c>
      <c r="D662" t="s">
        <v>1063</v>
      </c>
      <c r="E662" t="s">
        <v>1060</v>
      </c>
      <c r="F662">
        <v>44</v>
      </c>
      <c r="G662">
        <v>41</v>
      </c>
      <c r="H662">
        <v>45</v>
      </c>
      <c r="I662" s="19">
        <f t="shared" si="20"/>
        <v>43.333333333333336</v>
      </c>
      <c r="J662" s="19" t="str">
        <f t="shared" si="21"/>
        <v>NOT QUALIFIED</v>
      </c>
    </row>
    <row r="663" spans="1:10" x14ac:dyDescent="0.3">
      <c r="A663" t="s">
        <v>1056</v>
      </c>
      <c r="B663" t="s">
        <v>1066</v>
      </c>
      <c r="C663" t="s">
        <v>1070</v>
      </c>
      <c r="D663" t="s">
        <v>1063</v>
      </c>
      <c r="E663" t="s">
        <v>1060</v>
      </c>
      <c r="F663">
        <v>77</v>
      </c>
      <c r="G663">
        <v>77</v>
      </c>
      <c r="H663">
        <v>81</v>
      </c>
      <c r="I663" s="19">
        <f t="shared" si="20"/>
        <v>78.333333333333329</v>
      </c>
      <c r="J663" s="19" t="str">
        <f t="shared" si="21"/>
        <v>QUALIFIED</v>
      </c>
    </row>
    <row r="664" spans="1:10" x14ac:dyDescent="0.3">
      <c r="A664" t="s">
        <v>1056</v>
      </c>
      <c r="B664" t="s">
        <v>1057</v>
      </c>
      <c r="C664" t="s">
        <v>1062</v>
      </c>
      <c r="D664" t="s">
        <v>1063</v>
      </c>
      <c r="E664" t="s">
        <v>1064</v>
      </c>
      <c r="F664">
        <v>87</v>
      </c>
      <c r="G664">
        <v>95</v>
      </c>
      <c r="H664">
        <v>100</v>
      </c>
      <c r="I664" s="19">
        <f t="shared" si="20"/>
        <v>94</v>
      </c>
      <c r="J664" s="19" t="str">
        <f t="shared" si="21"/>
        <v>QUALIFIED</v>
      </c>
    </row>
    <row r="665" spans="1:10" x14ac:dyDescent="0.3">
      <c r="A665" t="s">
        <v>1056</v>
      </c>
      <c r="B665" t="s">
        <v>1069</v>
      </c>
      <c r="C665" t="s">
        <v>1062</v>
      </c>
      <c r="D665" t="s">
        <v>1063</v>
      </c>
      <c r="E665" t="s">
        <v>1060</v>
      </c>
      <c r="F665">
        <v>62</v>
      </c>
      <c r="G665">
        <v>58</v>
      </c>
      <c r="H665">
        <v>62</v>
      </c>
      <c r="I665" s="19">
        <f t="shared" si="20"/>
        <v>60.666666666666664</v>
      </c>
      <c r="J665" s="19" t="str">
        <f t="shared" si="21"/>
        <v>NOT QUALIFIED</v>
      </c>
    </row>
    <row r="666" spans="1:10" x14ac:dyDescent="0.3">
      <c r="A666" t="s">
        <v>1061</v>
      </c>
      <c r="B666" t="s">
        <v>1068</v>
      </c>
      <c r="C666" t="s">
        <v>1071</v>
      </c>
      <c r="D666" t="s">
        <v>1063</v>
      </c>
      <c r="E666" t="s">
        <v>1060</v>
      </c>
      <c r="F666">
        <v>89</v>
      </c>
      <c r="G666">
        <v>87</v>
      </c>
      <c r="H666">
        <v>82</v>
      </c>
      <c r="I666" s="19">
        <f t="shared" si="20"/>
        <v>86</v>
      </c>
      <c r="J666" s="19" t="str">
        <f t="shared" si="21"/>
        <v>QUALIFIED</v>
      </c>
    </row>
    <row r="667" spans="1:10" x14ac:dyDescent="0.3">
      <c r="A667" t="s">
        <v>1056</v>
      </c>
      <c r="B667" t="s">
        <v>1068</v>
      </c>
      <c r="C667" t="s">
        <v>1062</v>
      </c>
      <c r="D667" t="s">
        <v>1063</v>
      </c>
      <c r="E667" t="s">
        <v>1060</v>
      </c>
      <c r="F667">
        <v>66</v>
      </c>
      <c r="G667">
        <v>75</v>
      </c>
      <c r="H667">
        <v>72</v>
      </c>
      <c r="I667" s="19">
        <f t="shared" si="20"/>
        <v>71</v>
      </c>
      <c r="J667" s="19" t="str">
        <f t="shared" si="21"/>
        <v>NOT QUALIFIED</v>
      </c>
    </row>
    <row r="668" spans="1:10" x14ac:dyDescent="0.3">
      <c r="A668" t="s">
        <v>1061</v>
      </c>
      <c r="B668" t="s">
        <v>1068</v>
      </c>
      <c r="C668" t="s">
        <v>1065</v>
      </c>
      <c r="D668" t="s">
        <v>1059</v>
      </c>
      <c r="E668" t="s">
        <v>1060</v>
      </c>
      <c r="F668">
        <v>54</v>
      </c>
      <c r="G668">
        <v>58</v>
      </c>
      <c r="H668">
        <v>48</v>
      </c>
      <c r="I668" s="19">
        <f t="shared" si="20"/>
        <v>53.333333333333336</v>
      </c>
      <c r="J668" s="19" t="str">
        <f t="shared" si="21"/>
        <v>NOT QUALIFIED</v>
      </c>
    </row>
    <row r="669" spans="1:10" x14ac:dyDescent="0.3">
      <c r="A669" t="s">
        <v>1061</v>
      </c>
      <c r="B669" t="s">
        <v>1069</v>
      </c>
      <c r="C669" t="s">
        <v>1067</v>
      </c>
      <c r="D669" t="s">
        <v>1063</v>
      </c>
      <c r="E669" t="s">
        <v>1060</v>
      </c>
      <c r="F669">
        <v>97</v>
      </c>
      <c r="G669">
        <v>88</v>
      </c>
      <c r="H669">
        <v>82</v>
      </c>
      <c r="I669" s="19">
        <f t="shared" si="20"/>
        <v>89</v>
      </c>
      <c r="J669" s="19" t="str">
        <f t="shared" si="21"/>
        <v>QUALIFIED</v>
      </c>
    </row>
    <row r="670" spans="1:10" x14ac:dyDescent="0.3">
      <c r="A670" t="s">
        <v>1061</v>
      </c>
      <c r="B670" t="s">
        <v>1068</v>
      </c>
      <c r="C670" t="s">
        <v>1058</v>
      </c>
      <c r="D670" t="s">
        <v>1059</v>
      </c>
      <c r="E670" t="s">
        <v>1064</v>
      </c>
      <c r="F670">
        <v>59</v>
      </c>
      <c r="G670">
        <v>65</v>
      </c>
      <c r="H670">
        <v>65</v>
      </c>
      <c r="I670" s="19">
        <f t="shared" si="20"/>
        <v>63</v>
      </c>
      <c r="J670" s="19" t="str">
        <f t="shared" si="21"/>
        <v>NOT QUALIFIED</v>
      </c>
    </row>
    <row r="671" spans="1:10" x14ac:dyDescent="0.3">
      <c r="A671" t="s">
        <v>1056</v>
      </c>
      <c r="B671" t="s">
        <v>1066</v>
      </c>
      <c r="C671" t="s">
        <v>1067</v>
      </c>
      <c r="D671" t="s">
        <v>1059</v>
      </c>
      <c r="E671" t="s">
        <v>1060</v>
      </c>
      <c r="F671">
        <v>64</v>
      </c>
      <c r="G671">
        <v>78</v>
      </c>
      <c r="H671">
        <v>80</v>
      </c>
      <c r="I671" s="19">
        <f t="shared" si="20"/>
        <v>74</v>
      </c>
      <c r="J671" s="19" t="str">
        <f t="shared" si="21"/>
        <v>NOT QUALIFIED</v>
      </c>
    </row>
    <row r="672" spans="1:10" x14ac:dyDescent="0.3">
      <c r="A672" t="s">
        <v>1061</v>
      </c>
      <c r="B672" t="s">
        <v>1057</v>
      </c>
      <c r="C672" t="s">
        <v>1058</v>
      </c>
      <c r="D672" t="s">
        <v>1063</v>
      </c>
      <c r="E672" t="s">
        <v>1060</v>
      </c>
      <c r="F672">
        <v>66</v>
      </c>
      <c r="G672">
        <v>55</v>
      </c>
      <c r="H672">
        <v>56</v>
      </c>
      <c r="I672" s="19">
        <f t="shared" si="20"/>
        <v>59</v>
      </c>
      <c r="J672" s="19" t="str">
        <f t="shared" si="21"/>
        <v>NOT QUALIFIED</v>
      </c>
    </row>
    <row r="673" spans="1:10" x14ac:dyDescent="0.3">
      <c r="A673" t="s">
        <v>1056</v>
      </c>
      <c r="B673" t="s">
        <v>1068</v>
      </c>
      <c r="C673" t="s">
        <v>1062</v>
      </c>
      <c r="D673" t="s">
        <v>1063</v>
      </c>
      <c r="E673" t="s">
        <v>1060</v>
      </c>
      <c r="F673">
        <v>77</v>
      </c>
      <c r="G673">
        <v>86</v>
      </c>
      <c r="H673">
        <v>81</v>
      </c>
      <c r="I673" s="19">
        <f t="shared" si="20"/>
        <v>81.333333333333329</v>
      </c>
      <c r="J673" s="19" t="str">
        <f t="shared" si="21"/>
        <v>QUALIFIED</v>
      </c>
    </row>
    <row r="674" spans="1:10" x14ac:dyDescent="0.3">
      <c r="A674" t="s">
        <v>1056</v>
      </c>
      <c r="B674" t="s">
        <v>1057</v>
      </c>
      <c r="C674" t="s">
        <v>1065</v>
      </c>
      <c r="D674" t="s">
        <v>1063</v>
      </c>
      <c r="E674" t="s">
        <v>1060</v>
      </c>
      <c r="F674">
        <v>53</v>
      </c>
      <c r="G674">
        <v>60</v>
      </c>
      <c r="H674">
        <v>52</v>
      </c>
      <c r="I674" s="19">
        <f t="shared" si="20"/>
        <v>55</v>
      </c>
      <c r="J674" s="19" t="str">
        <f t="shared" si="21"/>
        <v>NOT QUALIFIED</v>
      </c>
    </row>
    <row r="675" spans="1:10" x14ac:dyDescent="0.3">
      <c r="A675" t="s">
        <v>1061</v>
      </c>
      <c r="B675" t="s">
        <v>1057</v>
      </c>
      <c r="C675" t="s">
        <v>1071</v>
      </c>
      <c r="D675" t="s">
        <v>1059</v>
      </c>
      <c r="E675" t="s">
        <v>1060</v>
      </c>
      <c r="F675">
        <v>36</v>
      </c>
      <c r="G675">
        <v>45</v>
      </c>
      <c r="H675">
        <v>33</v>
      </c>
      <c r="I675" s="19">
        <f t="shared" si="20"/>
        <v>38</v>
      </c>
      <c r="J675" s="19" t="str">
        <f t="shared" si="21"/>
        <v>NOT QUALIFIED</v>
      </c>
    </row>
    <row r="676" spans="1:10" x14ac:dyDescent="0.3">
      <c r="A676" t="s">
        <v>1056</v>
      </c>
      <c r="B676" t="s">
        <v>1066</v>
      </c>
      <c r="C676" t="s">
        <v>1065</v>
      </c>
      <c r="D676" t="s">
        <v>1059</v>
      </c>
      <c r="E676" t="s">
        <v>1060</v>
      </c>
      <c r="F676">
        <v>39</v>
      </c>
      <c r="G676">
        <v>54</v>
      </c>
      <c r="H676">
        <v>55</v>
      </c>
      <c r="I676" s="19">
        <f t="shared" si="20"/>
        <v>49.333333333333336</v>
      </c>
      <c r="J676" s="19" t="str">
        <f t="shared" si="21"/>
        <v>NOT QUALIFIED</v>
      </c>
    </row>
    <row r="677" spans="1:10" x14ac:dyDescent="0.3">
      <c r="A677" t="s">
        <v>1056</v>
      </c>
      <c r="B677" t="s">
        <v>1057</v>
      </c>
      <c r="C677" t="s">
        <v>1071</v>
      </c>
      <c r="D677" t="s">
        <v>1059</v>
      </c>
      <c r="E677" t="s">
        <v>1060</v>
      </c>
      <c r="F677">
        <v>79</v>
      </c>
      <c r="G677">
        <v>93</v>
      </c>
      <c r="H677">
        <v>85</v>
      </c>
      <c r="I677" s="19">
        <f t="shared" si="20"/>
        <v>85.666666666666671</v>
      </c>
      <c r="J677" s="19" t="str">
        <f t="shared" si="21"/>
        <v>QUALIFIED</v>
      </c>
    </row>
    <row r="678" spans="1:10" x14ac:dyDescent="0.3">
      <c r="A678" t="s">
        <v>1061</v>
      </c>
      <c r="B678" t="s">
        <v>1066</v>
      </c>
      <c r="C678" t="s">
        <v>1058</v>
      </c>
      <c r="D678" t="s">
        <v>1059</v>
      </c>
      <c r="E678" t="s">
        <v>1064</v>
      </c>
      <c r="F678">
        <v>48</v>
      </c>
      <c r="G678">
        <v>46</v>
      </c>
      <c r="H678">
        <v>41</v>
      </c>
      <c r="I678" s="19">
        <f t="shared" si="20"/>
        <v>45</v>
      </c>
      <c r="J678" s="19" t="str">
        <f t="shared" si="21"/>
        <v>NOT QUALIFIED</v>
      </c>
    </row>
    <row r="679" spans="1:10" x14ac:dyDescent="0.3">
      <c r="A679" t="s">
        <v>1061</v>
      </c>
      <c r="B679" t="s">
        <v>1069</v>
      </c>
      <c r="C679" t="s">
        <v>1067</v>
      </c>
      <c r="D679" t="s">
        <v>1063</v>
      </c>
      <c r="E679" t="s">
        <v>1060</v>
      </c>
      <c r="F679">
        <v>82</v>
      </c>
      <c r="G679">
        <v>87</v>
      </c>
      <c r="H679">
        <v>77</v>
      </c>
      <c r="I679" s="19">
        <f t="shared" si="20"/>
        <v>82</v>
      </c>
      <c r="J679" s="19" t="str">
        <f t="shared" si="21"/>
        <v>QUALIFIED</v>
      </c>
    </row>
    <row r="680" spans="1:10" x14ac:dyDescent="0.3">
      <c r="A680" t="s">
        <v>1061</v>
      </c>
      <c r="B680" t="s">
        <v>1069</v>
      </c>
      <c r="C680" t="s">
        <v>1058</v>
      </c>
      <c r="D680" t="s">
        <v>1063</v>
      </c>
      <c r="E680" t="s">
        <v>1064</v>
      </c>
      <c r="F680">
        <v>98</v>
      </c>
      <c r="G680">
        <v>81</v>
      </c>
      <c r="H680">
        <v>87</v>
      </c>
      <c r="I680" s="19">
        <f t="shared" si="20"/>
        <v>88.666666666666671</v>
      </c>
      <c r="J680" s="19" t="str">
        <f t="shared" si="21"/>
        <v>QUALIFIED</v>
      </c>
    </row>
    <row r="681" spans="1:10" x14ac:dyDescent="0.3">
      <c r="A681" t="s">
        <v>1056</v>
      </c>
      <c r="B681" t="s">
        <v>1057</v>
      </c>
      <c r="C681" t="s">
        <v>1071</v>
      </c>
      <c r="D681" t="s">
        <v>1059</v>
      </c>
      <c r="E681" t="s">
        <v>1060</v>
      </c>
      <c r="F681">
        <v>42</v>
      </c>
      <c r="G681">
        <v>60</v>
      </c>
      <c r="H681">
        <v>58</v>
      </c>
      <c r="I681" s="19">
        <f t="shared" si="20"/>
        <v>53.333333333333336</v>
      </c>
      <c r="J681" s="19" t="str">
        <f t="shared" si="21"/>
        <v>NOT QUALIFIED</v>
      </c>
    </row>
    <row r="682" spans="1:10" x14ac:dyDescent="0.3">
      <c r="A682" t="s">
        <v>1056</v>
      </c>
      <c r="B682" t="s">
        <v>1057</v>
      </c>
      <c r="C682" t="s">
        <v>1070</v>
      </c>
      <c r="D682" t="s">
        <v>1063</v>
      </c>
      <c r="E682" t="s">
        <v>1060</v>
      </c>
      <c r="F682">
        <v>70</v>
      </c>
      <c r="G682">
        <v>77</v>
      </c>
      <c r="H682">
        <v>75</v>
      </c>
      <c r="I682" s="19">
        <f t="shared" si="20"/>
        <v>74</v>
      </c>
      <c r="J682" s="19" t="str">
        <f t="shared" si="21"/>
        <v>NOT QUALIFIED</v>
      </c>
    </row>
    <row r="683" spans="1:10" x14ac:dyDescent="0.3">
      <c r="A683" t="s">
        <v>1061</v>
      </c>
      <c r="B683" t="s">
        <v>1068</v>
      </c>
      <c r="C683" t="s">
        <v>1058</v>
      </c>
      <c r="D683" t="s">
        <v>1063</v>
      </c>
      <c r="E683" t="s">
        <v>1060</v>
      </c>
      <c r="F683">
        <v>74</v>
      </c>
      <c r="G683">
        <v>67</v>
      </c>
      <c r="H683">
        <v>62</v>
      </c>
      <c r="I683" s="19">
        <f t="shared" si="20"/>
        <v>67.666666666666671</v>
      </c>
      <c r="J683" s="19" t="str">
        <f t="shared" si="21"/>
        <v>NOT QUALIFIED</v>
      </c>
    </row>
    <row r="684" spans="1:10" x14ac:dyDescent="0.3">
      <c r="A684" t="s">
        <v>1061</v>
      </c>
      <c r="B684" t="s">
        <v>1066</v>
      </c>
      <c r="C684" t="s">
        <v>1071</v>
      </c>
      <c r="D684" t="s">
        <v>1063</v>
      </c>
      <c r="E684" t="s">
        <v>1060</v>
      </c>
      <c r="F684">
        <v>62</v>
      </c>
      <c r="G684">
        <v>58</v>
      </c>
      <c r="H684">
        <v>58</v>
      </c>
      <c r="I684" s="19">
        <f t="shared" si="20"/>
        <v>59.333333333333336</v>
      </c>
      <c r="J684" s="19" t="str">
        <f t="shared" si="21"/>
        <v>NOT QUALIFIED</v>
      </c>
    </row>
    <row r="685" spans="1:10" x14ac:dyDescent="0.3">
      <c r="A685" t="s">
        <v>1061</v>
      </c>
      <c r="B685" t="s">
        <v>1066</v>
      </c>
      <c r="C685" t="s">
        <v>1058</v>
      </c>
      <c r="D685" t="s">
        <v>1063</v>
      </c>
      <c r="E685" t="s">
        <v>1060</v>
      </c>
      <c r="F685">
        <v>41</v>
      </c>
      <c r="G685">
        <v>40</v>
      </c>
      <c r="H685">
        <v>37</v>
      </c>
      <c r="I685" s="19">
        <f t="shared" si="20"/>
        <v>39.333333333333336</v>
      </c>
      <c r="J685" s="19" t="str">
        <f t="shared" si="21"/>
        <v>NOT QUALIFIED</v>
      </c>
    </row>
    <row r="686" spans="1:10" x14ac:dyDescent="0.3">
      <c r="A686" t="s">
        <v>1061</v>
      </c>
      <c r="B686" t="s">
        <v>1068</v>
      </c>
      <c r="C686" t="s">
        <v>1067</v>
      </c>
      <c r="D686" t="s">
        <v>1063</v>
      </c>
      <c r="E686" t="s">
        <v>1064</v>
      </c>
      <c r="F686">
        <v>95</v>
      </c>
      <c r="G686">
        <v>94</v>
      </c>
      <c r="H686">
        <v>95</v>
      </c>
      <c r="I686" s="19">
        <f t="shared" si="20"/>
        <v>94.666666666666671</v>
      </c>
      <c r="J686" s="19" t="str">
        <f t="shared" si="21"/>
        <v>QUALIFIED</v>
      </c>
    </row>
    <row r="687" spans="1:10" x14ac:dyDescent="0.3">
      <c r="A687" t="s">
        <v>1056</v>
      </c>
      <c r="B687" t="s">
        <v>1072</v>
      </c>
      <c r="C687" t="s">
        <v>1070</v>
      </c>
      <c r="D687" t="s">
        <v>1063</v>
      </c>
      <c r="E687" t="s">
        <v>1064</v>
      </c>
      <c r="F687">
        <v>70</v>
      </c>
      <c r="G687">
        <v>69</v>
      </c>
      <c r="H687">
        <v>74</v>
      </c>
      <c r="I687" s="19">
        <f t="shared" si="20"/>
        <v>71</v>
      </c>
      <c r="J687" s="19" t="str">
        <f t="shared" si="21"/>
        <v>NOT QUALIFIED</v>
      </c>
    </row>
    <row r="688" spans="1:10" x14ac:dyDescent="0.3">
      <c r="A688" t="s">
        <v>1061</v>
      </c>
      <c r="B688" t="s">
        <v>1066</v>
      </c>
      <c r="C688" t="s">
        <v>1058</v>
      </c>
      <c r="D688" t="s">
        <v>1063</v>
      </c>
      <c r="E688" t="s">
        <v>1064</v>
      </c>
      <c r="F688">
        <v>88</v>
      </c>
      <c r="G688">
        <v>85</v>
      </c>
      <c r="H688">
        <v>85</v>
      </c>
      <c r="I688" s="19">
        <f t="shared" si="20"/>
        <v>86</v>
      </c>
      <c r="J688" s="19" t="str">
        <f t="shared" si="21"/>
        <v>QUALIFIED</v>
      </c>
    </row>
    <row r="689" spans="1:10" x14ac:dyDescent="0.3">
      <c r="A689" t="s">
        <v>1056</v>
      </c>
      <c r="B689" t="s">
        <v>1066</v>
      </c>
      <c r="C689" t="s">
        <v>1065</v>
      </c>
      <c r="D689" t="s">
        <v>1063</v>
      </c>
      <c r="E689" t="s">
        <v>1064</v>
      </c>
      <c r="F689">
        <v>43</v>
      </c>
      <c r="G689">
        <v>62</v>
      </c>
      <c r="H689">
        <v>66</v>
      </c>
      <c r="I689" s="19">
        <f t="shared" si="20"/>
        <v>57</v>
      </c>
      <c r="J689" s="19" t="str">
        <f t="shared" si="21"/>
        <v>NOT QUALIFIED</v>
      </c>
    </row>
    <row r="690" spans="1:10" x14ac:dyDescent="0.3">
      <c r="A690" t="s">
        <v>1061</v>
      </c>
      <c r="B690" t="s">
        <v>1068</v>
      </c>
      <c r="C690" t="s">
        <v>1058</v>
      </c>
      <c r="D690" t="s">
        <v>1063</v>
      </c>
      <c r="E690" t="s">
        <v>1064</v>
      </c>
      <c r="F690">
        <v>66</v>
      </c>
      <c r="G690">
        <v>66</v>
      </c>
      <c r="H690">
        <v>66</v>
      </c>
      <c r="I690" s="19">
        <f t="shared" si="20"/>
        <v>66</v>
      </c>
      <c r="J690" s="19" t="str">
        <f t="shared" si="21"/>
        <v>NOT QUALIFIED</v>
      </c>
    </row>
    <row r="691" spans="1:10" x14ac:dyDescent="0.3">
      <c r="A691" t="s">
        <v>1056</v>
      </c>
      <c r="B691" t="s">
        <v>1068</v>
      </c>
      <c r="C691" t="s">
        <v>1058</v>
      </c>
      <c r="D691" t="s">
        <v>1063</v>
      </c>
      <c r="E691" t="s">
        <v>1060</v>
      </c>
      <c r="F691">
        <v>78</v>
      </c>
      <c r="G691">
        <v>83</v>
      </c>
      <c r="H691">
        <v>84</v>
      </c>
      <c r="I691" s="19">
        <f t="shared" si="20"/>
        <v>81.666666666666671</v>
      </c>
      <c r="J691" s="19" t="str">
        <f t="shared" si="21"/>
        <v>QUALIFIED</v>
      </c>
    </row>
    <row r="692" spans="1:10" x14ac:dyDescent="0.3">
      <c r="A692" t="s">
        <v>1056</v>
      </c>
      <c r="B692" t="s">
        <v>1068</v>
      </c>
      <c r="C692" t="s">
        <v>1065</v>
      </c>
      <c r="D692" t="s">
        <v>1059</v>
      </c>
      <c r="E692" t="s">
        <v>1064</v>
      </c>
      <c r="F692">
        <v>44</v>
      </c>
      <c r="G692">
        <v>56</v>
      </c>
      <c r="H692">
        <v>57</v>
      </c>
      <c r="I692" s="19">
        <f t="shared" si="20"/>
        <v>52.333333333333336</v>
      </c>
      <c r="J692" s="19" t="str">
        <f t="shared" si="21"/>
        <v>NOT QUALIFIED</v>
      </c>
    </row>
    <row r="693" spans="1:10" x14ac:dyDescent="0.3">
      <c r="A693" t="s">
        <v>1061</v>
      </c>
      <c r="B693" t="s">
        <v>1057</v>
      </c>
      <c r="C693" t="s">
        <v>1062</v>
      </c>
      <c r="D693" t="s">
        <v>1059</v>
      </c>
      <c r="E693" t="s">
        <v>1060</v>
      </c>
      <c r="F693">
        <v>56</v>
      </c>
      <c r="G693">
        <v>63</v>
      </c>
      <c r="H693">
        <v>56</v>
      </c>
      <c r="I693" s="19">
        <f t="shared" si="20"/>
        <v>58.333333333333336</v>
      </c>
      <c r="J693" s="19" t="str">
        <f t="shared" si="21"/>
        <v>NOT QUALIFIED</v>
      </c>
    </row>
    <row r="694" spans="1:10" x14ac:dyDescent="0.3">
      <c r="A694" t="s">
        <v>1056</v>
      </c>
      <c r="B694" t="s">
        <v>1066</v>
      </c>
      <c r="C694" t="s">
        <v>1062</v>
      </c>
      <c r="D694" t="s">
        <v>1063</v>
      </c>
      <c r="E694" t="s">
        <v>1060</v>
      </c>
      <c r="F694">
        <v>66</v>
      </c>
      <c r="G694">
        <v>89</v>
      </c>
      <c r="H694">
        <v>79</v>
      </c>
      <c r="I694" s="19">
        <f t="shared" si="20"/>
        <v>78</v>
      </c>
      <c r="J694" s="19" t="str">
        <f t="shared" si="21"/>
        <v>QUALIFIED</v>
      </c>
    </row>
    <row r="695" spans="1:10" x14ac:dyDescent="0.3">
      <c r="A695" t="s">
        <v>1061</v>
      </c>
      <c r="B695" t="s">
        <v>1069</v>
      </c>
      <c r="C695" t="s">
        <v>1067</v>
      </c>
      <c r="D695" t="s">
        <v>1059</v>
      </c>
      <c r="E695" t="s">
        <v>1064</v>
      </c>
      <c r="F695">
        <v>87</v>
      </c>
      <c r="G695">
        <v>71</v>
      </c>
      <c r="H695">
        <v>76</v>
      </c>
      <c r="I695" s="19">
        <f t="shared" si="20"/>
        <v>78</v>
      </c>
      <c r="J695" s="19" t="str">
        <f t="shared" si="21"/>
        <v>QUALIFIED</v>
      </c>
    </row>
    <row r="696" spans="1:10" x14ac:dyDescent="0.3">
      <c r="A696" t="s">
        <v>1056</v>
      </c>
      <c r="B696" t="s">
        <v>1068</v>
      </c>
      <c r="C696" t="s">
        <v>1058</v>
      </c>
      <c r="D696" t="s">
        <v>1063</v>
      </c>
      <c r="E696" t="s">
        <v>1060</v>
      </c>
      <c r="F696">
        <v>58</v>
      </c>
      <c r="G696">
        <v>75</v>
      </c>
      <c r="H696">
        <v>65</v>
      </c>
      <c r="I696" s="19">
        <f t="shared" si="20"/>
        <v>66</v>
      </c>
      <c r="J696" s="19" t="str">
        <f t="shared" si="21"/>
        <v>NOT QUALIFIED</v>
      </c>
    </row>
    <row r="697" spans="1:10" x14ac:dyDescent="0.3">
      <c r="A697" t="s">
        <v>1061</v>
      </c>
      <c r="B697" t="s">
        <v>1057</v>
      </c>
      <c r="C697" t="s">
        <v>1067</v>
      </c>
      <c r="D697" t="s">
        <v>1063</v>
      </c>
      <c r="E697" t="s">
        <v>1064</v>
      </c>
      <c r="F697">
        <v>66</v>
      </c>
      <c r="G697">
        <v>66</v>
      </c>
      <c r="H697">
        <v>66</v>
      </c>
      <c r="I697" s="19">
        <f t="shared" si="20"/>
        <v>66</v>
      </c>
      <c r="J697" s="19" t="str">
        <f t="shared" si="21"/>
        <v>NOT QUALIFIED</v>
      </c>
    </row>
    <row r="698" spans="1:10" x14ac:dyDescent="0.3">
      <c r="A698" t="s">
        <v>1061</v>
      </c>
      <c r="B698" t="s">
        <v>1057</v>
      </c>
      <c r="C698" t="s">
        <v>1062</v>
      </c>
      <c r="D698" t="s">
        <v>1063</v>
      </c>
      <c r="E698" t="s">
        <v>1064</v>
      </c>
      <c r="F698">
        <v>70</v>
      </c>
      <c r="G698">
        <v>59</v>
      </c>
      <c r="H698">
        <v>65</v>
      </c>
      <c r="I698" s="19">
        <f t="shared" si="20"/>
        <v>64.666666666666671</v>
      </c>
      <c r="J698" s="19" t="str">
        <f t="shared" si="21"/>
        <v>NOT QUALIFIED</v>
      </c>
    </row>
    <row r="699" spans="1:10" x14ac:dyDescent="0.3">
      <c r="A699" t="s">
        <v>1056</v>
      </c>
      <c r="B699" t="s">
        <v>1068</v>
      </c>
      <c r="C699" t="s">
        <v>1067</v>
      </c>
      <c r="D699" t="s">
        <v>1059</v>
      </c>
      <c r="E699" t="s">
        <v>1060</v>
      </c>
      <c r="F699">
        <v>60</v>
      </c>
      <c r="G699">
        <v>86</v>
      </c>
      <c r="H699">
        <v>77</v>
      </c>
      <c r="I699" s="19">
        <f t="shared" si="20"/>
        <v>74.333333333333329</v>
      </c>
      <c r="J699" s="19" t="str">
        <f t="shared" si="21"/>
        <v>NOT QUALIFIED</v>
      </c>
    </row>
    <row r="700" spans="1:10" x14ac:dyDescent="0.3">
      <c r="A700" t="s">
        <v>1056</v>
      </c>
      <c r="B700" t="s">
        <v>1069</v>
      </c>
      <c r="C700" t="s">
        <v>1065</v>
      </c>
      <c r="D700" t="s">
        <v>1059</v>
      </c>
      <c r="E700" t="s">
        <v>1060</v>
      </c>
      <c r="F700">
        <v>81</v>
      </c>
      <c r="G700">
        <v>96</v>
      </c>
      <c r="H700">
        <v>89</v>
      </c>
      <c r="I700" s="19">
        <f t="shared" si="20"/>
        <v>88.666666666666671</v>
      </c>
      <c r="J700" s="19" t="str">
        <f t="shared" si="21"/>
        <v>QUALIFIED</v>
      </c>
    </row>
    <row r="701" spans="1:10" x14ac:dyDescent="0.3">
      <c r="A701" t="s">
        <v>1061</v>
      </c>
      <c r="B701" t="s">
        <v>1057</v>
      </c>
      <c r="C701" t="s">
        <v>1058</v>
      </c>
      <c r="D701" t="s">
        <v>1063</v>
      </c>
      <c r="E701" t="s">
        <v>1064</v>
      </c>
      <c r="F701">
        <v>71</v>
      </c>
      <c r="G701">
        <v>70</v>
      </c>
      <c r="H701">
        <v>68</v>
      </c>
      <c r="I701" s="19">
        <f t="shared" si="20"/>
        <v>69.666666666666671</v>
      </c>
      <c r="J701" s="19" t="str">
        <f t="shared" si="21"/>
        <v>NOT QUALIFIED</v>
      </c>
    </row>
    <row r="702" spans="1:10" x14ac:dyDescent="0.3">
      <c r="A702" t="s">
        <v>1056</v>
      </c>
      <c r="B702" t="s">
        <v>1068</v>
      </c>
      <c r="C702" t="s">
        <v>1058</v>
      </c>
      <c r="D702" t="s">
        <v>1063</v>
      </c>
      <c r="E702" t="s">
        <v>1064</v>
      </c>
      <c r="F702">
        <v>57</v>
      </c>
      <c r="G702">
        <v>83</v>
      </c>
      <c r="H702">
        <v>80</v>
      </c>
      <c r="I702" s="19">
        <f t="shared" si="20"/>
        <v>73.333333333333329</v>
      </c>
      <c r="J702" s="19" t="str">
        <f t="shared" si="21"/>
        <v>NOT QUALIFIED</v>
      </c>
    </row>
    <row r="703" spans="1:10" x14ac:dyDescent="0.3">
      <c r="A703" t="s">
        <v>1061</v>
      </c>
      <c r="B703" t="s">
        <v>1068</v>
      </c>
      <c r="C703" t="s">
        <v>1065</v>
      </c>
      <c r="D703" t="s">
        <v>1059</v>
      </c>
      <c r="E703" t="s">
        <v>1064</v>
      </c>
      <c r="F703">
        <v>81</v>
      </c>
      <c r="G703">
        <v>74</v>
      </c>
      <c r="H703">
        <v>80</v>
      </c>
      <c r="I703" s="19">
        <f t="shared" si="20"/>
        <v>78.333333333333329</v>
      </c>
      <c r="J703" s="19" t="str">
        <f t="shared" si="21"/>
        <v>QUALIFIED</v>
      </c>
    </row>
    <row r="704" spans="1:10" x14ac:dyDescent="0.3">
      <c r="A704" t="s">
        <v>1061</v>
      </c>
      <c r="B704" t="s">
        <v>1066</v>
      </c>
      <c r="C704" t="s">
        <v>1062</v>
      </c>
      <c r="D704" t="s">
        <v>1059</v>
      </c>
      <c r="E704" t="s">
        <v>1064</v>
      </c>
      <c r="F704">
        <v>38</v>
      </c>
      <c r="G704">
        <v>45</v>
      </c>
      <c r="H704">
        <v>48</v>
      </c>
      <c r="I704" s="19">
        <f t="shared" si="20"/>
        <v>43.666666666666664</v>
      </c>
      <c r="J704" s="19" t="str">
        <f t="shared" si="21"/>
        <v>NOT QUALIFIED</v>
      </c>
    </row>
    <row r="705" spans="1:10" x14ac:dyDescent="0.3">
      <c r="A705" t="s">
        <v>1056</v>
      </c>
      <c r="B705" t="s">
        <v>1068</v>
      </c>
      <c r="C705" t="s">
        <v>1071</v>
      </c>
      <c r="D705" t="s">
        <v>1063</v>
      </c>
      <c r="E705" t="s">
        <v>1060</v>
      </c>
      <c r="F705">
        <v>67</v>
      </c>
      <c r="G705">
        <v>65</v>
      </c>
      <c r="H705">
        <v>73</v>
      </c>
      <c r="I705" s="19">
        <f t="shared" si="20"/>
        <v>68.333333333333329</v>
      </c>
      <c r="J705" s="19" t="str">
        <f t="shared" si="21"/>
        <v>NOT QUALIFIED</v>
      </c>
    </row>
    <row r="706" spans="1:10" x14ac:dyDescent="0.3">
      <c r="A706" t="s">
        <v>1056</v>
      </c>
      <c r="B706" t="s">
        <v>1057</v>
      </c>
      <c r="C706" t="s">
        <v>1067</v>
      </c>
      <c r="D706" t="s">
        <v>1063</v>
      </c>
      <c r="E706" t="s">
        <v>1064</v>
      </c>
      <c r="F706">
        <v>58</v>
      </c>
      <c r="G706">
        <v>74</v>
      </c>
      <c r="H706">
        <v>66</v>
      </c>
      <c r="I706" s="19">
        <f t="shared" si="20"/>
        <v>66</v>
      </c>
      <c r="J706" s="19" t="str">
        <f t="shared" si="21"/>
        <v>NOT QUALIFIED</v>
      </c>
    </row>
    <row r="707" spans="1:10" x14ac:dyDescent="0.3">
      <c r="A707" t="s">
        <v>1061</v>
      </c>
      <c r="B707" t="s">
        <v>1068</v>
      </c>
      <c r="C707" t="s">
        <v>1067</v>
      </c>
      <c r="D707" t="s">
        <v>1063</v>
      </c>
      <c r="E707" t="s">
        <v>1060</v>
      </c>
      <c r="F707">
        <v>60</v>
      </c>
      <c r="G707">
        <v>59</v>
      </c>
      <c r="H707">
        <v>57</v>
      </c>
      <c r="I707" s="19">
        <f t="shared" ref="I707:I770" si="22">AVERAGE(F707:H707)</f>
        <v>58.666666666666664</v>
      </c>
      <c r="J707" s="19" t="str">
        <f t="shared" ref="J707:J770" si="23">IF(I707&gt;75,"QUALIFIED","NOT QUALIFIED")</f>
        <v>NOT QUALIFIED</v>
      </c>
    </row>
    <row r="708" spans="1:10" x14ac:dyDescent="0.3">
      <c r="A708" t="s">
        <v>1061</v>
      </c>
      <c r="B708" t="s">
        <v>1066</v>
      </c>
      <c r="C708" t="s">
        <v>1062</v>
      </c>
      <c r="D708" t="s">
        <v>1063</v>
      </c>
      <c r="E708" t="s">
        <v>1060</v>
      </c>
      <c r="F708">
        <v>60</v>
      </c>
      <c r="G708">
        <v>53</v>
      </c>
      <c r="H708">
        <v>54</v>
      </c>
      <c r="I708" s="19">
        <f t="shared" si="22"/>
        <v>55.666666666666664</v>
      </c>
      <c r="J708" s="19" t="str">
        <f t="shared" si="23"/>
        <v>NOT QUALIFIED</v>
      </c>
    </row>
    <row r="709" spans="1:10" x14ac:dyDescent="0.3">
      <c r="A709" t="s">
        <v>1061</v>
      </c>
      <c r="B709" t="s">
        <v>1068</v>
      </c>
      <c r="C709" t="s">
        <v>1071</v>
      </c>
      <c r="D709" t="s">
        <v>1063</v>
      </c>
      <c r="E709" t="s">
        <v>1060</v>
      </c>
      <c r="F709">
        <v>82</v>
      </c>
      <c r="G709">
        <v>85</v>
      </c>
      <c r="H709">
        <v>80</v>
      </c>
      <c r="I709" s="19">
        <f t="shared" si="22"/>
        <v>82.333333333333329</v>
      </c>
      <c r="J709" s="19" t="str">
        <f t="shared" si="23"/>
        <v>QUALIFIED</v>
      </c>
    </row>
    <row r="710" spans="1:10" x14ac:dyDescent="0.3">
      <c r="A710" t="s">
        <v>1061</v>
      </c>
      <c r="B710" t="s">
        <v>1057</v>
      </c>
      <c r="C710" t="s">
        <v>1062</v>
      </c>
      <c r="D710" t="s">
        <v>1063</v>
      </c>
      <c r="E710" t="s">
        <v>1064</v>
      </c>
      <c r="F710">
        <v>64</v>
      </c>
      <c r="G710">
        <v>46</v>
      </c>
      <c r="H710">
        <v>52</v>
      </c>
      <c r="I710" s="19">
        <f t="shared" si="22"/>
        <v>54</v>
      </c>
      <c r="J710" s="19" t="str">
        <f t="shared" si="23"/>
        <v>NOT QUALIFIED</v>
      </c>
    </row>
    <row r="711" spans="1:10" x14ac:dyDescent="0.3">
      <c r="A711" t="s">
        <v>1061</v>
      </c>
      <c r="B711" t="s">
        <v>1068</v>
      </c>
      <c r="C711" t="s">
        <v>1065</v>
      </c>
      <c r="D711" t="s">
        <v>1059</v>
      </c>
      <c r="E711" t="s">
        <v>1060</v>
      </c>
      <c r="F711">
        <v>65</v>
      </c>
      <c r="G711">
        <v>55</v>
      </c>
      <c r="H711">
        <v>54</v>
      </c>
      <c r="I711" s="19">
        <f t="shared" si="22"/>
        <v>58</v>
      </c>
      <c r="J711" s="19" t="str">
        <f t="shared" si="23"/>
        <v>NOT QUALIFIED</v>
      </c>
    </row>
    <row r="712" spans="1:10" x14ac:dyDescent="0.3">
      <c r="A712" t="s">
        <v>1056</v>
      </c>
      <c r="B712" t="s">
        <v>1068</v>
      </c>
      <c r="C712" t="s">
        <v>1067</v>
      </c>
      <c r="D712" t="s">
        <v>1063</v>
      </c>
      <c r="E712" t="s">
        <v>1060</v>
      </c>
      <c r="F712">
        <v>85</v>
      </c>
      <c r="G712">
        <v>93</v>
      </c>
      <c r="H712">
        <v>90</v>
      </c>
      <c r="I712" s="19">
        <f t="shared" si="22"/>
        <v>89.333333333333329</v>
      </c>
      <c r="J712" s="19" t="str">
        <f t="shared" si="23"/>
        <v>QUALIFIED</v>
      </c>
    </row>
    <row r="713" spans="1:10" x14ac:dyDescent="0.3">
      <c r="A713" t="s">
        <v>1056</v>
      </c>
      <c r="B713" t="s">
        <v>1068</v>
      </c>
      <c r="C713" t="s">
        <v>1065</v>
      </c>
      <c r="D713" t="s">
        <v>1059</v>
      </c>
      <c r="E713" t="s">
        <v>1060</v>
      </c>
      <c r="F713">
        <v>50</v>
      </c>
      <c r="G713">
        <v>68</v>
      </c>
      <c r="H713">
        <v>63</v>
      </c>
      <c r="I713" s="19">
        <f t="shared" si="22"/>
        <v>60.333333333333336</v>
      </c>
      <c r="J713" s="19" t="str">
        <f t="shared" si="23"/>
        <v>NOT QUALIFIED</v>
      </c>
    </row>
    <row r="714" spans="1:10" x14ac:dyDescent="0.3">
      <c r="A714" t="s">
        <v>1056</v>
      </c>
      <c r="B714" t="s">
        <v>1069</v>
      </c>
      <c r="C714" t="s">
        <v>1058</v>
      </c>
      <c r="D714" t="s">
        <v>1063</v>
      </c>
      <c r="E714" t="s">
        <v>1060</v>
      </c>
      <c r="F714">
        <v>89</v>
      </c>
      <c r="G714">
        <v>93</v>
      </c>
      <c r="H714">
        <v>91</v>
      </c>
      <c r="I714" s="19">
        <f t="shared" si="22"/>
        <v>91</v>
      </c>
      <c r="J714" s="19" t="str">
        <f t="shared" si="23"/>
        <v>QUALIFIED</v>
      </c>
    </row>
    <row r="715" spans="1:10" x14ac:dyDescent="0.3">
      <c r="A715" t="s">
        <v>1061</v>
      </c>
      <c r="B715" t="s">
        <v>1068</v>
      </c>
      <c r="C715" t="s">
        <v>1070</v>
      </c>
      <c r="D715" t="s">
        <v>1063</v>
      </c>
      <c r="E715" t="s">
        <v>1064</v>
      </c>
      <c r="F715">
        <v>80</v>
      </c>
      <c r="G715">
        <v>71</v>
      </c>
      <c r="H715">
        <v>74</v>
      </c>
      <c r="I715" s="19">
        <f t="shared" si="22"/>
        <v>75</v>
      </c>
      <c r="J715" s="19" t="str">
        <f t="shared" si="23"/>
        <v>NOT QUALIFIED</v>
      </c>
    </row>
    <row r="716" spans="1:10" x14ac:dyDescent="0.3">
      <c r="A716" t="s">
        <v>1061</v>
      </c>
      <c r="B716" t="s">
        <v>1057</v>
      </c>
      <c r="C716" t="s">
        <v>1058</v>
      </c>
      <c r="D716" t="s">
        <v>1063</v>
      </c>
      <c r="E716" t="s">
        <v>1064</v>
      </c>
      <c r="F716">
        <v>59</v>
      </c>
      <c r="G716">
        <v>63</v>
      </c>
      <c r="H716">
        <v>59</v>
      </c>
      <c r="I716" s="19">
        <f t="shared" si="22"/>
        <v>60.333333333333336</v>
      </c>
      <c r="J716" s="19" t="str">
        <f t="shared" si="23"/>
        <v>NOT QUALIFIED</v>
      </c>
    </row>
    <row r="717" spans="1:10" x14ac:dyDescent="0.3">
      <c r="A717" t="s">
        <v>1056</v>
      </c>
      <c r="B717" t="s">
        <v>1069</v>
      </c>
      <c r="C717" t="s">
        <v>1065</v>
      </c>
      <c r="D717" t="s">
        <v>1059</v>
      </c>
      <c r="E717" t="s">
        <v>1060</v>
      </c>
      <c r="F717">
        <v>51</v>
      </c>
      <c r="G717">
        <v>62</v>
      </c>
      <c r="H717">
        <v>54</v>
      </c>
      <c r="I717" s="19">
        <f t="shared" si="22"/>
        <v>55.666666666666664</v>
      </c>
      <c r="J717" s="19" t="str">
        <f t="shared" si="23"/>
        <v>NOT QUALIFIED</v>
      </c>
    </row>
    <row r="718" spans="1:10" x14ac:dyDescent="0.3">
      <c r="A718" t="s">
        <v>1056</v>
      </c>
      <c r="B718" t="s">
        <v>1057</v>
      </c>
      <c r="C718" t="s">
        <v>1058</v>
      </c>
      <c r="D718" t="s">
        <v>1063</v>
      </c>
      <c r="E718" t="s">
        <v>1064</v>
      </c>
      <c r="F718">
        <v>73</v>
      </c>
      <c r="G718">
        <v>81</v>
      </c>
      <c r="H718">
        <v>79</v>
      </c>
      <c r="I718" s="19">
        <f t="shared" si="22"/>
        <v>77.666666666666671</v>
      </c>
      <c r="J718" s="19" t="str">
        <f t="shared" si="23"/>
        <v>QUALIFIED</v>
      </c>
    </row>
    <row r="719" spans="1:10" x14ac:dyDescent="0.3">
      <c r="A719" t="s">
        <v>1061</v>
      </c>
      <c r="B719" t="s">
        <v>1069</v>
      </c>
      <c r="C719" t="s">
        <v>1065</v>
      </c>
      <c r="D719" t="s">
        <v>1063</v>
      </c>
      <c r="E719" t="s">
        <v>1064</v>
      </c>
      <c r="F719">
        <v>89</v>
      </c>
      <c r="G719">
        <v>82</v>
      </c>
      <c r="H719">
        <v>87</v>
      </c>
      <c r="I719" s="19">
        <f t="shared" si="22"/>
        <v>86</v>
      </c>
      <c r="J719" s="19" t="str">
        <f t="shared" si="23"/>
        <v>QUALIFIED</v>
      </c>
    </row>
    <row r="720" spans="1:10" x14ac:dyDescent="0.3">
      <c r="A720" t="s">
        <v>1056</v>
      </c>
      <c r="B720" t="s">
        <v>1068</v>
      </c>
      <c r="C720" t="s">
        <v>1070</v>
      </c>
      <c r="D720" t="s">
        <v>1059</v>
      </c>
      <c r="E720" t="s">
        <v>1060</v>
      </c>
      <c r="F720">
        <v>54</v>
      </c>
      <c r="G720">
        <v>73</v>
      </c>
      <c r="H720">
        <v>72</v>
      </c>
      <c r="I720" s="19">
        <f t="shared" si="22"/>
        <v>66.333333333333329</v>
      </c>
      <c r="J720" s="19" t="str">
        <f t="shared" si="23"/>
        <v>NOT QUALIFIED</v>
      </c>
    </row>
    <row r="721" spans="1:10" x14ac:dyDescent="0.3">
      <c r="A721" t="s">
        <v>1056</v>
      </c>
      <c r="B721" t="s">
        <v>1057</v>
      </c>
      <c r="C721" t="s">
        <v>1065</v>
      </c>
      <c r="D721" t="s">
        <v>1059</v>
      </c>
      <c r="E721" t="s">
        <v>1060</v>
      </c>
      <c r="F721">
        <v>56</v>
      </c>
      <c r="G721">
        <v>70</v>
      </c>
      <c r="H721">
        <v>69</v>
      </c>
      <c r="I721" s="19">
        <f t="shared" si="22"/>
        <v>65</v>
      </c>
      <c r="J721" s="19" t="str">
        <f t="shared" si="23"/>
        <v>NOT QUALIFIED</v>
      </c>
    </row>
    <row r="722" spans="1:10" x14ac:dyDescent="0.3">
      <c r="A722" t="s">
        <v>1056</v>
      </c>
      <c r="B722" t="s">
        <v>1069</v>
      </c>
      <c r="C722" t="s">
        <v>1067</v>
      </c>
      <c r="D722" t="s">
        <v>1063</v>
      </c>
      <c r="E722" t="s">
        <v>1060</v>
      </c>
      <c r="F722">
        <v>79</v>
      </c>
      <c r="G722">
        <v>82</v>
      </c>
      <c r="H722">
        <v>79</v>
      </c>
      <c r="I722" s="19">
        <f t="shared" si="22"/>
        <v>80</v>
      </c>
      <c r="J722" s="19" t="str">
        <f t="shared" si="23"/>
        <v>QUALIFIED</v>
      </c>
    </row>
    <row r="723" spans="1:10" x14ac:dyDescent="0.3">
      <c r="A723" t="s">
        <v>1056</v>
      </c>
      <c r="B723" t="s">
        <v>1069</v>
      </c>
      <c r="C723" t="s">
        <v>1070</v>
      </c>
      <c r="D723" t="s">
        <v>1063</v>
      </c>
      <c r="E723" t="s">
        <v>1060</v>
      </c>
      <c r="F723">
        <v>79</v>
      </c>
      <c r="G723">
        <v>80</v>
      </c>
      <c r="H723">
        <v>87</v>
      </c>
      <c r="I723" s="19">
        <f t="shared" si="22"/>
        <v>82</v>
      </c>
      <c r="J723" s="19" t="str">
        <f t="shared" si="23"/>
        <v>QUALIFIED</v>
      </c>
    </row>
    <row r="724" spans="1:10" x14ac:dyDescent="0.3">
      <c r="A724" t="s">
        <v>1056</v>
      </c>
      <c r="B724" t="s">
        <v>1066</v>
      </c>
      <c r="C724" t="s">
        <v>1065</v>
      </c>
      <c r="D724" t="s">
        <v>1059</v>
      </c>
      <c r="E724" t="s">
        <v>1060</v>
      </c>
      <c r="F724">
        <v>60</v>
      </c>
      <c r="G724">
        <v>75</v>
      </c>
      <c r="H724">
        <v>74</v>
      </c>
      <c r="I724" s="19">
        <f t="shared" si="22"/>
        <v>69.666666666666671</v>
      </c>
      <c r="J724" s="19" t="str">
        <f t="shared" si="23"/>
        <v>NOT QUALIFIED</v>
      </c>
    </row>
    <row r="725" spans="1:10" x14ac:dyDescent="0.3">
      <c r="A725" t="s">
        <v>1061</v>
      </c>
      <c r="B725" t="s">
        <v>1057</v>
      </c>
      <c r="C725" t="s">
        <v>1067</v>
      </c>
      <c r="D725" t="s">
        <v>1063</v>
      </c>
      <c r="E725" t="s">
        <v>1060</v>
      </c>
      <c r="F725">
        <v>79</v>
      </c>
      <c r="G725">
        <v>75</v>
      </c>
      <c r="H725">
        <v>67</v>
      </c>
      <c r="I725" s="19">
        <f t="shared" si="22"/>
        <v>73.666666666666671</v>
      </c>
      <c r="J725" s="19" t="str">
        <f t="shared" si="23"/>
        <v>NOT QUALIFIED</v>
      </c>
    </row>
    <row r="726" spans="1:10" x14ac:dyDescent="0.3">
      <c r="A726" t="s">
        <v>1056</v>
      </c>
      <c r="B726" t="s">
        <v>1066</v>
      </c>
      <c r="C726" t="s">
        <v>1065</v>
      </c>
      <c r="D726" t="s">
        <v>1063</v>
      </c>
      <c r="E726" t="s">
        <v>1064</v>
      </c>
      <c r="F726">
        <v>72</v>
      </c>
      <c r="G726">
        <v>77</v>
      </c>
      <c r="H726">
        <v>79</v>
      </c>
      <c r="I726" s="19">
        <f t="shared" si="22"/>
        <v>76</v>
      </c>
      <c r="J726" s="19" t="str">
        <f t="shared" si="23"/>
        <v>QUALIFIED</v>
      </c>
    </row>
    <row r="727" spans="1:10" x14ac:dyDescent="0.3">
      <c r="A727" t="s">
        <v>1056</v>
      </c>
      <c r="B727" t="s">
        <v>1057</v>
      </c>
      <c r="C727" t="s">
        <v>1062</v>
      </c>
      <c r="D727" t="s">
        <v>1063</v>
      </c>
      <c r="E727" t="s">
        <v>1064</v>
      </c>
      <c r="F727">
        <v>74</v>
      </c>
      <c r="G727">
        <v>83</v>
      </c>
      <c r="H727">
        <v>79</v>
      </c>
      <c r="I727" s="19">
        <f t="shared" si="22"/>
        <v>78.666666666666671</v>
      </c>
      <c r="J727" s="19" t="str">
        <f t="shared" si="23"/>
        <v>QUALIFIED</v>
      </c>
    </row>
    <row r="728" spans="1:10" x14ac:dyDescent="0.3">
      <c r="A728" t="s">
        <v>1056</v>
      </c>
      <c r="B728" t="s">
        <v>1057</v>
      </c>
      <c r="C728" t="s">
        <v>1062</v>
      </c>
      <c r="D728" t="s">
        <v>1063</v>
      </c>
      <c r="E728" t="s">
        <v>1060</v>
      </c>
      <c r="F728">
        <v>41</v>
      </c>
      <c r="G728">
        <v>45</v>
      </c>
      <c r="H728">
        <v>43</v>
      </c>
      <c r="I728" s="19">
        <f t="shared" si="22"/>
        <v>43</v>
      </c>
      <c r="J728" s="19" t="str">
        <f t="shared" si="23"/>
        <v>NOT QUALIFIED</v>
      </c>
    </row>
    <row r="729" spans="1:10" x14ac:dyDescent="0.3">
      <c r="A729" t="s">
        <v>1056</v>
      </c>
      <c r="B729" t="s">
        <v>1057</v>
      </c>
      <c r="C729" t="s">
        <v>1067</v>
      </c>
      <c r="D729" t="s">
        <v>1063</v>
      </c>
      <c r="E729" t="s">
        <v>1060</v>
      </c>
      <c r="F729">
        <v>67</v>
      </c>
      <c r="G729">
        <v>72</v>
      </c>
      <c r="H729">
        <v>72</v>
      </c>
      <c r="I729" s="19">
        <f t="shared" si="22"/>
        <v>70.333333333333329</v>
      </c>
      <c r="J729" s="19" t="str">
        <f t="shared" si="23"/>
        <v>NOT QUALIFIED</v>
      </c>
    </row>
    <row r="730" spans="1:10" x14ac:dyDescent="0.3">
      <c r="A730" t="s">
        <v>1056</v>
      </c>
      <c r="B730" t="s">
        <v>1066</v>
      </c>
      <c r="C730" t="s">
        <v>1058</v>
      </c>
      <c r="D730" t="s">
        <v>1059</v>
      </c>
      <c r="E730" t="s">
        <v>1064</v>
      </c>
      <c r="F730">
        <v>44</v>
      </c>
      <c r="G730">
        <v>61</v>
      </c>
      <c r="H730">
        <v>63</v>
      </c>
      <c r="I730" s="19">
        <f t="shared" si="22"/>
        <v>56</v>
      </c>
      <c r="J730" s="19" t="str">
        <f t="shared" si="23"/>
        <v>NOT QUALIFIED</v>
      </c>
    </row>
    <row r="731" spans="1:10" x14ac:dyDescent="0.3">
      <c r="A731" t="s">
        <v>1056</v>
      </c>
      <c r="B731" t="s">
        <v>1068</v>
      </c>
      <c r="C731" t="s">
        <v>1071</v>
      </c>
      <c r="D731" t="s">
        <v>1059</v>
      </c>
      <c r="E731" t="s">
        <v>1060</v>
      </c>
      <c r="F731">
        <v>45</v>
      </c>
      <c r="G731">
        <v>47</v>
      </c>
      <c r="H731">
        <v>51</v>
      </c>
      <c r="I731" s="19">
        <f t="shared" si="22"/>
        <v>47.666666666666664</v>
      </c>
      <c r="J731" s="19" t="str">
        <f t="shared" si="23"/>
        <v>NOT QUALIFIED</v>
      </c>
    </row>
    <row r="732" spans="1:10" x14ac:dyDescent="0.3">
      <c r="A732" t="s">
        <v>1061</v>
      </c>
      <c r="B732" t="s">
        <v>1069</v>
      </c>
      <c r="C732" t="s">
        <v>1065</v>
      </c>
      <c r="D732" t="s">
        <v>1063</v>
      </c>
      <c r="E732" t="s">
        <v>1064</v>
      </c>
      <c r="F732">
        <v>100</v>
      </c>
      <c r="G732">
        <v>95</v>
      </c>
      <c r="H732">
        <v>95</v>
      </c>
      <c r="I732" s="19">
        <f t="shared" si="22"/>
        <v>96.666666666666671</v>
      </c>
      <c r="J732" s="19" t="str">
        <f t="shared" si="23"/>
        <v>QUALIFIED</v>
      </c>
    </row>
    <row r="733" spans="1:10" x14ac:dyDescent="0.3">
      <c r="A733" t="s">
        <v>1061</v>
      </c>
      <c r="B733" t="s">
        <v>1066</v>
      </c>
      <c r="C733" t="s">
        <v>1058</v>
      </c>
      <c r="D733" t="s">
        <v>1059</v>
      </c>
      <c r="E733" t="s">
        <v>1060</v>
      </c>
      <c r="F733">
        <v>60</v>
      </c>
      <c r="G733">
        <v>51</v>
      </c>
      <c r="H733">
        <v>50</v>
      </c>
      <c r="I733" s="19">
        <f t="shared" si="22"/>
        <v>53.666666666666664</v>
      </c>
      <c r="J733" s="19" t="str">
        <f t="shared" si="23"/>
        <v>NOT QUALIFIED</v>
      </c>
    </row>
    <row r="734" spans="1:10" x14ac:dyDescent="0.3">
      <c r="A734" t="s">
        <v>1056</v>
      </c>
      <c r="B734" t="s">
        <v>1066</v>
      </c>
      <c r="C734" t="s">
        <v>1058</v>
      </c>
      <c r="D734" t="s">
        <v>1063</v>
      </c>
      <c r="E734" t="s">
        <v>1064</v>
      </c>
      <c r="F734">
        <v>62</v>
      </c>
      <c r="G734">
        <v>84</v>
      </c>
      <c r="H734">
        <v>81</v>
      </c>
      <c r="I734" s="19">
        <f t="shared" si="22"/>
        <v>75.666666666666671</v>
      </c>
      <c r="J734" s="19" t="str">
        <f t="shared" si="23"/>
        <v>QUALIFIED</v>
      </c>
    </row>
    <row r="735" spans="1:10" x14ac:dyDescent="0.3">
      <c r="A735" t="s">
        <v>1061</v>
      </c>
      <c r="B735" t="s">
        <v>1068</v>
      </c>
      <c r="C735" t="s">
        <v>1071</v>
      </c>
      <c r="D735" t="s">
        <v>1063</v>
      </c>
      <c r="E735" t="s">
        <v>1060</v>
      </c>
      <c r="F735">
        <v>79</v>
      </c>
      <c r="G735">
        <v>80</v>
      </c>
      <c r="H735">
        <v>75</v>
      </c>
      <c r="I735" s="19">
        <f t="shared" si="22"/>
        <v>78</v>
      </c>
      <c r="J735" s="19" t="str">
        <f t="shared" si="23"/>
        <v>QUALIFIED</v>
      </c>
    </row>
    <row r="736" spans="1:10" x14ac:dyDescent="0.3">
      <c r="A736" t="s">
        <v>1061</v>
      </c>
      <c r="B736" t="s">
        <v>1068</v>
      </c>
      <c r="C736" t="s">
        <v>1065</v>
      </c>
      <c r="D736" t="s">
        <v>1063</v>
      </c>
      <c r="E736" t="s">
        <v>1064</v>
      </c>
      <c r="F736">
        <v>90</v>
      </c>
      <c r="G736">
        <v>88</v>
      </c>
      <c r="H736">
        <v>87</v>
      </c>
      <c r="I736" s="19">
        <f t="shared" si="22"/>
        <v>88.333333333333329</v>
      </c>
      <c r="J736" s="19" t="str">
        <f t="shared" si="23"/>
        <v>QUALIFIED</v>
      </c>
    </row>
    <row r="737" spans="1:10" x14ac:dyDescent="0.3">
      <c r="A737" t="s">
        <v>1061</v>
      </c>
      <c r="B737" t="s">
        <v>1057</v>
      </c>
      <c r="C737" t="s">
        <v>1058</v>
      </c>
      <c r="D737" t="s">
        <v>1059</v>
      </c>
      <c r="E737" t="s">
        <v>1060</v>
      </c>
      <c r="F737">
        <v>60</v>
      </c>
      <c r="G737">
        <v>61</v>
      </c>
      <c r="H737">
        <v>55</v>
      </c>
      <c r="I737" s="19">
        <f t="shared" si="22"/>
        <v>58.666666666666664</v>
      </c>
      <c r="J737" s="19" t="str">
        <f t="shared" si="23"/>
        <v>NOT QUALIFIED</v>
      </c>
    </row>
    <row r="738" spans="1:10" x14ac:dyDescent="0.3">
      <c r="A738" t="s">
        <v>1056</v>
      </c>
      <c r="B738" t="s">
        <v>1072</v>
      </c>
      <c r="C738" t="s">
        <v>1058</v>
      </c>
      <c r="D738" t="s">
        <v>1063</v>
      </c>
      <c r="E738" t="s">
        <v>1060</v>
      </c>
      <c r="F738">
        <v>51</v>
      </c>
      <c r="G738">
        <v>54</v>
      </c>
      <c r="H738">
        <v>54</v>
      </c>
      <c r="I738" s="19">
        <f t="shared" si="22"/>
        <v>53</v>
      </c>
      <c r="J738" s="19" t="str">
        <f t="shared" si="23"/>
        <v>NOT QUALIFIED</v>
      </c>
    </row>
    <row r="739" spans="1:10" x14ac:dyDescent="0.3">
      <c r="A739" t="s">
        <v>1056</v>
      </c>
      <c r="B739" t="s">
        <v>1068</v>
      </c>
      <c r="C739" t="s">
        <v>1065</v>
      </c>
      <c r="D739" t="s">
        <v>1063</v>
      </c>
      <c r="E739" t="s">
        <v>1064</v>
      </c>
      <c r="F739">
        <v>64</v>
      </c>
      <c r="G739">
        <v>79</v>
      </c>
      <c r="H739">
        <v>80</v>
      </c>
      <c r="I739" s="19">
        <f t="shared" si="22"/>
        <v>74.333333333333329</v>
      </c>
      <c r="J739" s="19" t="str">
        <f t="shared" si="23"/>
        <v>NOT QUALIFIED</v>
      </c>
    </row>
    <row r="740" spans="1:10" x14ac:dyDescent="0.3">
      <c r="A740" t="s">
        <v>1061</v>
      </c>
      <c r="B740" t="s">
        <v>1057</v>
      </c>
      <c r="C740" t="s">
        <v>1058</v>
      </c>
      <c r="D740" t="s">
        <v>1059</v>
      </c>
      <c r="E740" t="s">
        <v>1060</v>
      </c>
      <c r="F740">
        <v>39</v>
      </c>
      <c r="G740">
        <v>42</v>
      </c>
      <c r="H740">
        <v>30</v>
      </c>
      <c r="I740" s="19">
        <f t="shared" si="22"/>
        <v>37</v>
      </c>
      <c r="J740" s="19" t="str">
        <f t="shared" si="23"/>
        <v>NOT QUALIFIED</v>
      </c>
    </row>
    <row r="741" spans="1:10" x14ac:dyDescent="0.3">
      <c r="A741" t="s">
        <v>1056</v>
      </c>
      <c r="B741" t="s">
        <v>1068</v>
      </c>
      <c r="C741" t="s">
        <v>1070</v>
      </c>
      <c r="D741" t="s">
        <v>1059</v>
      </c>
      <c r="E741" t="s">
        <v>1060</v>
      </c>
      <c r="F741">
        <v>75</v>
      </c>
      <c r="G741">
        <v>90</v>
      </c>
      <c r="H741">
        <v>89</v>
      </c>
      <c r="I741" s="19">
        <f t="shared" si="22"/>
        <v>84.666666666666671</v>
      </c>
      <c r="J741" s="19" t="str">
        <f t="shared" si="23"/>
        <v>QUALIFIED</v>
      </c>
    </row>
    <row r="742" spans="1:10" x14ac:dyDescent="0.3">
      <c r="A742" t="s">
        <v>1056</v>
      </c>
      <c r="B742" t="s">
        <v>1068</v>
      </c>
      <c r="C742" t="s">
        <v>1058</v>
      </c>
      <c r="D742" t="s">
        <v>1063</v>
      </c>
      <c r="E742" t="s">
        <v>1064</v>
      </c>
      <c r="F742">
        <v>82</v>
      </c>
      <c r="G742">
        <v>85</v>
      </c>
      <c r="H742">
        <v>89</v>
      </c>
      <c r="I742" s="19">
        <f t="shared" si="22"/>
        <v>85.333333333333329</v>
      </c>
      <c r="J742" s="19" t="str">
        <f t="shared" si="23"/>
        <v>QUALIFIED</v>
      </c>
    </row>
    <row r="743" spans="1:10" x14ac:dyDescent="0.3">
      <c r="A743" t="s">
        <v>1061</v>
      </c>
      <c r="B743" t="s">
        <v>1072</v>
      </c>
      <c r="C743" t="s">
        <v>1065</v>
      </c>
      <c r="D743" t="s">
        <v>1063</v>
      </c>
      <c r="E743" t="s">
        <v>1060</v>
      </c>
      <c r="F743">
        <v>49</v>
      </c>
      <c r="G743">
        <v>49</v>
      </c>
      <c r="H743">
        <v>50</v>
      </c>
      <c r="I743" s="19">
        <f t="shared" si="22"/>
        <v>49.333333333333336</v>
      </c>
      <c r="J743" s="19" t="str">
        <f t="shared" si="23"/>
        <v>NOT QUALIFIED</v>
      </c>
    </row>
    <row r="744" spans="1:10" x14ac:dyDescent="0.3">
      <c r="A744" t="s">
        <v>1061</v>
      </c>
      <c r="B744" t="s">
        <v>1068</v>
      </c>
      <c r="C744" t="s">
        <v>1062</v>
      </c>
      <c r="D744" t="s">
        <v>1059</v>
      </c>
      <c r="E744" t="s">
        <v>1060</v>
      </c>
      <c r="F744">
        <v>40</v>
      </c>
      <c r="G744">
        <v>36</v>
      </c>
      <c r="H744">
        <v>38</v>
      </c>
      <c r="I744" s="19">
        <f t="shared" si="22"/>
        <v>38</v>
      </c>
      <c r="J744" s="19" t="str">
        <f t="shared" si="23"/>
        <v>NOT QUALIFIED</v>
      </c>
    </row>
    <row r="745" spans="1:10" x14ac:dyDescent="0.3">
      <c r="A745" t="s">
        <v>1061</v>
      </c>
      <c r="B745" t="s">
        <v>1057</v>
      </c>
      <c r="C745" t="s">
        <v>1067</v>
      </c>
      <c r="D745" t="s">
        <v>1063</v>
      </c>
      <c r="E745" t="s">
        <v>1060</v>
      </c>
      <c r="F745">
        <v>69</v>
      </c>
      <c r="G745">
        <v>66</v>
      </c>
      <c r="H745">
        <v>68</v>
      </c>
      <c r="I745" s="19">
        <f t="shared" si="22"/>
        <v>67.666666666666671</v>
      </c>
      <c r="J745" s="19" t="str">
        <f t="shared" si="23"/>
        <v>NOT QUALIFIED</v>
      </c>
    </row>
    <row r="746" spans="1:10" x14ac:dyDescent="0.3">
      <c r="A746" t="s">
        <v>1056</v>
      </c>
      <c r="B746" t="s">
        <v>1069</v>
      </c>
      <c r="C746" t="s">
        <v>1062</v>
      </c>
      <c r="D746" t="s">
        <v>1063</v>
      </c>
      <c r="E746" t="s">
        <v>1060</v>
      </c>
      <c r="F746">
        <v>42</v>
      </c>
      <c r="G746">
        <v>50</v>
      </c>
      <c r="H746">
        <v>53</v>
      </c>
      <c r="I746" s="19">
        <f t="shared" si="22"/>
        <v>48.333333333333336</v>
      </c>
      <c r="J746" s="19" t="str">
        <f t="shared" si="23"/>
        <v>NOT QUALIFIED</v>
      </c>
    </row>
    <row r="747" spans="1:10" x14ac:dyDescent="0.3">
      <c r="A747" t="s">
        <v>1061</v>
      </c>
      <c r="B747" t="s">
        <v>1066</v>
      </c>
      <c r="C747" t="s">
        <v>1067</v>
      </c>
      <c r="D747" t="s">
        <v>1063</v>
      </c>
      <c r="E747" t="s">
        <v>1064</v>
      </c>
      <c r="F747">
        <v>92</v>
      </c>
      <c r="G747">
        <v>96</v>
      </c>
      <c r="H747">
        <v>92</v>
      </c>
      <c r="I747" s="19">
        <f t="shared" si="22"/>
        <v>93.333333333333329</v>
      </c>
      <c r="J747" s="19" t="str">
        <f t="shared" si="23"/>
        <v>QUALIFIED</v>
      </c>
    </row>
    <row r="748" spans="1:10" x14ac:dyDescent="0.3">
      <c r="A748" t="s">
        <v>1056</v>
      </c>
      <c r="B748" t="s">
        <v>1068</v>
      </c>
      <c r="C748" t="s">
        <v>1067</v>
      </c>
      <c r="D748" t="s">
        <v>1063</v>
      </c>
      <c r="E748" t="s">
        <v>1064</v>
      </c>
      <c r="F748">
        <v>72</v>
      </c>
      <c r="G748">
        <v>73</v>
      </c>
      <c r="H748">
        <v>76</v>
      </c>
      <c r="I748" s="19">
        <f t="shared" si="22"/>
        <v>73.666666666666671</v>
      </c>
      <c r="J748" s="19" t="str">
        <f t="shared" si="23"/>
        <v>NOT QUALIFIED</v>
      </c>
    </row>
    <row r="749" spans="1:10" x14ac:dyDescent="0.3">
      <c r="A749" t="s">
        <v>1056</v>
      </c>
      <c r="B749" t="s">
        <v>1068</v>
      </c>
      <c r="C749" t="s">
        <v>1062</v>
      </c>
      <c r="D749" t="s">
        <v>1059</v>
      </c>
      <c r="E749" t="s">
        <v>1060</v>
      </c>
      <c r="F749">
        <v>40</v>
      </c>
      <c r="G749">
        <v>46</v>
      </c>
      <c r="H749">
        <v>42</v>
      </c>
      <c r="I749" s="19">
        <f t="shared" si="22"/>
        <v>42.666666666666664</v>
      </c>
      <c r="J749" s="19" t="str">
        <f t="shared" si="23"/>
        <v>NOT QUALIFIED</v>
      </c>
    </row>
    <row r="750" spans="1:10" x14ac:dyDescent="0.3">
      <c r="A750" t="s">
        <v>1061</v>
      </c>
      <c r="B750" t="s">
        <v>1066</v>
      </c>
      <c r="C750" t="s">
        <v>1071</v>
      </c>
      <c r="D750" t="s">
        <v>1063</v>
      </c>
      <c r="E750" t="s">
        <v>1060</v>
      </c>
      <c r="F750">
        <v>60</v>
      </c>
      <c r="G750">
        <v>60</v>
      </c>
      <c r="H750">
        <v>58</v>
      </c>
      <c r="I750" s="19">
        <f t="shared" si="22"/>
        <v>59.333333333333336</v>
      </c>
      <c r="J750" s="19" t="str">
        <f t="shared" si="23"/>
        <v>NOT QUALIFIED</v>
      </c>
    </row>
    <row r="751" spans="1:10" x14ac:dyDescent="0.3">
      <c r="A751" t="s">
        <v>1056</v>
      </c>
      <c r="B751" t="s">
        <v>1066</v>
      </c>
      <c r="C751" t="s">
        <v>1071</v>
      </c>
      <c r="D751" t="s">
        <v>1059</v>
      </c>
      <c r="E751" t="s">
        <v>1064</v>
      </c>
      <c r="F751">
        <v>69</v>
      </c>
      <c r="G751">
        <v>76</v>
      </c>
      <c r="H751">
        <v>82</v>
      </c>
      <c r="I751" s="19">
        <f t="shared" si="22"/>
        <v>75.666666666666671</v>
      </c>
      <c r="J751" s="19" t="str">
        <f t="shared" si="23"/>
        <v>QUALIFIED</v>
      </c>
    </row>
    <row r="752" spans="1:10" x14ac:dyDescent="0.3">
      <c r="A752" t="s">
        <v>1061</v>
      </c>
      <c r="B752" t="s">
        <v>1068</v>
      </c>
      <c r="C752" t="s">
        <v>1062</v>
      </c>
      <c r="D752" t="s">
        <v>1059</v>
      </c>
      <c r="E752" t="s">
        <v>1060</v>
      </c>
      <c r="F752">
        <v>61</v>
      </c>
      <c r="G752">
        <v>63</v>
      </c>
      <c r="H752">
        <v>53</v>
      </c>
      <c r="I752" s="19">
        <f t="shared" si="22"/>
        <v>59</v>
      </c>
      <c r="J752" s="19" t="str">
        <f t="shared" si="23"/>
        <v>NOT QUALIFIED</v>
      </c>
    </row>
    <row r="753" spans="1:10" x14ac:dyDescent="0.3">
      <c r="A753" t="s">
        <v>1056</v>
      </c>
      <c r="B753" t="s">
        <v>1057</v>
      </c>
      <c r="C753" t="s">
        <v>1067</v>
      </c>
      <c r="D753" t="s">
        <v>1059</v>
      </c>
      <c r="E753" t="s">
        <v>1060</v>
      </c>
      <c r="F753">
        <v>62</v>
      </c>
      <c r="G753">
        <v>75</v>
      </c>
      <c r="H753">
        <v>69</v>
      </c>
      <c r="I753" s="19">
        <f t="shared" si="22"/>
        <v>68.666666666666671</v>
      </c>
      <c r="J753" s="19" t="str">
        <f t="shared" si="23"/>
        <v>NOT QUALIFIED</v>
      </c>
    </row>
    <row r="754" spans="1:10" x14ac:dyDescent="0.3">
      <c r="A754" t="s">
        <v>1061</v>
      </c>
      <c r="B754" t="s">
        <v>1068</v>
      </c>
      <c r="C754" t="s">
        <v>1058</v>
      </c>
      <c r="D754" t="s">
        <v>1063</v>
      </c>
      <c r="E754" t="s">
        <v>1064</v>
      </c>
      <c r="F754">
        <v>73</v>
      </c>
      <c r="G754">
        <v>70</v>
      </c>
      <c r="H754">
        <v>73</v>
      </c>
      <c r="I754" s="19">
        <f t="shared" si="22"/>
        <v>72</v>
      </c>
      <c r="J754" s="19" t="str">
        <f t="shared" si="23"/>
        <v>NOT QUALIFIED</v>
      </c>
    </row>
    <row r="755" spans="1:10" x14ac:dyDescent="0.3">
      <c r="A755" t="s">
        <v>1056</v>
      </c>
      <c r="B755" t="s">
        <v>1072</v>
      </c>
      <c r="C755" t="s">
        <v>1071</v>
      </c>
      <c r="D755" t="s">
        <v>1059</v>
      </c>
      <c r="E755" t="s">
        <v>1060</v>
      </c>
      <c r="F755">
        <v>41</v>
      </c>
      <c r="G755">
        <v>55</v>
      </c>
      <c r="H755">
        <v>55</v>
      </c>
      <c r="I755" s="19">
        <f t="shared" si="22"/>
        <v>50.333333333333336</v>
      </c>
      <c r="J755" s="19" t="str">
        <f t="shared" si="23"/>
        <v>NOT QUALIFIED</v>
      </c>
    </row>
    <row r="756" spans="1:10" x14ac:dyDescent="0.3">
      <c r="A756" t="s">
        <v>1061</v>
      </c>
      <c r="B756" t="s">
        <v>1072</v>
      </c>
      <c r="C756" t="s">
        <v>1067</v>
      </c>
      <c r="D756" t="s">
        <v>1059</v>
      </c>
      <c r="E756" t="s">
        <v>1064</v>
      </c>
      <c r="F756">
        <v>82</v>
      </c>
      <c r="G756">
        <v>79</v>
      </c>
      <c r="H756">
        <v>79</v>
      </c>
      <c r="I756" s="19">
        <f t="shared" si="22"/>
        <v>80</v>
      </c>
      <c r="J756" s="19" t="str">
        <f t="shared" si="23"/>
        <v>QUALIFIED</v>
      </c>
    </row>
    <row r="757" spans="1:10" x14ac:dyDescent="0.3">
      <c r="A757" t="s">
        <v>1061</v>
      </c>
      <c r="B757" t="s">
        <v>1068</v>
      </c>
      <c r="C757" t="s">
        <v>1065</v>
      </c>
      <c r="D757" t="s">
        <v>1063</v>
      </c>
      <c r="E757" t="s">
        <v>1060</v>
      </c>
      <c r="F757">
        <v>78</v>
      </c>
      <c r="G757">
        <v>67</v>
      </c>
      <c r="H757">
        <v>68</v>
      </c>
      <c r="I757" s="19">
        <f t="shared" si="22"/>
        <v>71</v>
      </c>
      <c r="J757" s="19" t="str">
        <f t="shared" si="23"/>
        <v>NOT QUALIFIED</v>
      </c>
    </row>
    <row r="758" spans="1:10" x14ac:dyDescent="0.3">
      <c r="A758" t="s">
        <v>1056</v>
      </c>
      <c r="B758" t="s">
        <v>1068</v>
      </c>
      <c r="C758" t="s">
        <v>1062</v>
      </c>
      <c r="D758" t="s">
        <v>1063</v>
      </c>
      <c r="E758" t="s">
        <v>1060</v>
      </c>
      <c r="F758">
        <v>53</v>
      </c>
      <c r="G758">
        <v>58</v>
      </c>
      <c r="H758">
        <v>58</v>
      </c>
      <c r="I758" s="19">
        <f t="shared" si="22"/>
        <v>56.333333333333336</v>
      </c>
      <c r="J758" s="19" t="str">
        <f t="shared" si="23"/>
        <v>NOT QUALIFIED</v>
      </c>
    </row>
    <row r="759" spans="1:10" x14ac:dyDescent="0.3">
      <c r="A759" t="s">
        <v>1056</v>
      </c>
      <c r="B759" t="s">
        <v>1066</v>
      </c>
      <c r="C759" t="s">
        <v>1058</v>
      </c>
      <c r="D759" t="s">
        <v>1059</v>
      </c>
      <c r="E759" t="s">
        <v>1060</v>
      </c>
      <c r="F759">
        <v>36</v>
      </c>
      <c r="G759">
        <v>51</v>
      </c>
      <c r="H759">
        <v>51</v>
      </c>
      <c r="I759" s="19">
        <f t="shared" si="22"/>
        <v>46</v>
      </c>
      <c r="J759" s="19" t="str">
        <f t="shared" si="23"/>
        <v>NOT QUALIFIED</v>
      </c>
    </row>
    <row r="760" spans="1:10" x14ac:dyDescent="0.3">
      <c r="A760" t="s">
        <v>1056</v>
      </c>
      <c r="B760" t="s">
        <v>1066</v>
      </c>
      <c r="C760" t="s">
        <v>1058</v>
      </c>
      <c r="D760" t="s">
        <v>1059</v>
      </c>
      <c r="E760" t="s">
        <v>1060</v>
      </c>
      <c r="F760">
        <v>43</v>
      </c>
      <c r="G760">
        <v>53</v>
      </c>
      <c r="H760">
        <v>49</v>
      </c>
      <c r="I760" s="19">
        <f t="shared" si="22"/>
        <v>48.333333333333336</v>
      </c>
      <c r="J760" s="19" t="str">
        <f t="shared" si="23"/>
        <v>NOT QUALIFIED</v>
      </c>
    </row>
    <row r="761" spans="1:10" x14ac:dyDescent="0.3">
      <c r="A761" t="s">
        <v>1056</v>
      </c>
      <c r="B761" t="s">
        <v>1068</v>
      </c>
      <c r="C761" t="s">
        <v>1062</v>
      </c>
      <c r="D761" t="s">
        <v>1063</v>
      </c>
      <c r="E761" t="s">
        <v>1064</v>
      </c>
      <c r="F761">
        <v>64</v>
      </c>
      <c r="G761">
        <v>74</v>
      </c>
      <c r="H761">
        <v>70</v>
      </c>
      <c r="I761" s="19">
        <f t="shared" si="22"/>
        <v>69.333333333333329</v>
      </c>
      <c r="J761" s="19" t="str">
        <f t="shared" si="23"/>
        <v>NOT QUALIFIED</v>
      </c>
    </row>
    <row r="762" spans="1:10" x14ac:dyDescent="0.3">
      <c r="A762" t="s">
        <v>1056</v>
      </c>
      <c r="B762" t="s">
        <v>1069</v>
      </c>
      <c r="C762" t="s">
        <v>1071</v>
      </c>
      <c r="D762" t="s">
        <v>1059</v>
      </c>
      <c r="E762" t="s">
        <v>1060</v>
      </c>
      <c r="F762">
        <v>87</v>
      </c>
      <c r="G762">
        <v>95</v>
      </c>
      <c r="H762">
        <v>93</v>
      </c>
      <c r="I762" s="19">
        <f t="shared" si="22"/>
        <v>91.666666666666671</v>
      </c>
      <c r="J762" s="19" t="str">
        <f t="shared" si="23"/>
        <v>QUALIFIED</v>
      </c>
    </row>
    <row r="763" spans="1:10" x14ac:dyDescent="0.3">
      <c r="A763" t="s">
        <v>1056</v>
      </c>
      <c r="B763" t="s">
        <v>1068</v>
      </c>
      <c r="C763" t="s">
        <v>1062</v>
      </c>
      <c r="D763" t="s">
        <v>1063</v>
      </c>
      <c r="E763" t="s">
        <v>1060</v>
      </c>
      <c r="F763">
        <v>75</v>
      </c>
      <c r="G763">
        <v>79</v>
      </c>
      <c r="H763">
        <v>79</v>
      </c>
      <c r="I763" s="19">
        <f t="shared" si="22"/>
        <v>77.666666666666671</v>
      </c>
      <c r="J763" s="19" t="str">
        <f t="shared" si="23"/>
        <v>QUALIFIED</v>
      </c>
    </row>
    <row r="764" spans="1:10" x14ac:dyDescent="0.3">
      <c r="A764" t="s">
        <v>1056</v>
      </c>
      <c r="B764" t="s">
        <v>1066</v>
      </c>
      <c r="C764" t="s">
        <v>1058</v>
      </c>
      <c r="D764" t="s">
        <v>1063</v>
      </c>
      <c r="E764" t="s">
        <v>1064</v>
      </c>
      <c r="F764">
        <v>60</v>
      </c>
      <c r="G764">
        <v>66</v>
      </c>
      <c r="H764">
        <v>70</v>
      </c>
      <c r="I764" s="19">
        <f t="shared" si="22"/>
        <v>65.333333333333329</v>
      </c>
      <c r="J764" s="19" t="str">
        <f t="shared" si="23"/>
        <v>NOT QUALIFIED</v>
      </c>
    </row>
    <row r="765" spans="1:10" x14ac:dyDescent="0.3">
      <c r="A765" t="s">
        <v>1061</v>
      </c>
      <c r="B765" t="s">
        <v>1057</v>
      </c>
      <c r="C765" t="s">
        <v>1067</v>
      </c>
      <c r="D765" t="s">
        <v>1059</v>
      </c>
      <c r="E765" t="s">
        <v>1060</v>
      </c>
      <c r="F765">
        <v>71</v>
      </c>
      <c r="G765">
        <v>67</v>
      </c>
      <c r="H765">
        <v>61</v>
      </c>
      <c r="I765" s="19">
        <f t="shared" si="22"/>
        <v>66.333333333333329</v>
      </c>
      <c r="J765" s="19" t="str">
        <f t="shared" si="23"/>
        <v>NOT QUALIFIED</v>
      </c>
    </row>
    <row r="766" spans="1:10" x14ac:dyDescent="0.3">
      <c r="A766" t="s">
        <v>1061</v>
      </c>
      <c r="B766" t="s">
        <v>1066</v>
      </c>
      <c r="C766" t="s">
        <v>1058</v>
      </c>
      <c r="D766" t="s">
        <v>1059</v>
      </c>
      <c r="E766" t="s">
        <v>1060</v>
      </c>
      <c r="F766">
        <v>57</v>
      </c>
      <c r="G766">
        <v>55</v>
      </c>
      <c r="H766">
        <v>53</v>
      </c>
      <c r="I766" s="19">
        <f t="shared" si="22"/>
        <v>55</v>
      </c>
      <c r="J766" s="19" t="str">
        <f t="shared" si="23"/>
        <v>NOT QUALIFIED</v>
      </c>
    </row>
    <row r="767" spans="1:10" x14ac:dyDescent="0.3">
      <c r="A767" t="s">
        <v>1056</v>
      </c>
      <c r="B767" t="s">
        <v>1068</v>
      </c>
      <c r="C767" t="s">
        <v>1070</v>
      </c>
      <c r="D767" t="s">
        <v>1059</v>
      </c>
      <c r="E767" t="s">
        <v>1064</v>
      </c>
      <c r="F767">
        <v>52</v>
      </c>
      <c r="G767">
        <v>76</v>
      </c>
      <c r="H767">
        <v>80</v>
      </c>
      <c r="I767" s="19">
        <f t="shared" si="22"/>
        <v>69.333333333333329</v>
      </c>
      <c r="J767" s="19" t="str">
        <f t="shared" si="23"/>
        <v>NOT QUALIFIED</v>
      </c>
    </row>
    <row r="768" spans="1:10" x14ac:dyDescent="0.3">
      <c r="A768" t="s">
        <v>1056</v>
      </c>
      <c r="B768" t="s">
        <v>1066</v>
      </c>
      <c r="C768" t="s">
        <v>1058</v>
      </c>
      <c r="D768" t="s">
        <v>1063</v>
      </c>
      <c r="E768" t="s">
        <v>1060</v>
      </c>
      <c r="F768">
        <v>59</v>
      </c>
      <c r="G768">
        <v>72</v>
      </c>
      <c r="H768">
        <v>66</v>
      </c>
      <c r="I768" s="19">
        <f t="shared" si="22"/>
        <v>65.666666666666671</v>
      </c>
      <c r="J768" s="19" t="str">
        <f t="shared" si="23"/>
        <v>NOT QUALIFIED</v>
      </c>
    </row>
    <row r="769" spans="1:10" x14ac:dyDescent="0.3">
      <c r="A769" t="s">
        <v>1056</v>
      </c>
      <c r="B769" t="s">
        <v>1072</v>
      </c>
      <c r="C769" t="s">
        <v>1058</v>
      </c>
      <c r="D769" t="s">
        <v>1063</v>
      </c>
      <c r="E769" t="s">
        <v>1060</v>
      </c>
      <c r="F769">
        <v>50</v>
      </c>
      <c r="G769">
        <v>66</v>
      </c>
      <c r="H769">
        <v>67</v>
      </c>
      <c r="I769" s="19">
        <f t="shared" si="22"/>
        <v>61</v>
      </c>
      <c r="J769" s="19" t="str">
        <f t="shared" si="23"/>
        <v>NOT QUALIFIED</v>
      </c>
    </row>
    <row r="770" spans="1:10" x14ac:dyDescent="0.3">
      <c r="A770" t="s">
        <v>1056</v>
      </c>
      <c r="B770" t="s">
        <v>1068</v>
      </c>
      <c r="C770" t="s">
        <v>1065</v>
      </c>
      <c r="D770" t="s">
        <v>1063</v>
      </c>
      <c r="E770" t="s">
        <v>1064</v>
      </c>
      <c r="F770">
        <v>51</v>
      </c>
      <c r="G770">
        <v>57</v>
      </c>
      <c r="H770">
        <v>62</v>
      </c>
      <c r="I770" s="19">
        <f t="shared" si="22"/>
        <v>56.666666666666664</v>
      </c>
      <c r="J770" s="19" t="str">
        <f t="shared" si="23"/>
        <v>NOT QUALIFIED</v>
      </c>
    </row>
    <row r="771" spans="1:10" x14ac:dyDescent="0.3">
      <c r="A771" t="s">
        <v>1061</v>
      </c>
      <c r="B771" t="s">
        <v>1068</v>
      </c>
      <c r="C771" t="s">
        <v>1067</v>
      </c>
      <c r="D771" t="s">
        <v>1063</v>
      </c>
      <c r="E771" t="s">
        <v>1060</v>
      </c>
      <c r="F771">
        <v>77</v>
      </c>
      <c r="G771">
        <v>82</v>
      </c>
      <c r="H771">
        <v>69</v>
      </c>
      <c r="I771" s="19">
        <f t="shared" ref="I771:I834" si="24">AVERAGE(F771:H771)</f>
        <v>76</v>
      </c>
      <c r="J771" s="19" t="str">
        <f t="shared" ref="J771:J834" si="25">IF(I771&gt;75,"QUALIFIED","NOT QUALIFIED")</f>
        <v>QUALIFIED</v>
      </c>
    </row>
    <row r="772" spans="1:10" x14ac:dyDescent="0.3">
      <c r="A772" t="s">
        <v>1061</v>
      </c>
      <c r="B772" t="s">
        <v>1066</v>
      </c>
      <c r="C772" t="s">
        <v>1058</v>
      </c>
      <c r="D772" t="s">
        <v>1059</v>
      </c>
      <c r="E772" t="s">
        <v>1060</v>
      </c>
      <c r="F772">
        <v>62</v>
      </c>
      <c r="G772">
        <v>69</v>
      </c>
      <c r="H772">
        <v>57</v>
      </c>
      <c r="I772" s="19">
        <f t="shared" si="24"/>
        <v>62.666666666666664</v>
      </c>
      <c r="J772" s="19" t="str">
        <f t="shared" si="25"/>
        <v>NOT QUALIFIED</v>
      </c>
    </row>
    <row r="773" spans="1:10" x14ac:dyDescent="0.3">
      <c r="A773" t="s">
        <v>1061</v>
      </c>
      <c r="B773" t="s">
        <v>1057</v>
      </c>
      <c r="C773" t="s">
        <v>1071</v>
      </c>
      <c r="D773" t="s">
        <v>1063</v>
      </c>
      <c r="E773" t="s">
        <v>1060</v>
      </c>
      <c r="F773">
        <v>65</v>
      </c>
      <c r="G773">
        <v>59</v>
      </c>
      <c r="H773">
        <v>55</v>
      </c>
      <c r="I773" s="19">
        <f t="shared" si="24"/>
        <v>59.666666666666664</v>
      </c>
      <c r="J773" s="19" t="str">
        <f t="shared" si="25"/>
        <v>NOT QUALIFIED</v>
      </c>
    </row>
    <row r="774" spans="1:10" x14ac:dyDescent="0.3">
      <c r="A774" t="s">
        <v>1056</v>
      </c>
      <c r="B774" t="s">
        <v>1066</v>
      </c>
      <c r="C774" t="s">
        <v>1067</v>
      </c>
      <c r="D774" t="s">
        <v>1059</v>
      </c>
      <c r="E774" t="s">
        <v>1060</v>
      </c>
      <c r="F774">
        <v>41</v>
      </c>
      <c r="G774">
        <v>47</v>
      </c>
      <c r="H774">
        <v>44</v>
      </c>
      <c r="I774" s="19">
        <f t="shared" si="24"/>
        <v>44</v>
      </c>
      <c r="J774" s="19" t="str">
        <f t="shared" si="25"/>
        <v>NOT QUALIFIED</v>
      </c>
    </row>
    <row r="775" spans="1:10" x14ac:dyDescent="0.3">
      <c r="A775" t="s">
        <v>1061</v>
      </c>
      <c r="B775" t="s">
        <v>1068</v>
      </c>
      <c r="C775" t="s">
        <v>1065</v>
      </c>
      <c r="D775" t="s">
        <v>1059</v>
      </c>
      <c r="E775" t="s">
        <v>1064</v>
      </c>
      <c r="F775">
        <v>61</v>
      </c>
      <c r="G775">
        <v>60</v>
      </c>
      <c r="H775">
        <v>56</v>
      </c>
      <c r="I775" s="19">
        <f t="shared" si="24"/>
        <v>59</v>
      </c>
      <c r="J775" s="19" t="str">
        <f t="shared" si="25"/>
        <v>NOT QUALIFIED</v>
      </c>
    </row>
    <row r="776" spans="1:10" x14ac:dyDescent="0.3">
      <c r="A776" t="s">
        <v>1061</v>
      </c>
      <c r="B776" t="s">
        <v>1057</v>
      </c>
      <c r="C776" t="s">
        <v>1065</v>
      </c>
      <c r="D776" t="s">
        <v>1063</v>
      </c>
      <c r="E776" t="s">
        <v>1060</v>
      </c>
      <c r="F776">
        <v>78</v>
      </c>
      <c r="G776">
        <v>76</v>
      </c>
      <c r="H776">
        <v>62</v>
      </c>
      <c r="I776" s="19">
        <f t="shared" si="24"/>
        <v>72</v>
      </c>
      <c r="J776" s="19" t="str">
        <f t="shared" si="25"/>
        <v>NOT QUALIFIED</v>
      </c>
    </row>
    <row r="777" spans="1:10" x14ac:dyDescent="0.3">
      <c r="A777" t="s">
        <v>1056</v>
      </c>
      <c r="B777" t="s">
        <v>1066</v>
      </c>
      <c r="C777" t="s">
        <v>1058</v>
      </c>
      <c r="D777" t="s">
        <v>1059</v>
      </c>
      <c r="E777" t="s">
        <v>1064</v>
      </c>
      <c r="F777">
        <v>45</v>
      </c>
      <c r="G777">
        <v>52</v>
      </c>
      <c r="H777">
        <v>58</v>
      </c>
      <c r="I777" s="19">
        <f t="shared" si="24"/>
        <v>51.666666666666664</v>
      </c>
      <c r="J777" s="19" t="str">
        <f t="shared" si="25"/>
        <v>NOT QUALIFIED</v>
      </c>
    </row>
    <row r="778" spans="1:10" x14ac:dyDescent="0.3">
      <c r="A778" t="s">
        <v>1061</v>
      </c>
      <c r="B778" t="s">
        <v>1068</v>
      </c>
      <c r="C778" t="s">
        <v>1067</v>
      </c>
      <c r="D778" t="s">
        <v>1063</v>
      </c>
      <c r="E778" t="s">
        <v>1060</v>
      </c>
      <c r="F778">
        <v>84</v>
      </c>
      <c r="G778">
        <v>75</v>
      </c>
      <c r="H778">
        <v>65</v>
      </c>
      <c r="I778" s="19">
        <f t="shared" si="24"/>
        <v>74.666666666666671</v>
      </c>
      <c r="J778" s="19" t="str">
        <f t="shared" si="25"/>
        <v>NOT QUALIFIED</v>
      </c>
    </row>
    <row r="779" spans="1:10" x14ac:dyDescent="0.3">
      <c r="A779" t="s">
        <v>1056</v>
      </c>
      <c r="B779" t="s">
        <v>1069</v>
      </c>
      <c r="C779" t="s">
        <v>1071</v>
      </c>
      <c r="D779" t="s">
        <v>1063</v>
      </c>
      <c r="E779" t="s">
        <v>1060</v>
      </c>
      <c r="F779">
        <v>94</v>
      </c>
      <c r="G779">
        <v>97</v>
      </c>
      <c r="H779">
        <v>100</v>
      </c>
      <c r="I779" s="19">
        <f t="shared" si="24"/>
        <v>97</v>
      </c>
      <c r="J779" s="19" t="str">
        <f t="shared" si="25"/>
        <v>QUALIFIED</v>
      </c>
    </row>
    <row r="780" spans="1:10" x14ac:dyDescent="0.3">
      <c r="A780" t="s">
        <v>1061</v>
      </c>
      <c r="B780" t="s">
        <v>1066</v>
      </c>
      <c r="C780" t="s">
        <v>1071</v>
      </c>
      <c r="D780" t="s">
        <v>1059</v>
      </c>
      <c r="E780" t="s">
        <v>1060</v>
      </c>
      <c r="F780">
        <v>58</v>
      </c>
      <c r="G780">
        <v>63</v>
      </c>
      <c r="H780">
        <v>59</v>
      </c>
      <c r="I780" s="19">
        <f t="shared" si="24"/>
        <v>60</v>
      </c>
      <c r="J780" s="19" t="str">
        <f t="shared" si="25"/>
        <v>NOT QUALIFIED</v>
      </c>
    </row>
    <row r="781" spans="1:10" x14ac:dyDescent="0.3">
      <c r="A781" t="s">
        <v>1056</v>
      </c>
      <c r="B781" t="s">
        <v>1057</v>
      </c>
      <c r="C781" t="s">
        <v>1065</v>
      </c>
      <c r="D781" t="s">
        <v>1063</v>
      </c>
      <c r="E781" t="s">
        <v>1064</v>
      </c>
      <c r="F781">
        <v>61</v>
      </c>
      <c r="G781">
        <v>70</v>
      </c>
      <c r="H781">
        <v>70</v>
      </c>
      <c r="I781" s="19">
        <f t="shared" si="24"/>
        <v>67</v>
      </c>
      <c r="J781" s="19" t="str">
        <f t="shared" si="25"/>
        <v>NOT QUALIFIED</v>
      </c>
    </row>
    <row r="782" spans="1:10" x14ac:dyDescent="0.3">
      <c r="A782" t="s">
        <v>1061</v>
      </c>
      <c r="B782" t="s">
        <v>1068</v>
      </c>
      <c r="C782" t="s">
        <v>1071</v>
      </c>
      <c r="D782" t="s">
        <v>1063</v>
      </c>
      <c r="E782" t="s">
        <v>1060</v>
      </c>
      <c r="F782">
        <v>81</v>
      </c>
      <c r="G782">
        <v>81</v>
      </c>
      <c r="H782">
        <v>76</v>
      </c>
      <c r="I782" s="19">
        <f t="shared" si="24"/>
        <v>79.333333333333329</v>
      </c>
      <c r="J782" s="19" t="str">
        <f t="shared" si="25"/>
        <v>QUALIFIED</v>
      </c>
    </row>
    <row r="783" spans="1:10" x14ac:dyDescent="0.3">
      <c r="A783" t="s">
        <v>1061</v>
      </c>
      <c r="B783" t="s">
        <v>1066</v>
      </c>
      <c r="C783" t="s">
        <v>1067</v>
      </c>
      <c r="D783" t="s">
        <v>1059</v>
      </c>
      <c r="E783" t="s">
        <v>1060</v>
      </c>
      <c r="F783">
        <v>46</v>
      </c>
      <c r="G783">
        <v>51</v>
      </c>
      <c r="H783">
        <v>45</v>
      </c>
      <c r="I783" s="19">
        <f t="shared" si="24"/>
        <v>47.333333333333336</v>
      </c>
      <c r="J783" s="19" t="str">
        <f t="shared" si="25"/>
        <v>NOT QUALIFIED</v>
      </c>
    </row>
    <row r="784" spans="1:10" x14ac:dyDescent="0.3">
      <c r="A784" t="s">
        <v>1061</v>
      </c>
      <c r="B784" t="s">
        <v>1069</v>
      </c>
      <c r="C784" t="s">
        <v>1062</v>
      </c>
      <c r="D784" t="s">
        <v>1063</v>
      </c>
      <c r="E784" t="s">
        <v>1064</v>
      </c>
      <c r="F784">
        <v>65</v>
      </c>
      <c r="G784">
        <v>67</v>
      </c>
      <c r="H784">
        <v>63</v>
      </c>
      <c r="I784" s="19">
        <f t="shared" si="24"/>
        <v>65</v>
      </c>
      <c r="J784" s="19" t="str">
        <f t="shared" si="25"/>
        <v>NOT QUALIFIED</v>
      </c>
    </row>
    <row r="785" spans="1:10" x14ac:dyDescent="0.3">
      <c r="A785" t="s">
        <v>1061</v>
      </c>
      <c r="B785" t="s">
        <v>1068</v>
      </c>
      <c r="C785" t="s">
        <v>1067</v>
      </c>
      <c r="D785" t="s">
        <v>1063</v>
      </c>
      <c r="E785" t="s">
        <v>1060</v>
      </c>
      <c r="F785">
        <v>92</v>
      </c>
      <c r="G785">
        <v>87</v>
      </c>
      <c r="H785">
        <v>82</v>
      </c>
      <c r="I785" s="19">
        <f t="shared" si="24"/>
        <v>87</v>
      </c>
      <c r="J785" s="19" t="str">
        <f t="shared" si="25"/>
        <v>QUALIFIED</v>
      </c>
    </row>
    <row r="786" spans="1:10" x14ac:dyDescent="0.3">
      <c r="A786" t="s">
        <v>1056</v>
      </c>
      <c r="B786" t="s">
        <v>1066</v>
      </c>
      <c r="C786" t="s">
        <v>1058</v>
      </c>
      <c r="D786" t="s">
        <v>1063</v>
      </c>
      <c r="E786" t="s">
        <v>1060</v>
      </c>
      <c r="F786">
        <v>62</v>
      </c>
      <c r="G786">
        <v>63</v>
      </c>
      <c r="H786">
        <v>56</v>
      </c>
      <c r="I786" s="19">
        <f t="shared" si="24"/>
        <v>60.333333333333336</v>
      </c>
      <c r="J786" s="19" t="str">
        <f t="shared" si="25"/>
        <v>NOT QUALIFIED</v>
      </c>
    </row>
    <row r="787" spans="1:10" x14ac:dyDescent="0.3">
      <c r="A787" t="s">
        <v>1061</v>
      </c>
      <c r="B787" t="s">
        <v>1072</v>
      </c>
      <c r="C787" t="s">
        <v>1062</v>
      </c>
      <c r="D787" t="s">
        <v>1063</v>
      </c>
      <c r="E787" t="s">
        <v>1060</v>
      </c>
      <c r="F787">
        <v>66</v>
      </c>
      <c r="G787">
        <v>58</v>
      </c>
      <c r="H787">
        <v>55</v>
      </c>
      <c r="I787" s="19">
        <f t="shared" si="24"/>
        <v>59.666666666666664</v>
      </c>
      <c r="J787" s="19" t="str">
        <f t="shared" si="25"/>
        <v>NOT QUALIFIED</v>
      </c>
    </row>
    <row r="788" spans="1:10" x14ac:dyDescent="0.3">
      <c r="A788" t="s">
        <v>1061</v>
      </c>
      <c r="B788" t="s">
        <v>1068</v>
      </c>
      <c r="C788" t="s">
        <v>1058</v>
      </c>
      <c r="D788" t="s">
        <v>1059</v>
      </c>
      <c r="E788" t="s">
        <v>1060</v>
      </c>
      <c r="F788">
        <v>75</v>
      </c>
      <c r="G788">
        <v>85</v>
      </c>
      <c r="H788">
        <v>73</v>
      </c>
      <c r="I788" s="19">
        <f t="shared" si="24"/>
        <v>77.666666666666671</v>
      </c>
      <c r="J788" s="19" t="str">
        <f t="shared" si="25"/>
        <v>QUALIFIED</v>
      </c>
    </row>
    <row r="789" spans="1:10" x14ac:dyDescent="0.3">
      <c r="A789" t="s">
        <v>1061</v>
      </c>
      <c r="B789" t="s">
        <v>1066</v>
      </c>
      <c r="C789" t="s">
        <v>1058</v>
      </c>
      <c r="D789" t="s">
        <v>1063</v>
      </c>
      <c r="E789" t="s">
        <v>1060</v>
      </c>
      <c r="F789">
        <v>60</v>
      </c>
      <c r="G789">
        <v>50</v>
      </c>
      <c r="H789">
        <v>44</v>
      </c>
      <c r="I789" s="19">
        <f t="shared" si="24"/>
        <v>51.333333333333336</v>
      </c>
      <c r="J789" s="19" t="str">
        <f t="shared" si="25"/>
        <v>NOT QUALIFIED</v>
      </c>
    </row>
    <row r="790" spans="1:10" x14ac:dyDescent="0.3">
      <c r="A790" t="s">
        <v>1056</v>
      </c>
      <c r="B790" t="s">
        <v>1069</v>
      </c>
      <c r="C790" t="s">
        <v>1067</v>
      </c>
      <c r="D790" t="s">
        <v>1059</v>
      </c>
      <c r="E790" t="s">
        <v>1064</v>
      </c>
      <c r="F790">
        <v>72</v>
      </c>
      <c r="G790">
        <v>68</v>
      </c>
      <c r="H790">
        <v>73</v>
      </c>
      <c r="I790" s="19">
        <f t="shared" si="24"/>
        <v>71</v>
      </c>
      <c r="J790" s="19" t="str">
        <f t="shared" si="25"/>
        <v>NOT QUALIFIED</v>
      </c>
    </row>
    <row r="791" spans="1:10" x14ac:dyDescent="0.3">
      <c r="A791" t="s">
        <v>1061</v>
      </c>
      <c r="B791" t="s">
        <v>1066</v>
      </c>
      <c r="C791" t="s">
        <v>1065</v>
      </c>
      <c r="D791" t="s">
        <v>1063</v>
      </c>
      <c r="E791" t="s">
        <v>1060</v>
      </c>
      <c r="F791">
        <v>77</v>
      </c>
      <c r="G791">
        <v>77</v>
      </c>
      <c r="H791">
        <v>79</v>
      </c>
      <c r="I791" s="19">
        <f t="shared" si="24"/>
        <v>77.666666666666671</v>
      </c>
      <c r="J791" s="19" t="str">
        <f t="shared" si="25"/>
        <v>QUALIFIED</v>
      </c>
    </row>
    <row r="792" spans="1:10" x14ac:dyDescent="0.3">
      <c r="A792" t="s">
        <v>1061</v>
      </c>
      <c r="B792" t="s">
        <v>1069</v>
      </c>
      <c r="C792" t="s">
        <v>1067</v>
      </c>
      <c r="D792" t="s">
        <v>1059</v>
      </c>
      <c r="E792" t="s">
        <v>1060</v>
      </c>
      <c r="F792">
        <v>70</v>
      </c>
      <c r="G792">
        <v>68</v>
      </c>
      <c r="H792">
        <v>60</v>
      </c>
      <c r="I792" s="19">
        <f t="shared" si="24"/>
        <v>66</v>
      </c>
      <c r="J792" s="19" t="str">
        <f t="shared" si="25"/>
        <v>NOT QUALIFIED</v>
      </c>
    </row>
    <row r="793" spans="1:10" x14ac:dyDescent="0.3">
      <c r="A793" t="s">
        <v>1056</v>
      </c>
      <c r="B793" t="s">
        <v>1057</v>
      </c>
      <c r="C793" t="s">
        <v>1058</v>
      </c>
      <c r="D793" t="s">
        <v>1063</v>
      </c>
      <c r="E793" t="s">
        <v>1060</v>
      </c>
      <c r="F793">
        <v>60</v>
      </c>
      <c r="G793">
        <v>58</v>
      </c>
      <c r="H793">
        <v>60</v>
      </c>
      <c r="I793" s="19">
        <f t="shared" si="24"/>
        <v>59.333333333333336</v>
      </c>
      <c r="J793" s="19" t="str">
        <f t="shared" si="25"/>
        <v>NOT QUALIFIED</v>
      </c>
    </row>
    <row r="794" spans="1:10" x14ac:dyDescent="0.3">
      <c r="A794" t="s">
        <v>1056</v>
      </c>
      <c r="B794" t="s">
        <v>1066</v>
      </c>
      <c r="C794" t="s">
        <v>1065</v>
      </c>
      <c r="D794" t="s">
        <v>1063</v>
      </c>
      <c r="E794" t="s">
        <v>1060</v>
      </c>
      <c r="F794">
        <v>67</v>
      </c>
      <c r="G794">
        <v>81</v>
      </c>
      <c r="H794">
        <v>85</v>
      </c>
      <c r="I794" s="19">
        <f t="shared" si="24"/>
        <v>77.666666666666671</v>
      </c>
      <c r="J794" s="19" t="str">
        <f t="shared" si="25"/>
        <v>QUALIFIED</v>
      </c>
    </row>
    <row r="795" spans="1:10" x14ac:dyDescent="0.3">
      <c r="A795" t="s">
        <v>1061</v>
      </c>
      <c r="B795" t="s">
        <v>1066</v>
      </c>
      <c r="C795" t="s">
        <v>1065</v>
      </c>
      <c r="D795" t="s">
        <v>1059</v>
      </c>
      <c r="E795" t="s">
        <v>1060</v>
      </c>
      <c r="F795">
        <v>47</v>
      </c>
      <c r="G795">
        <v>53</v>
      </c>
      <c r="H795">
        <v>51</v>
      </c>
      <c r="I795" s="19">
        <f t="shared" si="24"/>
        <v>50.333333333333336</v>
      </c>
      <c r="J795" s="19" t="str">
        <f t="shared" si="25"/>
        <v>NOT QUALIFIED</v>
      </c>
    </row>
    <row r="796" spans="1:10" x14ac:dyDescent="0.3">
      <c r="A796" t="s">
        <v>1061</v>
      </c>
      <c r="B796" t="s">
        <v>1068</v>
      </c>
      <c r="C796" t="s">
        <v>1067</v>
      </c>
      <c r="D796" t="s">
        <v>1063</v>
      </c>
      <c r="E796" t="s">
        <v>1060</v>
      </c>
      <c r="F796">
        <v>60</v>
      </c>
      <c r="G796">
        <v>57</v>
      </c>
      <c r="H796">
        <v>50</v>
      </c>
      <c r="I796" s="19">
        <f t="shared" si="24"/>
        <v>55.666666666666664</v>
      </c>
      <c r="J796" s="19" t="str">
        <f t="shared" si="25"/>
        <v>NOT QUALIFIED</v>
      </c>
    </row>
    <row r="797" spans="1:10" x14ac:dyDescent="0.3">
      <c r="A797" t="s">
        <v>1061</v>
      </c>
      <c r="B797" t="s">
        <v>1066</v>
      </c>
      <c r="C797" t="s">
        <v>1058</v>
      </c>
      <c r="D797" t="s">
        <v>1059</v>
      </c>
      <c r="E797" t="s">
        <v>1060</v>
      </c>
      <c r="F797">
        <v>54</v>
      </c>
      <c r="G797">
        <v>61</v>
      </c>
      <c r="H797">
        <v>54</v>
      </c>
      <c r="I797" s="19">
        <f t="shared" si="24"/>
        <v>56.333333333333336</v>
      </c>
      <c r="J797" s="19" t="str">
        <f t="shared" si="25"/>
        <v>NOT QUALIFIED</v>
      </c>
    </row>
    <row r="798" spans="1:10" x14ac:dyDescent="0.3">
      <c r="A798" t="s">
        <v>1056</v>
      </c>
      <c r="B798" t="s">
        <v>1068</v>
      </c>
      <c r="C798" t="s">
        <v>1058</v>
      </c>
      <c r="D798" t="s">
        <v>1063</v>
      </c>
      <c r="E798" t="s">
        <v>1064</v>
      </c>
      <c r="F798">
        <v>77</v>
      </c>
      <c r="G798">
        <v>90</v>
      </c>
      <c r="H798">
        <v>87</v>
      </c>
      <c r="I798" s="19">
        <f t="shared" si="24"/>
        <v>84.666666666666671</v>
      </c>
      <c r="J798" s="19" t="str">
        <f t="shared" si="25"/>
        <v>QUALIFIED</v>
      </c>
    </row>
    <row r="799" spans="1:10" x14ac:dyDescent="0.3">
      <c r="A799" t="s">
        <v>1061</v>
      </c>
      <c r="B799" t="s">
        <v>1057</v>
      </c>
      <c r="C799" t="s">
        <v>1062</v>
      </c>
      <c r="D799" t="s">
        <v>1063</v>
      </c>
      <c r="E799" t="s">
        <v>1060</v>
      </c>
      <c r="F799">
        <v>73</v>
      </c>
      <c r="G799">
        <v>67</v>
      </c>
      <c r="H799">
        <v>59</v>
      </c>
      <c r="I799" s="19">
        <f t="shared" si="24"/>
        <v>66.333333333333329</v>
      </c>
      <c r="J799" s="19" t="str">
        <f t="shared" si="25"/>
        <v>NOT QUALIFIED</v>
      </c>
    </row>
    <row r="800" spans="1:10" x14ac:dyDescent="0.3">
      <c r="A800" t="s">
        <v>1061</v>
      </c>
      <c r="B800" t="s">
        <v>1066</v>
      </c>
      <c r="C800" t="s">
        <v>1062</v>
      </c>
      <c r="D800" t="s">
        <v>1063</v>
      </c>
      <c r="E800" t="s">
        <v>1064</v>
      </c>
      <c r="F800">
        <v>94</v>
      </c>
      <c r="G800">
        <v>83</v>
      </c>
      <c r="H800">
        <v>83</v>
      </c>
      <c r="I800" s="19">
        <f t="shared" si="24"/>
        <v>86.666666666666671</v>
      </c>
      <c r="J800" s="19" t="str">
        <f t="shared" si="25"/>
        <v>QUALIFIED</v>
      </c>
    </row>
    <row r="801" spans="1:10" x14ac:dyDescent="0.3">
      <c r="A801" t="s">
        <v>1061</v>
      </c>
      <c r="B801" t="s">
        <v>1068</v>
      </c>
      <c r="C801" t="s">
        <v>1067</v>
      </c>
      <c r="D801" t="s">
        <v>1063</v>
      </c>
      <c r="E801" t="s">
        <v>1064</v>
      </c>
      <c r="F801">
        <v>85</v>
      </c>
      <c r="G801">
        <v>80</v>
      </c>
      <c r="H801">
        <v>78</v>
      </c>
      <c r="I801" s="19">
        <f t="shared" si="24"/>
        <v>81</v>
      </c>
      <c r="J801" s="19" t="str">
        <f t="shared" si="25"/>
        <v>QUALIFIED</v>
      </c>
    </row>
    <row r="802" spans="1:10" x14ac:dyDescent="0.3">
      <c r="A802" t="s">
        <v>1056</v>
      </c>
      <c r="B802" t="s">
        <v>1068</v>
      </c>
      <c r="C802" t="s">
        <v>1058</v>
      </c>
      <c r="D802" t="s">
        <v>1059</v>
      </c>
      <c r="E802" t="s">
        <v>1064</v>
      </c>
      <c r="F802">
        <v>56</v>
      </c>
      <c r="G802">
        <v>78</v>
      </c>
      <c r="H802">
        <v>75</v>
      </c>
      <c r="I802" s="19">
        <f t="shared" si="24"/>
        <v>69.666666666666671</v>
      </c>
      <c r="J802" s="19" t="str">
        <f t="shared" si="25"/>
        <v>NOT QUALIFIED</v>
      </c>
    </row>
    <row r="803" spans="1:10" x14ac:dyDescent="0.3">
      <c r="A803" t="s">
        <v>1061</v>
      </c>
      <c r="B803" t="s">
        <v>1066</v>
      </c>
      <c r="C803" t="s">
        <v>1071</v>
      </c>
      <c r="D803" t="s">
        <v>1063</v>
      </c>
      <c r="E803" t="s">
        <v>1064</v>
      </c>
      <c r="F803">
        <v>77</v>
      </c>
      <c r="G803">
        <v>78</v>
      </c>
      <c r="H803">
        <v>87</v>
      </c>
      <c r="I803" s="19">
        <f t="shared" si="24"/>
        <v>80.666666666666671</v>
      </c>
      <c r="J803" s="19" t="str">
        <f t="shared" si="25"/>
        <v>QUALIFIED</v>
      </c>
    </row>
    <row r="804" spans="1:10" x14ac:dyDescent="0.3">
      <c r="A804" t="s">
        <v>1061</v>
      </c>
      <c r="B804" t="s">
        <v>1066</v>
      </c>
      <c r="C804" t="s">
        <v>1067</v>
      </c>
      <c r="D804" t="s">
        <v>1059</v>
      </c>
      <c r="E804" t="s">
        <v>1064</v>
      </c>
      <c r="F804">
        <v>72</v>
      </c>
      <c r="G804">
        <v>76</v>
      </c>
      <c r="H804">
        <v>68</v>
      </c>
      <c r="I804" s="19">
        <f t="shared" si="24"/>
        <v>72</v>
      </c>
      <c r="J804" s="19" t="str">
        <f t="shared" si="25"/>
        <v>NOT QUALIFIED</v>
      </c>
    </row>
    <row r="805" spans="1:10" x14ac:dyDescent="0.3">
      <c r="A805" t="s">
        <v>1056</v>
      </c>
      <c r="B805" t="s">
        <v>1068</v>
      </c>
      <c r="C805" t="s">
        <v>1067</v>
      </c>
      <c r="D805" t="s">
        <v>1059</v>
      </c>
      <c r="E805" t="s">
        <v>1060</v>
      </c>
      <c r="F805">
        <v>79</v>
      </c>
      <c r="G805">
        <v>88</v>
      </c>
      <c r="H805">
        <v>86</v>
      </c>
      <c r="I805" s="19">
        <f t="shared" si="24"/>
        <v>84.333333333333329</v>
      </c>
      <c r="J805" s="19" t="str">
        <f t="shared" si="25"/>
        <v>QUALIFIED</v>
      </c>
    </row>
    <row r="806" spans="1:10" x14ac:dyDescent="0.3">
      <c r="A806" t="s">
        <v>1056</v>
      </c>
      <c r="B806" t="s">
        <v>1057</v>
      </c>
      <c r="C806" t="s">
        <v>1058</v>
      </c>
      <c r="D806" t="s">
        <v>1063</v>
      </c>
      <c r="E806" t="s">
        <v>1060</v>
      </c>
      <c r="F806">
        <v>85</v>
      </c>
      <c r="G806">
        <v>89</v>
      </c>
      <c r="H806">
        <v>89</v>
      </c>
      <c r="I806" s="19">
        <f t="shared" si="24"/>
        <v>87.666666666666671</v>
      </c>
      <c r="J806" s="19" t="str">
        <f t="shared" si="25"/>
        <v>QUALIFIED</v>
      </c>
    </row>
    <row r="807" spans="1:10" x14ac:dyDescent="0.3">
      <c r="A807" t="s">
        <v>1061</v>
      </c>
      <c r="B807" t="s">
        <v>1057</v>
      </c>
      <c r="C807" t="s">
        <v>1067</v>
      </c>
      <c r="D807" t="s">
        <v>1059</v>
      </c>
      <c r="E807" t="s">
        <v>1060</v>
      </c>
      <c r="F807">
        <v>76</v>
      </c>
      <c r="G807">
        <v>77</v>
      </c>
      <c r="H807">
        <v>71</v>
      </c>
      <c r="I807" s="19">
        <f t="shared" si="24"/>
        <v>74.666666666666671</v>
      </c>
      <c r="J807" s="19" t="str">
        <f t="shared" si="25"/>
        <v>NOT QUALIFIED</v>
      </c>
    </row>
    <row r="808" spans="1:10" x14ac:dyDescent="0.3">
      <c r="A808" t="s">
        <v>1061</v>
      </c>
      <c r="B808" t="s">
        <v>1068</v>
      </c>
      <c r="C808" t="s">
        <v>1065</v>
      </c>
      <c r="D808" t="s">
        <v>1063</v>
      </c>
      <c r="E808" t="s">
        <v>1064</v>
      </c>
      <c r="F808">
        <v>91</v>
      </c>
      <c r="G808">
        <v>93</v>
      </c>
      <c r="H808">
        <v>88</v>
      </c>
      <c r="I808" s="19">
        <f t="shared" si="24"/>
        <v>90.666666666666671</v>
      </c>
      <c r="J808" s="19" t="str">
        <f t="shared" si="25"/>
        <v>QUALIFIED</v>
      </c>
    </row>
    <row r="809" spans="1:10" x14ac:dyDescent="0.3">
      <c r="A809" t="s">
        <v>1061</v>
      </c>
      <c r="B809" t="s">
        <v>1068</v>
      </c>
      <c r="C809" t="s">
        <v>1065</v>
      </c>
      <c r="D809" t="s">
        <v>1063</v>
      </c>
      <c r="E809" t="s">
        <v>1064</v>
      </c>
      <c r="F809">
        <v>66</v>
      </c>
      <c r="G809">
        <v>73</v>
      </c>
      <c r="H809">
        <v>66</v>
      </c>
      <c r="I809" s="19">
        <f t="shared" si="24"/>
        <v>68.333333333333329</v>
      </c>
      <c r="J809" s="19" t="str">
        <f t="shared" si="25"/>
        <v>NOT QUALIFIED</v>
      </c>
    </row>
    <row r="810" spans="1:10" x14ac:dyDescent="0.3">
      <c r="A810" t="s">
        <v>1056</v>
      </c>
      <c r="B810" t="s">
        <v>1068</v>
      </c>
      <c r="C810" t="s">
        <v>1062</v>
      </c>
      <c r="D810" t="s">
        <v>1063</v>
      </c>
      <c r="E810" t="s">
        <v>1060</v>
      </c>
      <c r="F810">
        <v>52</v>
      </c>
      <c r="G810">
        <v>55</v>
      </c>
      <c r="H810">
        <v>51</v>
      </c>
      <c r="I810" s="19">
        <f t="shared" si="24"/>
        <v>52.666666666666664</v>
      </c>
      <c r="J810" s="19" t="str">
        <f t="shared" si="25"/>
        <v>NOT QUALIFIED</v>
      </c>
    </row>
    <row r="811" spans="1:10" x14ac:dyDescent="0.3">
      <c r="A811" t="s">
        <v>1056</v>
      </c>
      <c r="B811" t="s">
        <v>1068</v>
      </c>
      <c r="C811" t="s">
        <v>1058</v>
      </c>
      <c r="D811" t="s">
        <v>1063</v>
      </c>
      <c r="E811" t="s">
        <v>1064</v>
      </c>
      <c r="F811">
        <v>68</v>
      </c>
      <c r="G811">
        <v>72</v>
      </c>
      <c r="H811">
        <v>74</v>
      </c>
      <c r="I811" s="19">
        <f t="shared" si="24"/>
        <v>71.333333333333329</v>
      </c>
      <c r="J811" s="19" t="str">
        <f t="shared" si="25"/>
        <v>NOT QUALIFIED</v>
      </c>
    </row>
    <row r="812" spans="1:10" x14ac:dyDescent="0.3">
      <c r="A812" t="s">
        <v>1061</v>
      </c>
      <c r="B812" t="s">
        <v>1066</v>
      </c>
      <c r="C812" t="s">
        <v>1058</v>
      </c>
      <c r="D812" t="s">
        <v>1063</v>
      </c>
      <c r="E812" t="s">
        <v>1060</v>
      </c>
      <c r="F812">
        <v>70</v>
      </c>
      <c r="G812">
        <v>55</v>
      </c>
      <c r="H812">
        <v>51</v>
      </c>
      <c r="I812" s="19">
        <f t="shared" si="24"/>
        <v>58.666666666666664</v>
      </c>
      <c r="J812" s="19" t="str">
        <f t="shared" si="25"/>
        <v>NOT QUALIFIED</v>
      </c>
    </row>
    <row r="813" spans="1:10" x14ac:dyDescent="0.3">
      <c r="A813" t="s">
        <v>1061</v>
      </c>
      <c r="B813" t="s">
        <v>1066</v>
      </c>
      <c r="C813" t="s">
        <v>1062</v>
      </c>
      <c r="D813" t="s">
        <v>1063</v>
      </c>
      <c r="E813" t="s">
        <v>1064</v>
      </c>
      <c r="F813">
        <v>78</v>
      </c>
      <c r="G813">
        <v>81</v>
      </c>
      <c r="H813">
        <v>80</v>
      </c>
      <c r="I813" s="19">
        <f t="shared" si="24"/>
        <v>79.666666666666671</v>
      </c>
      <c r="J813" s="19" t="str">
        <f t="shared" si="25"/>
        <v>QUALIFIED</v>
      </c>
    </row>
    <row r="814" spans="1:10" x14ac:dyDescent="0.3">
      <c r="A814" t="s">
        <v>1056</v>
      </c>
      <c r="B814" t="s">
        <v>1068</v>
      </c>
      <c r="C814" t="s">
        <v>1070</v>
      </c>
      <c r="D814" t="s">
        <v>1063</v>
      </c>
      <c r="E814" t="s">
        <v>1060</v>
      </c>
      <c r="F814">
        <v>78</v>
      </c>
      <c r="G814">
        <v>92</v>
      </c>
      <c r="H814">
        <v>91</v>
      </c>
      <c r="I814" s="19">
        <f t="shared" si="24"/>
        <v>87</v>
      </c>
      <c r="J814" s="19" t="str">
        <f t="shared" si="25"/>
        <v>QUALIFIED</v>
      </c>
    </row>
    <row r="815" spans="1:10" x14ac:dyDescent="0.3">
      <c r="A815" t="s">
        <v>1061</v>
      </c>
      <c r="B815" t="s">
        <v>1072</v>
      </c>
      <c r="C815" t="s">
        <v>1070</v>
      </c>
      <c r="D815" t="s">
        <v>1063</v>
      </c>
      <c r="E815" t="s">
        <v>1060</v>
      </c>
      <c r="F815">
        <v>82</v>
      </c>
      <c r="G815">
        <v>89</v>
      </c>
      <c r="H815">
        <v>84</v>
      </c>
      <c r="I815" s="19">
        <f t="shared" si="24"/>
        <v>85</v>
      </c>
      <c r="J815" s="19" t="str">
        <f t="shared" si="25"/>
        <v>QUALIFIED</v>
      </c>
    </row>
    <row r="816" spans="1:10" x14ac:dyDescent="0.3">
      <c r="A816" t="s">
        <v>1056</v>
      </c>
      <c r="B816" t="s">
        <v>1069</v>
      </c>
      <c r="C816" t="s">
        <v>1067</v>
      </c>
      <c r="D816" t="s">
        <v>1063</v>
      </c>
      <c r="E816" t="s">
        <v>1060</v>
      </c>
      <c r="F816">
        <v>51</v>
      </c>
      <c r="G816">
        <v>54</v>
      </c>
      <c r="H816">
        <v>53</v>
      </c>
      <c r="I816" s="19">
        <f t="shared" si="24"/>
        <v>52.666666666666664</v>
      </c>
      <c r="J816" s="19" t="str">
        <f t="shared" si="25"/>
        <v>NOT QUALIFIED</v>
      </c>
    </row>
    <row r="817" spans="1:10" x14ac:dyDescent="0.3">
      <c r="A817" t="s">
        <v>1061</v>
      </c>
      <c r="B817" t="s">
        <v>1066</v>
      </c>
      <c r="C817" t="s">
        <v>1067</v>
      </c>
      <c r="D817" t="s">
        <v>1063</v>
      </c>
      <c r="E817" t="s">
        <v>1064</v>
      </c>
      <c r="F817">
        <v>75</v>
      </c>
      <c r="G817">
        <v>71</v>
      </c>
      <c r="H817">
        <v>78</v>
      </c>
      <c r="I817" s="19">
        <f t="shared" si="24"/>
        <v>74.666666666666671</v>
      </c>
      <c r="J817" s="19" t="str">
        <f t="shared" si="25"/>
        <v>NOT QUALIFIED</v>
      </c>
    </row>
    <row r="818" spans="1:10" x14ac:dyDescent="0.3">
      <c r="A818" t="s">
        <v>1061</v>
      </c>
      <c r="B818" t="s">
        <v>1066</v>
      </c>
      <c r="C818" t="s">
        <v>1065</v>
      </c>
      <c r="D818" t="s">
        <v>1063</v>
      </c>
      <c r="E818" t="s">
        <v>1060</v>
      </c>
      <c r="F818">
        <v>84</v>
      </c>
      <c r="G818">
        <v>75</v>
      </c>
      <c r="H818">
        <v>67</v>
      </c>
      <c r="I818" s="19">
        <f t="shared" si="24"/>
        <v>75.333333333333329</v>
      </c>
      <c r="J818" s="19" t="str">
        <f t="shared" si="25"/>
        <v>QUALIFIED</v>
      </c>
    </row>
    <row r="819" spans="1:10" x14ac:dyDescent="0.3">
      <c r="A819" t="s">
        <v>1056</v>
      </c>
      <c r="B819" t="s">
        <v>1068</v>
      </c>
      <c r="C819" t="s">
        <v>1058</v>
      </c>
      <c r="D819" t="s">
        <v>1059</v>
      </c>
      <c r="E819" t="s">
        <v>1060</v>
      </c>
      <c r="F819">
        <v>38</v>
      </c>
      <c r="G819">
        <v>56</v>
      </c>
      <c r="H819">
        <v>46</v>
      </c>
      <c r="I819" s="19">
        <f t="shared" si="24"/>
        <v>46.666666666666664</v>
      </c>
      <c r="J819" s="19" t="str">
        <f t="shared" si="25"/>
        <v>NOT QUALIFIED</v>
      </c>
    </row>
    <row r="820" spans="1:10" x14ac:dyDescent="0.3">
      <c r="A820" t="s">
        <v>1061</v>
      </c>
      <c r="B820" t="s">
        <v>1069</v>
      </c>
      <c r="C820" t="s">
        <v>1065</v>
      </c>
      <c r="D820" t="s">
        <v>1063</v>
      </c>
      <c r="E820" t="s">
        <v>1060</v>
      </c>
      <c r="F820">
        <v>91</v>
      </c>
      <c r="G820">
        <v>88</v>
      </c>
      <c r="H820">
        <v>87</v>
      </c>
      <c r="I820" s="19">
        <f t="shared" si="24"/>
        <v>88.666666666666671</v>
      </c>
      <c r="J820" s="19" t="str">
        <f t="shared" si="25"/>
        <v>QUALIFIED</v>
      </c>
    </row>
    <row r="821" spans="1:10" x14ac:dyDescent="0.3">
      <c r="A821" t="s">
        <v>1061</v>
      </c>
      <c r="B821" t="s">
        <v>1066</v>
      </c>
      <c r="C821" t="s">
        <v>1062</v>
      </c>
      <c r="D821" t="s">
        <v>1063</v>
      </c>
      <c r="E821" t="s">
        <v>1060</v>
      </c>
      <c r="F821">
        <v>72</v>
      </c>
      <c r="G821">
        <v>67</v>
      </c>
      <c r="H821">
        <v>64</v>
      </c>
      <c r="I821" s="19">
        <f t="shared" si="24"/>
        <v>67.666666666666671</v>
      </c>
      <c r="J821" s="19" t="str">
        <f t="shared" si="25"/>
        <v>NOT QUALIFIED</v>
      </c>
    </row>
    <row r="822" spans="1:10" x14ac:dyDescent="0.3">
      <c r="A822" t="s">
        <v>1056</v>
      </c>
      <c r="B822" t="s">
        <v>1068</v>
      </c>
      <c r="C822" t="s">
        <v>1062</v>
      </c>
      <c r="D822" t="s">
        <v>1063</v>
      </c>
      <c r="E822" t="s">
        <v>1064</v>
      </c>
      <c r="F822">
        <v>88</v>
      </c>
      <c r="G822">
        <v>92</v>
      </c>
      <c r="H822">
        <v>96</v>
      </c>
      <c r="I822" s="19">
        <f t="shared" si="24"/>
        <v>92</v>
      </c>
      <c r="J822" s="19" t="str">
        <f t="shared" si="25"/>
        <v>QUALIFIED</v>
      </c>
    </row>
    <row r="823" spans="1:10" x14ac:dyDescent="0.3">
      <c r="A823" t="s">
        <v>1056</v>
      </c>
      <c r="B823" t="s">
        <v>1057</v>
      </c>
      <c r="C823" t="s">
        <v>1065</v>
      </c>
      <c r="D823" t="s">
        <v>1063</v>
      </c>
      <c r="E823" t="s">
        <v>1060</v>
      </c>
      <c r="F823">
        <v>53</v>
      </c>
      <c r="G823">
        <v>63</v>
      </c>
      <c r="H823">
        <v>59</v>
      </c>
      <c r="I823" s="19">
        <f t="shared" si="24"/>
        <v>58.333333333333336</v>
      </c>
      <c r="J823" s="19" t="str">
        <f t="shared" si="25"/>
        <v>NOT QUALIFIED</v>
      </c>
    </row>
    <row r="824" spans="1:10" x14ac:dyDescent="0.3">
      <c r="A824" t="s">
        <v>1056</v>
      </c>
      <c r="B824" t="s">
        <v>1066</v>
      </c>
      <c r="C824" t="s">
        <v>1062</v>
      </c>
      <c r="D824" t="s">
        <v>1063</v>
      </c>
      <c r="E824" t="s">
        <v>1060</v>
      </c>
      <c r="F824">
        <v>52</v>
      </c>
      <c r="G824">
        <v>49</v>
      </c>
      <c r="H824">
        <v>51</v>
      </c>
      <c r="I824" s="19">
        <f t="shared" si="24"/>
        <v>50.666666666666664</v>
      </c>
      <c r="J824" s="19" t="str">
        <f t="shared" si="25"/>
        <v>NOT QUALIFIED</v>
      </c>
    </row>
    <row r="825" spans="1:10" x14ac:dyDescent="0.3">
      <c r="A825" t="s">
        <v>1061</v>
      </c>
      <c r="B825" t="s">
        <v>1068</v>
      </c>
      <c r="C825" t="s">
        <v>1070</v>
      </c>
      <c r="D825" t="s">
        <v>1063</v>
      </c>
      <c r="E825" t="s">
        <v>1060</v>
      </c>
      <c r="F825">
        <v>76</v>
      </c>
      <c r="G825">
        <v>68</v>
      </c>
      <c r="H825">
        <v>62</v>
      </c>
      <c r="I825" s="19">
        <f t="shared" si="24"/>
        <v>68.666666666666671</v>
      </c>
      <c r="J825" s="19" t="str">
        <f t="shared" si="25"/>
        <v>NOT QUALIFIED</v>
      </c>
    </row>
    <row r="826" spans="1:10" x14ac:dyDescent="0.3">
      <c r="A826" t="s">
        <v>1061</v>
      </c>
      <c r="B826" t="s">
        <v>1068</v>
      </c>
      <c r="C826" t="s">
        <v>1067</v>
      </c>
      <c r="D826" t="s">
        <v>1063</v>
      </c>
      <c r="E826" t="s">
        <v>1060</v>
      </c>
      <c r="F826">
        <v>62</v>
      </c>
      <c r="G826">
        <v>72</v>
      </c>
      <c r="H826">
        <v>63</v>
      </c>
      <c r="I826" s="19">
        <f t="shared" si="24"/>
        <v>65.666666666666671</v>
      </c>
      <c r="J826" s="19" t="str">
        <f t="shared" si="25"/>
        <v>NOT QUALIFIED</v>
      </c>
    </row>
    <row r="827" spans="1:10" x14ac:dyDescent="0.3">
      <c r="A827" t="s">
        <v>1061</v>
      </c>
      <c r="B827" t="s">
        <v>1057</v>
      </c>
      <c r="C827" t="s">
        <v>1071</v>
      </c>
      <c r="D827" t="s">
        <v>1063</v>
      </c>
      <c r="E827" t="s">
        <v>1060</v>
      </c>
      <c r="F827">
        <v>55</v>
      </c>
      <c r="G827">
        <v>45</v>
      </c>
      <c r="H827">
        <v>50</v>
      </c>
      <c r="I827" s="19">
        <f t="shared" si="24"/>
        <v>50</v>
      </c>
      <c r="J827" s="19" t="str">
        <f t="shared" si="25"/>
        <v>NOT QUALIFIED</v>
      </c>
    </row>
    <row r="828" spans="1:10" x14ac:dyDescent="0.3">
      <c r="A828" t="s">
        <v>1061</v>
      </c>
      <c r="B828" t="s">
        <v>1057</v>
      </c>
      <c r="C828" t="s">
        <v>1058</v>
      </c>
      <c r="D828" t="s">
        <v>1063</v>
      </c>
      <c r="E828" t="s">
        <v>1064</v>
      </c>
      <c r="F828">
        <v>94</v>
      </c>
      <c r="G828">
        <v>99</v>
      </c>
      <c r="H828">
        <v>92</v>
      </c>
      <c r="I828" s="19">
        <f t="shared" si="24"/>
        <v>95</v>
      </c>
      <c r="J828" s="19" t="str">
        <f t="shared" si="25"/>
        <v>QUALIFIED</v>
      </c>
    </row>
    <row r="829" spans="1:10" x14ac:dyDescent="0.3">
      <c r="A829" t="s">
        <v>1061</v>
      </c>
      <c r="B829" t="s">
        <v>1066</v>
      </c>
      <c r="C829" t="s">
        <v>1062</v>
      </c>
      <c r="D829" t="s">
        <v>1063</v>
      </c>
      <c r="E829" t="s">
        <v>1060</v>
      </c>
      <c r="F829">
        <v>64</v>
      </c>
      <c r="G829">
        <v>66</v>
      </c>
      <c r="H829">
        <v>64</v>
      </c>
      <c r="I829" s="19">
        <f t="shared" si="24"/>
        <v>64.666666666666671</v>
      </c>
      <c r="J829" s="19" t="str">
        <f t="shared" si="25"/>
        <v>NOT QUALIFIED</v>
      </c>
    </row>
    <row r="830" spans="1:10" x14ac:dyDescent="0.3">
      <c r="A830" t="s">
        <v>1056</v>
      </c>
      <c r="B830" t="s">
        <v>1072</v>
      </c>
      <c r="C830" t="s">
        <v>1065</v>
      </c>
      <c r="D830" t="s">
        <v>1059</v>
      </c>
      <c r="E830" t="s">
        <v>1060</v>
      </c>
      <c r="F830">
        <v>48</v>
      </c>
      <c r="G830">
        <v>62</v>
      </c>
      <c r="H830">
        <v>62</v>
      </c>
      <c r="I830" s="19">
        <f t="shared" si="24"/>
        <v>57.333333333333336</v>
      </c>
      <c r="J830" s="19" t="str">
        <f t="shared" si="25"/>
        <v>NOT QUALIFIED</v>
      </c>
    </row>
    <row r="831" spans="1:10" x14ac:dyDescent="0.3">
      <c r="A831" t="s">
        <v>1061</v>
      </c>
      <c r="B831" t="s">
        <v>1066</v>
      </c>
      <c r="C831" t="s">
        <v>1067</v>
      </c>
      <c r="D831" t="s">
        <v>1063</v>
      </c>
      <c r="E831" t="s">
        <v>1060</v>
      </c>
      <c r="F831">
        <v>94</v>
      </c>
      <c r="G831">
        <v>90</v>
      </c>
      <c r="H831">
        <v>90</v>
      </c>
      <c r="I831" s="19">
        <f t="shared" si="24"/>
        <v>91.333333333333329</v>
      </c>
      <c r="J831" s="19" t="str">
        <f t="shared" si="25"/>
        <v>QUALIFIED</v>
      </c>
    </row>
    <row r="832" spans="1:10" x14ac:dyDescent="0.3">
      <c r="A832" t="s">
        <v>1061</v>
      </c>
      <c r="B832" t="s">
        <v>1068</v>
      </c>
      <c r="C832" t="s">
        <v>1071</v>
      </c>
      <c r="D832" t="s">
        <v>1063</v>
      </c>
      <c r="E832" t="s">
        <v>1060</v>
      </c>
      <c r="F832">
        <v>57</v>
      </c>
      <c r="G832">
        <v>53</v>
      </c>
      <c r="H832">
        <v>52</v>
      </c>
      <c r="I832" s="19">
        <f t="shared" si="24"/>
        <v>54</v>
      </c>
      <c r="J832" s="19" t="str">
        <f t="shared" si="25"/>
        <v>NOT QUALIFIED</v>
      </c>
    </row>
    <row r="833" spans="1:10" x14ac:dyDescent="0.3">
      <c r="A833" t="s">
        <v>1061</v>
      </c>
      <c r="B833" t="s">
        <v>1068</v>
      </c>
      <c r="C833" t="s">
        <v>1071</v>
      </c>
      <c r="D833" t="s">
        <v>1059</v>
      </c>
      <c r="E833" t="s">
        <v>1060</v>
      </c>
      <c r="F833">
        <v>53</v>
      </c>
      <c r="G833">
        <v>47</v>
      </c>
      <c r="H833">
        <v>48</v>
      </c>
      <c r="I833" s="19">
        <f t="shared" si="24"/>
        <v>49.333333333333336</v>
      </c>
      <c r="J833" s="19" t="str">
        <f t="shared" si="25"/>
        <v>NOT QUALIFIED</v>
      </c>
    </row>
    <row r="834" spans="1:10" x14ac:dyDescent="0.3">
      <c r="A834" t="s">
        <v>1061</v>
      </c>
      <c r="B834" t="s">
        <v>1068</v>
      </c>
      <c r="C834" t="s">
        <v>1067</v>
      </c>
      <c r="D834" t="s">
        <v>1063</v>
      </c>
      <c r="E834" t="s">
        <v>1060</v>
      </c>
      <c r="F834">
        <v>88</v>
      </c>
      <c r="G834">
        <v>88</v>
      </c>
      <c r="H834">
        <v>88</v>
      </c>
      <c r="I834" s="19">
        <f t="shared" si="24"/>
        <v>88</v>
      </c>
      <c r="J834" s="19" t="str">
        <f t="shared" si="25"/>
        <v>QUALIFIED</v>
      </c>
    </row>
    <row r="835" spans="1:10" x14ac:dyDescent="0.3">
      <c r="A835" t="s">
        <v>1061</v>
      </c>
      <c r="B835" t="s">
        <v>1066</v>
      </c>
      <c r="C835" t="s">
        <v>1065</v>
      </c>
      <c r="D835" t="s">
        <v>1063</v>
      </c>
      <c r="E835" t="s">
        <v>1064</v>
      </c>
      <c r="F835">
        <v>80</v>
      </c>
      <c r="G835">
        <v>85</v>
      </c>
      <c r="H835">
        <v>78</v>
      </c>
      <c r="I835" s="19">
        <f t="shared" ref="I835:I898" si="26">AVERAGE(F835:H835)</f>
        <v>81</v>
      </c>
      <c r="J835" s="19" t="str">
        <f t="shared" ref="J835:J898" si="27">IF(I835&gt;75,"QUALIFIED","NOT QUALIFIED")</f>
        <v>QUALIFIED</v>
      </c>
    </row>
    <row r="836" spans="1:10" x14ac:dyDescent="0.3">
      <c r="A836" t="s">
        <v>1056</v>
      </c>
      <c r="B836" t="s">
        <v>1068</v>
      </c>
      <c r="C836" t="s">
        <v>1065</v>
      </c>
      <c r="D836" t="s">
        <v>1063</v>
      </c>
      <c r="E836" t="s">
        <v>1064</v>
      </c>
      <c r="F836">
        <v>58</v>
      </c>
      <c r="G836">
        <v>65</v>
      </c>
      <c r="H836">
        <v>65</v>
      </c>
      <c r="I836" s="19">
        <f t="shared" si="26"/>
        <v>62.666666666666664</v>
      </c>
      <c r="J836" s="19" t="str">
        <f t="shared" si="27"/>
        <v>NOT QUALIFIED</v>
      </c>
    </row>
    <row r="837" spans="1:10" x14ac:dyDescent="0.3">
      <c r="A837" t="s">
        <v>1056</v>
      </c>
      <c r="B837" t="s">
        <v>1072</v>
      </c>
      <c r="C837" t="s">
        <v>1062</v>
      </c>
      <c r="D837" t="s">
        <v>1063</v>
      </c>
      <c r="E837" t="s">
        <v>1064</v>
      </c>
      <c r="F837">
        <v>72</v>
      </c>
      <c r="G837">
        <v>81</v>
      </c>
      <c r="H837">
        <v>86</v>
      </c>
      <c r="I837" s="19">
        <f t="shared" si="26"/>
        <v>79.666666666666671</v>
      </c>
      <c r="J837" s="19" t="str">
        <f t="shared" si="27"/>
        <v>QUALIFIED</v>
      </c>
    </row>
    <row r="838" spans="1:10" x14ac:dyDescent="0.3">
      <c r="A838" t="s">
        <v>1061</v>
      </c>
      <c r="B838" t="s">
        <v>1068</v>
      </c>
      <c r="C838" t="s">
        <v>1067</v>
      </c>
      <c r="D838" t="s">
        <v>1063</v>
      </c>
      <c r="E838" t="s">
        <v>1060</v>
      </c>
      <c r="F838">
        <v>79</v>
      </c>
      <c r="G838">
        <v>80</v>
      </c>
      <c r="H838">
        <v>77</v>
      </c>
      <c r="I838" s="19">
        <f t="shared" si="26"/>
        <v>78.666666666666671</v>
      </c>
      <c r="J838" s="19" t="str">
        <f t="shared" si="27"/>
        <v>QUALIFIED</v>
      </c>
    </row>
    <row r="839" spans="1:10" x14ac:dyDescent="0.3">
      <c r="A839" t="s">
        <v>1056</v>
      </c>
      <c r="B839" t="s">
        <v>1068</v>
      </c>
      <c r="C839" t="s">
        <v>1071</v>
      </c>
      <c r="D839" t="s">
        <v>1063</v>
      </c>
      <c r="E839" t="s">
        <v>1060</v>
      </c>
      <c r="F839">
        <v>60</v>
      </c>
      <c r="G839">
        <v>64</v>
      </c>
      <c r="H839">
        <v>62</v>
      </c>
      <c r="I839" s="19">
        <f t="shared" si="26"/>
        <v>62</v>
      </c>
      <c r="J839" s="19" t="str">
        <f t="shared" si="27"/>
        <v>NOT QUALIFIED</v>
      </c>
    </row>
    <row r="840" spans="1:10" x14ac:dyDescent="0.3">
      <c r="A840" t="s">
        <v>1056</v>
      </c>
      <c r="B840" t="s">
        <v>1069</v>
      </c>
      <c r="C840" t="s">
        <v>1067</v>
      </c>
      <c r="D840" t="s">
        <v>1063</v>
      </c>
      <c r="E840" t="s">
        <v>1060</v>
      </c>
      <c r="F840">
        <v>58</v>
      </c>
      <c r="G840">
        <v>61</v>
      </c>
      <c r="H840">
        <v>55</v>
      </c>
      <c r="I840" s="19">
        <f t="shared" si="26"/>
        <v>58</v>
      </c>
      <c r="J840" s="19" t="str">
        <f t="shared" si="27"/>
        <v>NOT QUALIFIED</v>
      </c>
    </row>
    <row r="841" spans="1:10" x14ac:dyDescent="0.3">
      <c r="A841" t="s">
        <v>1061</v>
      </c>
      <c r="B841" t="s">
        <v>1068</v>
      </c>
      <c r="C841" t="s">
        <v>1058</v>
      </c>
      <c r="D841" t="s">
        <v>1063</v>
      </c>
      <c r="E841" t="s">
        <v>1064</v>
      </c>
      <c r="F841">
        <v>99</v>
      </c>
      <c r="G841">
        <v>99</v>
      </c>
      <c r="H841">
        <v>94</v>
      </c>
      <c r="I841" s="19">
        <f t="shared" si="26"/>
        <v>97.333333333333329</v>
      </c>
      <c r="J841" s="19" t="str">
        <f t="shared" si="27"/>
        <v>QUALIFIED</v>
      </c>
    </row>
    <row r="842" spans="1:10" x14ac:dyDescent="0.3">
      <c r="A842" t="s">
        <v>1061</v>
      </c>
      <c r="B842" t="s">
        <v>1057</v>
      </c>
      <c r="C842" t="s">
        <v>1062</v>
      </c>
      <c r="D842" t="s">
        <v>1063</v>
      </c>
      <c r="E842" t="s">
        <v>1060</v>
      </c>
      <c r="F842">
        <v>50</v>
      </c>
      <c r="G842">
        <v>51</v>
      </c>
      <c r="H842">
        <v>47</v>
      </c>
      <c r="I842" s="19">
        <f t="shared" si="26"/>
        <v>49.333333333333336</v>
      </c>
      <c r="J842" s="19" t="str">
        <f t="shared" si="27"/>
        <v>NOT QUALIFIED</v>
      </c>
    </row>
    <row r="843" spans="1:10" x14ac:dyDescent="0.3">
      <c r="A843" t="s">
        <v>1056</v>
      </c>
      <c r="B843" t="s">
        <v>1068</v>
      </c>
      <c r="C843" t="s">
        <v>1065</v>
      </c>
      <c r="D843" t="s">
        <v>1059</v>
      </c>
      <c r="E843" t="s">
        <v>1060</v>
      </c>
      <c r="F843">
        <v>77</v>
      </c>
      <c r="G843">
        <v>90</v>
      </c>
      <c r="H843">
        <v>80</v>
      </c>
      <c r="I843" s="19">
        <f t="shared" si="26"/>
        <v>82.333333333333329</v>
      </c>
      <c r="J843" s="19" t="str">
        <f t="shared" si="27"/>
        <v>QUALIFIED</v>
      </c>
    </row>
    <row r="844" spans="1:10" x14ac:dyDescent="0.3">
      <c r="A844" t="s">
        <v>1056</v>
      </c>
      <c r="B844" t="s">
        <v>1066</v>
      </c>
      <c r="C844" t="s">
        <v>1070</v>
      </c>
      <c r="D844" t="s">
        <v>1059</v>
      </c>
      <c r="E844" t="s">
        <v>1060</v>
      </c>
      <c r="F844">
        <v>66</v>
      </c>
      <c r="G844">
        <v>73</v>
      </c>
      <c r="H844">
        <v>73</v>
      </c>
      <c r="I844" s="19">
        <f t="shared" si="26"/>
        <v>70.666666666666671</v>
      </c>
      <c r="J844" s="19" t="str">
        <f t="shared" si="27"/>
        <v>NOT QUALIFIED</v>
      </c>
    </row>
    <row r="845" spans="1:10" x14ac:dyDescent="0.3">
      <c r="A845" t="s">
        <v>1061</v>
      </c>
      <c r="B845" t="s">
        <v>1068</v>
      </c>
      <c r="C845" t="s">
        <v>1070</v>
      </c>
      <c r="D845" t="s">
        <v>1063</v>
      </c>
      <c r="E845" t="s">
        <v>1060</v>
      </c>
      <c r="F845">
        <v>57</v>
      </c>
      <c r="G845">
        <v>52</v>
      </c>
      <c r="H845">
        <v>50</v>
      </c>
      <c r="I845" s="19">
        <f t="shared" si="26"/>
        <v>53</v>
      </c>
      <c r="J845" s="19" t="str">
        <f t="shared" si="27"/>
        <v>NOT QUALIFIED</v>
      </c>
    </row>
    <row r="846" spans="1:10" x14ac:dyDescent="0.3">
      <c r="A846" t="s">
        <v>1056</v>
      </c>
      <c r="B846" t="s">
        <v>1068</v>
      </c>
      <c r="C846" t="s">
        <v>1071</v>
      </c>
      <c r="D846" t="s">
        <v>1063</v>
      </c>
      <c r="E846" t="s">
        <v>1064</v>
      </c>
      <c r="F846">
        <v>91</v>
      </c>
      <c r="G846">
        <v>94</v>
      </c>
      <c r="H846">
        <v>98</v>
      </c>
      <c r="I846" s="19">
        <f t="shared" si="26"/>
        <v>94.333333333333329</v>
      </c>
      <c r="J846" s="19" t="str">
        <f t="shared" si="27"/>
        <v>QUALIFIED</v>
      </c>
    </row>
    <row r="847" spans="1:10" x14ac:dyDescent="0.3">
      <c r="A847" t="s">
        <v>1061</v>
      </c>
      <c r="B847" t="s">
        <v>1066</v>
      </c>
      <c r="C847" t="s">
        <v>1058</v>
      </c>
      <c r="D847" t="s">
        <v>1063</v>
      </c>
      <c r="E847" t="s">
        <v>1060</v>
      </c>
      <c r="F847">
        <v>79</v>
      </c>
      <c r="G847">
        <v>73</v>
      </c>
      <c r="H847">
        <v>77</v>
      </c>
      <c r="I847" s="19">
        <f t="shared" si="26"/>
        <v>76.333333333333329</v>
      </c>
      <c r="J847" s="19" t="str">
        <f t="shared" si="27"/>
        <v>QUALIFIED</v>
      </c>
    </row>
    <row r="848" spans="1:10" x14ac:dyDescent="0.3">
      <c r="A848" t="s">
        <v>1056</v>
      </c>
      <c r="B848" t="s">
        <v>1072</v>
      </c>
      <c r="C848" t="s">
        <v>1070</v>
      </c>
      <c r="D848" t="s">
        <v>1059</v>
      </c>
      <c r="E848" t="s">
        <v>1060</v>
      </c>
      <c r="F848">
        <v>42</v>
      </c>
      <c r="G848">
        <v>54</v>
      </c>
      <c r="H848">
        <v>56</v>
      </c>
      <c r="I848" s="19">
        <f t="shared" si="26"/>
        <v>50.666666666666664</v>
      </c>
      <c r="J848" s="19" t="str">
        <f t="shared" si="27"/>
        <v>NOT QUALIFIED</v>
      </c>
    </row>
    <row r="849" spans="1:10" x14ac:dyDescent="0.3">
      <c r="A849" t="s">
        <v>1056</v>
      </c>
      <c r="B849" t="s">
        <v>1057</v>
      </c>
      <c r="C849" t="s">
        <v>1065</v>
      </c>
      <c r="D849" t="s">
        <v>1063</v>
      </c>
      <c r="E849" t="s">
        <v>1064</v>
      </c>
      <c r="F849">
        <v>74</v>
      </c>
      <c r="G849">
        <v>81</v>
      </c>
      <c r="H849">
        <v>86</v>
      </c>
      <c r="I849" s="19">
        <f t="shared" si="26"/>
        <v>80.333333333333329</v>
      </c>
      <c r="J849" s="19" t="str">
        <f t="shared" si="27"/>
        <v>QUALIFIED</v>
      </c>
    </row>
    <row r="850" spans="1:10" x14ac:dyDescent="0.3">
      <c r="A850" t="s">
        <v>1056</v>
      </c>
      <c r="B850" t="s">
        <v>1069</v>
      </c>
      <c r="C850" t="s">
        <v>1058</v>
      </c>
      <c r="D850" t="s">
        <v>1063</v>
      </c>
      <c r="E850" t="s">
        <v>1060</v>
      </c>
      <c r="F850">
        <v>64</v>
      </c>
      <c r="G850">
        <v>62</v>
      </c>
      <c r="H850">
        <v>59</v>
      </c>
      <c r="I850" s="19">
        <f t="shared" si="26"/>
        <v>61.666666666666664</v>
      </c>
      <c r="J850" s="19" t="str">
        <f t="shared" si="27"/>
        <v>NOT QUALIFIED</v>
      </c>
    </row>
    <row r="851" spans="1:10" x14ac:dyDescent="0.3">
      <c r="A851" t="s">
        <v>1061</v>
      </c>
      <c r="B851" t="s">
        <v>1068</v>
      </c>
      <c r="C851" t="s">
        <v>1065</v>
      </c>
      <c r="D851" t="s">
        <v>1059</v>
      </c>
      <c r="E851" t="s">
        <v>1064</v>
      </c>
      <c r="F851">
        <v>71</v>
      </c>
      <c r="G851">
        <v>82</v>
      </c>
      <c r="H851">
        <v>81</v>
      </c>
      <c r="I851" s="19">
        <f t="shared" si="26"/>
        <v>78</v>
      </c>
      <c r="J851" s="19" t="str">
        <f t="shared" si="27"/>
        <v>QUALIFIED</v>
      </c>
    </row>
    <row r="852" spans="1:10" x14ac:dyDescent="0.3">
      <c r="A852" t="s">
        <v>1061</v>
      </c>
      <c r="B852" t="s">
        <v>1072</v>
      </c>
      <c r="C852" t="s">
        <v>1065</v>
      </c>
      <c r="D852" t="s">
        <v>1063</v>
      </c>
      <c r="E852" t="s">
        <v>1060</v>
      </c>
      <c r="F852">
        <v>66</v>
      </c>
      <c r="G852">
        <v>56</v>
      </c>
      <c r="H852">
        <v>54</v>
      </c>
      <c r="I852" s="19">
        <f t="shared" si="26"/>
        <v>58.666666666666664</v>
      </c>
      <c r="J852" s="19" t="str">
        <f t="shared" si="27"/>
        <v>NOT QUALIFIED</v>
      </c>
    </row>
    <row r="853" spans="1:10" x14ac:dyDescent="0.3">
      <c r="A853" t="s">
        <v>1061</v>
      </c>
      <c r="B853" t="s">
        <v>1068</v>
      </c>
      <c r="C853" t="s">
        <v>1058</v>
      </c>
      <c r="D853" t="s">
        <v>1059</v>
      </c>
      <c r="E853" t="s">
        <v>1060</v>
      </c>
      <c r="F853">
        <v>66</v>
      </c>
      <c r="G853">
        <v>57</v>
      </c>
      <c r="H853">
        <v>54</v>
      </c>
      <c r="I853" s="19">
        <f t="shared" si="26"/>
        <v>59</v>
      </c>
      <c r="J853" s="19" t="str">
        <f t="shared" si="27"/>
        <v>NOT QUALIFIED</v>
      </c>
    </row>
    <row r="854" spans="1:10" x14ac:dyDescent="0.3">
      <c r="A854" t="s">
        <v>1061</v>
      </c>
      <c r="B854" t="s">
        <v>1068</v>
      </c>
      <c r="C854" t="s">
        <v>1062</v>
      </c>
      <c r="D854" t="s">
        <v>1063</v>
      </c>
      <c r="E854" t="s">
        <v>1060</v>
      </c>
      <c r="F854">
        <v>61</v>
      </c>
      <c r="G854">
        <v>61</v>
      </c>
      <c r="H854">
        <v>64</v>
      </c>
      <c r="I854" s="19">
        <f t="shared" si="26"/>
        <v>62</v>
      </c>
      <c r="J854" s="19" t="str">
        <f t="shared" si="27"/>
        <v>NOT QUALIFIED</v>
      </c>
    </row>
    <row r="855" spans="1:10" x14ac:dyDescent="0.3">
      <c r="A855" t="s">
        <v>1056</v>
      </c>
      <c r="B855" t="s">
        <v>1066</v>
      </c>
      <c r="C855" t="s">
        <v>1062</v>
      </c>
      <c r="D855" t="s">
        <v>1063</v>
      </c>
      <c r="E855" t="s">
        <v>1060</v>
      </c>
      <c r="F855">
        <v>79</v>
      </c>
      <c r="G855">
        <v>87</v>
      </c>
      <c r="H855">
        <v>85</v>
      </c>
      <c r="I855" s="19">
        <f t="shared" si="26"/>
        <v>83.666666666666671</v>
      </c>
      <c r="J855" s="19" t="str">
        <f t="shared" si="27"/>
        <v>QUALIFIED</v>
      </c>
    </row>
    <row r="856" spans="1:10" x14ac:dyDescent="0.3">
      <c r="A856" t="s">
        <v>1056</v>
      </c>
      <c r="B856" t="s">
        <v>1066</v>
      </c>
      <c r="C856" t="s">
        <v>1070</v>
      </c>
      <c r="D856" t="s">
        <v>1063</v>
      </c>
      <c r="E856" t="s">
        <v>1060</v>
      </c>
      <c r="F856">
        <v>71</v>
      </c>
      <c r="G856">
        <v>79</v>
      </c>
      <c r="H856">
        <v>87</v>
      </c>
      <c r="I856" s="19">
        <f t="shared" si="26"/>
        <v>79</v>
      </c>
      <c r="J856" s="19" t="str">
        <f t="shared" si="27"/>
        <v>QUALIFIED</v>
      </c>
    </row>
    <row r="857" spans="1:10" x14ac:dyDescent="0.3">
      <c r="A857" t="s">
        <v>1056</v>
      </c>
      <c r="B857" t="s">
        <v>1057</v>
      </c>
      <c r="C857" t="s">
        <v>1067</v>
      </c>
      <c r="D857" t="s">
        <v>1063</v>
      </c>
      <c r="E857" t="s">
        <v>1064</v>
      </c>
      <c r="F857">
        <v>75</v>
      </c>
      <c r="G857">
        <v>91</v>
      </c>
      <c r="H857">
        <v>90</v>
      </c>
      <c r="I857" s="19">
        <f t="shared" si="26"/>
        <v>85.333333333333329</v>
      </c>
      <c r="J857" s="19" t="str">
        <f t="shared" si="27"/>
        <v>QUALIFIED</v>
      </c>
    </row>
    <row r="858" spans="1:10" x14ac:dyDescent="0.3">
      <c r="A858" t="s">
        <v>1061</v>
      </c>
      <c r="B858" t="s">
        <v>1057</v>
      </c>
      <c r="C858" t="s">
        <v>1058</v>
      </c>
      <c r="D858" t="s">
        <v>1059</v>
      </c>
      <c r="E858" t="s">
        <v>1064</v>
      </c>
      <c r="F858">
        <v>47</v>
      </c>
      <c r="G858">
        <v>47</v>
      </c>
      <c r="H858">
        <v>47</v>
      </c>
      <c r="I858" s="19">
        <f t="shared" si="26"/>
        <v>47</v>
      </c>
      <c r="J858" s="19" t="str">
        <f t="shared" si="27"/>
        <v>NOT QUALIFIED</v>
      </c>
    </row>
    <row r="859" spans="1:10" x14ac:dyDescent="0.3">
      <c r="A859" t="s">
        <v>1061</v>
      </c>
      <c r="B859" t="s">
        <v>1066</v>
      </c>
      <c r="C859" t="s">
        <v>1058</v>
      </c>
      <c r="D859" t="s">
        <v>1063</v>
      </c>
      <c r="E859" t="s">
        <v>1064</v>
      </c>
      <c r="F859">
        <v>64</v>
      </c>
      <c r="G859">
        <v>67</v>
      </c>
      <c r="H859">
        <v>70</v>
      </c>
      <c r="I859" s="19">
        <f t="shared" si="26"/>
        <v>67</v>
      </c>
      <c r="J859" s="19" t="str">
        <f t="shared" si="27"/>
        <v>NOT QUALIFIED</v>
      </c>
    </row>
    <row r="860" spans="1:10" x14ac:dyDescent="0.3">
      <c r="A860" t="s">
        <v>1056</v>
      </c>
      <c r="B860" t="s">
        <v>1068</v>
      </c>
      <c r="C860" t="s">
        <v>1067</v>
      </c>
      <c r="D860" t="s">
        <v>1063</v>
      </c>
      <c r="E860" t="s">
        <v>1060</v>
      </c>
      <c r="F860">
        <v>62</v>
      </c>
      <c r="G860">
        <v>62</v>
      </c>
      <c r="H860">
        <v>66</v>
      </c>
      <c r="I860" s="19">
        <f t="shared" si="26"/>
        <v>63.333333333333336</v>
      </c>
      <c r="J860" s="19" t="str">
        <f t="shared" si="27"/>
        <v>NOT QUALIFIED</v>
      </c>
    </row>
    <row r="861" spans="1:10" x14ac:dyDescent="0.3">
      <c r="A861" t="s">
        <v>1061</v>
      </c>
      <c r="B861" t="s">
        <v>1068</v>
      </c>
      <c r="C861" t="s">
        <v>1062</v>
      </c>
      <c r="D861" t="s">
        <v>1059</v>
      </c>
      <c r="E861" t="s">
        <v>1064</v>
      </c>
      <c r="F861">
        <v>46</v>
      </c>
      <c r="G861">
        <v>48</v>
      </c>
      <c r="H861">
        <v>51</v>
      </c>
      <c r="I861" s="19">
        <f t="shared" si="26"/>
        <v>48.333333333333336</v>
      </c>
      <c r="J861" s="19" t="str">
        <f t="shared" si="27"/>
        <v>NOT QUALIFIED</v>
      </c>
    </row>
    <row r="862" spans="1:10" x14ac:dyDescent="0.3">
      <c r="A862" t="s">
        <v>1061</v>
      </c>
      <c r="B862" t="s">
        <v>1066</v>
      </c>
      <c r="C862" t="s">
        <v>1058</v>
      </c>
      <c r="D862" t="s">
        <v>1059</v>
      </c>
      <c r="E862" t="s">
        <v>1060</v>
      </c>
      <c r="F862">
        <v>61</v>
      </c>
      <c r="G862">
        <v>51</v>
      </c>
      <c r="H862">
        <v>47</v>
      </c>
      <c r="I862" s="19">
        <f t="shared" si="26"/>
        <v>53</v>
      </c>
      <c r="J862" s="19" t="str">
        <f t="shared" si="27"/>
        <v>NOT QUALIFIED</v>
      </c>
    </row>
    <row r="863" spans="1:10" x14ac:dyDescent="0.3">
      <c r="A863" t="s">
        <v>1061</v>
      </c>
      <c r="B863" t="s">
        <v>1057</v>
      </c>
      <c r="C863" t="s">
        <v>1071</v>
      </c>
      <c r="D863" t="s">
        <v>1063</v>
      </c>
      <c r="E863" t="s">
        <v>1064</v>
      </c>
      <c r="F863">
        <v>96</v>
      </c>
      <c r="G863">
        <v>95</v>
      </c>
      <c r="H863">
        <v>93</v>
      </c>
      <c r="I863" s="19">
        <f t="shared" si="26"/>
        <v>94.666666666666671</v>
      </c>
      <c r="J863" s="19" t="str">
        <f t="shared" si="27"/>
        <v>QUALIFIED</v>
      </c>
    </row>
    <row r="864" spans="1:10" x14ac:dyDescent="0.3">
      <c r="A864" t="s">
        <v>1056</v>
      </c>
      <c r="B864" t="s">
        <v>1068</v>
      </c>
      <c r="C864" t="s">
        <v>1062</v>
      </c>
      <c r="D864" t="s">
        <v>1063</v>
      </c>
      <c r="E864" t="s">
        <v>1060</v>
      </c>
      <c r="F864">
        <v>33</v>
      </c>
      <c r="G864">
        <v>48</v>
      </c>
      <c r="H864">
        <v>43</v>
      </c>
      <c r="I864" s="19">
        <f t="shared" si="26"/>
        <v>41.333333333333336</v>
      </c>
      <c r="J864" s="19" t="str">
        <f t="shared" si="27"/>
        <v>NOT QUALIFIED</v>
      </c>
    </row>
    <row r="865" spans="1:10" x14ac:dyDescent="0.3">
      <c r="A865" t="s">
        <v>1061</v>
      </c>
      <c r="B865" t="s">
        <v>1068</v>
      </c>
      <c r="C865" t="s">
        <v>1070</v>
      </c>
      <c r="D865" t="s">
        <v>1063</v>
      </c>
      <c r="E865" t="s">
        <v>1060</v>
      </c>
      <c r="F865">
        <v>90</v>
      </c>
      <c r="G865">
        <v>73</v>
      </c>
      <c r="H865">
        <v>82</v>
      </c>
      <c r="I865" s="19">
        <f t="shared" si="26"/>
        <v>81.666666666666671</v>
      </c>
      <c r="J865" s="19" t="str">
        <f t="shared" si="27"/>
        <v>QUALIFIED</v>
      </c>
    </row>
    <row r="866" spans="1:10" x14ac:dyDescent="0.3">
      <c r="A866" t="s">
        <v>1056</v>
      </c>
      <c r="B866" t="s">
        <v>1066</v>
      </c>
      <c r="C866" t="s">
        <v>1062</v>
      </c>
      <c r="D866" t="s">
        <v>1063</v>
      </c>
      <c r="E866" t="s">
        <v>1060</v>
      </c>
      <c r="F866">
        <v>49</v>
      </c>
      <c r="G866">
        <v>52</v>
      </c>
      <c r="H866">
        <v>51</v>
      </c>
      <c r="I866" s="19">
        <f t="shared" si="26"/>
        <v>50.666666666666664</v>
      </c>
      <c r="J866" s="19" t="str">
        <f t="shared" si="27"/>
        <v>NOT QUALIFIED</v>
      </c>
    </row>
    <row r="867" spans="1:10" x14ac:dyDescent="0.3">
      <c r="A867" t="s">
        <v>1061</v>
      </c>
      <c r="B867" t="s">
        <v>1066</v>
      </c>
      <c r="C867" t="s">
        <v>1058</v>
      </c>
      <c r="D867" t="s">
        <v>1059</v>
      </c>
      <c r="E867" t="s">
        <v>1060</v>
      </c>
      <c r="F867">
        <v>56</v>
      </c>
      <c r="G867">
        <v>51</v>
      </c>
      <c r="H867">
        <v>52</v>
      </c>
      <c r="I867" s="19">
        <f t="shared" si="26"/>
        <v>53</v>
      </c>
      <c r="J867" s="19" t="str">
        <f t="shared" si="27"/>
        <v>NOT QUALIFIED</v>
      </c>
    </row>
    <row r="868" spans="1:10" x14ac:dyDescent="0.3">
      <c r="A868" t="s">
        <v>1061</v>
      </c>
      <c r="B868" t="s">
        <v>1057</v>
      </c>
      <c r="C868" t="s">
        <v>1065</v>
      </c>
      <c r="D868" t="s">
        <v>1063</v>
      </c>
      <c r="E868" t="s">
        <v>1060</v>
      </c>
      <c r="F868">
        <v>59</v>
      </c>
      <c r="G868">
        <v>67</v>
      </c>
      <c r="H868">
        <v>56</v>
      </c>
      <c r="I868" s="19">
        <f t="shared" si="26"/>
        <v>60.666666666666664</v>
      </c>
      <c r="J868" s="19" t="str">
        <f t="shared" si="27"/>
        <v>NOT QUALIFIED</v>
      </c>
    </row>
    <row r="869" spans="1:10" x14ac:dyDescent="0.3">
      <c r="A869" t="s">
        <v>1056</v>
      </c>
      <c r="B869" t="s">
        <v>1072</v>
      </c>
      <c r="C869" t="s">
        <v>1065</v>
      </c>
      <c r="D869" t="s">
        <v>1059</v>
      </c>
      <c r="E869" t="s">
        <v>1060</v>
      </c>
      <c r="F869">
        <v>77</v>
      </c>
      <c r="G869">
        <v>82</v>
      </c>
      <c r="H869">
        <v>84</v>
      </c>
      <c r="I869" s="19">
        <f t="shared" si="26"/>
        <v>81</v>
      </c>
      <c r="J869" s="19" t="str">
        <f t="shared" si="27"/>
        <v>QUALIFIED</v>
      </c>
    </row>
    <row r="870" spans="1:10" x14ac:dyDescent="0.3">
      <c r="A870" t="s">
        <v>1061</v>
      </c>
      <c r="B870" t="s">
        <v>1057</v>
      </c>
      <c r="C870" t="s">
        <v>1062</v>
      </c>
      <c r="D870" t="s">
        <v>1063</v>
      </c>
      <c r="E870" t="s">
        <v>1064</v>
      </c>
      <c r="F870">
        <v>65</v>
      </c>
      <c r="G870">
        <v>64</v>
      </c>
      <c r="H870">
        <v>58</v>
      </c>
      <c r="I870" s="19">
        <f t="shared" si="26"/>
        <v>62.333333333333336</v>
      </c>
      <c r="J870" s="19" t="str">
        <f t="shared" si="27"/>
        <v>NOT QUALIFIED</v>
      </c>
    </row>
    <row r="871" spans="1:10" x14ac:dyDescent="0.3">
      <c r="A871" t="s">
        <v>1056</v>
      </c>
      <c r="B871" t="s">
        <v>1068</v>
      </c>
      <c r="C871" t="s">
        <v>1071</v>
      </c>
      <c r="D871" t="s">
        <v>1063</v>
      </c>
      <c r="E871" t="s">
        <v>1060</v>
      </c>
      <c r="F871">
        <v>68</v>
      </c>
      <c r="G871">
        <v>68</v>
      </c>
      <c r="H871">
        <v>68</v>
      </c>
      <c r="I871" s="19">
        <f t="shared" si="26"/>
        <v>68</v>
      </c>
      <c r="J871" s="19" t="str">
        <f t="shared" si="27"/>
        <v>NOT QUALIFIED</v>
      </c>
    </row>
    <row r="872" spans="1:10" x14ac:dyDescent="0.3">
      <c r="A872" t="s">
        <v>1056</v>
      </c>
      <c r="B872" t="s">
        <v>1068</v>
      </c>
      <c r="C872" t="s">
        <v>1065</v>
      </c>
      <c r="D872" t="s">
        <v>1063</v>
      </c>
      <c r="E872" t="s">
        <v>1060</v>
      </c>
      <c r="F872">
        <v>70</v>
      </c>
      <c r="G872">
        <v>78</v>
      </c>
      <c r="H872">
        <v>77</v>
      </c>
      <c r="I872" s="19">
        <f t="shared" si="26"/>
        <v>75</v>
      </c>
      <c r="J872" s="19" t="str">
        <f t="shared" si="27"/>
        <v>NOT QUALIFIED</v>
      </c>
    </row>
    <row r="873" spans="1:10" x14ac:dyDescent="0.3">
      <c r="A873" t="s">
        <v>1056</v>
      </c>
      <c r="B873" t="s">
        <v>1068</v>
      </c>
      <c r="C873" t="s">
        <v>1071</v>
      </c>
      <c r="D873" t="s">
        <v>1063</v>
      </c>
      <c r="E873" t="s">
        <v>1060</v>
      </c>
      <c r="F873">
        <v>86</v>
      </c>
      <c r="G873">
        <v>94</v>
      </c>
      <c r="H873">
        <v>88</v>
      </c>
      <c r="I873" s="19">
        <f t="shared" si="26"/>
        <v>89.333333333333329</v>
      </c>
      <c r="J873" s="19" t="str">
        <f t="shared" si="27"/>
        <v>QUALIFIED</v>
      </c>
    </row>
    <row r="874" spans="1:10" x14ac:dyDescent="0.3">
      <c r="A874" t="s">
        <v>1061</v>
      </c>
      <c r="B874" t="s">
        <v>1068</v>
      </c>
      <c r="C874" t="s">
        <v>1065</v>
      </c>
      <c r="D874" t="s">
        <v>1063</v>
      </c>
      <c r="E874" t="s">
        <v>1060</v>
      </c>
      <c r="F874">
        <v>76</v>
      </c>
      <c r="G874">
        <v>66</v>
      </c>
      <c r="H874">
        <v>58</v>
      </c>
      <c r="I874" s="19">
        <f t="shared" si="26"/>
        <v>66.666666666666671</v>
      </c>
      <c r="J874" s="19" t="str">
        <f t="shared" si="27"/>
        <v>NOT QUALIFIED</v>
      </c>
    </row>
    <row r="875" spans="1:10" x14ac:dyDescent="0.3">
      <c r="A875" t="s">
        <v>1061</v>
      </c>
      <c r="B875" t="s">
        <v>1069</v>
      </c>
      <c r="C875" t="s">
        <v>1070</v>
      </c>
      <c r="D875" t="s">
        <v>1063</v>
      </c>
      <c r="E875" t="s">
        <v>1064</v>
      </c>
      <c r="F875">
        <v>94</v>
      </c>
      <c r="G875">
        <v>88</v>
      </c>
      <c r="H875">
        <v>88</v>
      </c>
      <c r="I875" s="19">
        <f t="shared" si="26"/>
        <v>90</v>
      </c>
      <c r="J875" s="19" t="str">
        <f t="shared" si="27"/>
        <v>QUALIFIED</v>
      </c>
    </row>
    <row r="876" spans="1:10" x14ac:dyDescent="0.3">
      <c r="A876" t="s">
        <v>1056</v>
      </c>
      <c r="B876" t="s">
        <v>1057</v>
      </c>
      <c r="C876" t="s">
        <v>1071</v>
      </c>
      <c r="D876" t="s">
        <v>1063</v>
      </c>
      <c r="E876" t="s">
        <v>1060</v>
      </c>
      <c r="F876">
        <v>57</v>
      </c>
      <c r="G876">
        <v>74</v>
      </c>
      <c r="H876">
        <v>75</v>
      </c>
      <c r="I876" s="19">
        <f t="shared" si="26"/>
        <v>68.666666666666671</v>
      </c>
      <c r="J876" s="19" t="str">
        <f t="shared" si="27"/>
        <v>NOT QUALIFIED</v>
      </c>
    </row>
    <row r="877" spans="1:10" x14ac:dyDescent="0.3">
      <c r="A877" t="s">
        <v>1056</v>
      </c>
      <c r="B877" t="s">
        <v>1057</v>
      </c>
      <c r="C877" t="s">
        <v>1070</v>
      </c>
      <c r="D877" t="s">
        <v>1059</v>
      </c>
      <c r="E877" t="s">
        <v>1060</v>
      </c>
      <c r="F877">
        <v>46</v>
      </c>
      <c r="G877">
        <v>62</v>
      </c>
      <c r="H877">
        <v>59</v>
      </c>
      <c r="I877" s="19">
        <f t="shared" si="26"/>
        <v>55.666666666666664</v>
      </c>
      <c r="J877" s="19" t="str">
        <f t="shared" si="27"/>
        <v>NOT QUALIFIED</v>
      </c>
    </row>
    <row r="878" spans="1:10" x14ac:dyDescent="0.3">
      <c r="A878" t="s">
        <v>1056</v>
      </c>
      <c r="B878" t="s">
        <v>1066</v>
      </c>
      <c r="C878" t="s">
        <v>1062</v>
      </c>
      <c r="D878" t="s">
        <v>1059</v>
      </c>
      <c r="E878" t="s">
        <v>1060</v>
      </c>
      <c r="F878">
        <v>46</v>
      </c>
      <c r="G878">
        <v>68</v>
      </c>
      <c r="H878">
        <v>61</v>
      </c>
      <c r="I878" s="19">
        <f t="shared" si="26"/>
        <v>58.333333333333336</v>
      </c>
      <c r="J878" s="19" t="str">
        <f t="shared" si="27"/>
        <v>NOT QUALIFIED</v>
      </c>
    </row>
    <row r="879" spans="1:10" x14ac:dyDescent="0.3">
      <c r="A879" t="s">
        <v>1056</v>
      </c>
      <c r="B879" t="s">
        <v>1057</v>
      </c>
      <c r="C879" t="s">
        <v>1062</v>
      </c>
      <c r="D879" t="s">
        <v>1063</v>
      </c>
      <c r="E879" t="s">
        <v>1060</v>
      </c>
      <c r="F879">
        <v>59</v>
      </c>
      <c r="G879">
        <v>69</v>
      </c>
      <c r="H879">
        <v>66</v>
      </c>
      <c r="I879" s="19">
        <f t="shared" si="26"/>
        <v>64.666666666666671</v>
      </c>
      <c r="J879" s="19" t="str">
        <f t="shared" si="27"/>
        <v>NOT QUALIFIED</v>
      </c>
    </row>
    <row r="880" spans="1:10" x14ac:dyDescent="0.3">
      <c r="A880" t="s">
        <v>1061</v>
      </c>
      <c r="B880" t="s">
        <v>1068</v>
      </c>
      <c r="C880" t="s">
        <v>1065</v>
      </c>
      <c r="D880" t="s">
        <v>1063</v>
      </c>
      <c r="E880" t="s">
        <v>1064</v>
      </c>
      <c r="F880">
        <v>74</v>
      </c>
      <c r="G880">
        <v>74</v>
      </c>
      <c r="H880">
        <v>73</v>
      </c>
      <c r="I880" s="19">
        <f t="shared" si="26"/>
        <v>73.666666666666671</v>
      </c>
      <c r="J880" s="19" t="str">
        <f t="shared" si="27"/>
        <v>NOT QUALIFIED</v>
      </c>
    </row>
    <row r="881" spans="1:10" x14ac:dyDescent="0.3">
      <c r="A881" t="s">
        <v>1061</v>
      </c>
      <c r="B881" t="s">
        <v>1066</v>
      </c>
      <c r="C881" t="s">
        <v>1065</v>
      </c>
      <c r="D881" t="s">
        <v>1059</v>
      </c>
      <c r="E881" t="s">
        <v>1060</v>
      </c>
      <c r="F881">
        <v>77</v>
      </c>
      <c r="G881">
        <v>68</v>
      </c>
      <c r="H881">
        <v>67</v>
      </c>
      <c r="I881" s="19">
        <f t="shared" si="26"/>
        <v>70.666666666666671</v>
      </c>
      <c r="J881" s="19" t="str">
        <f t="shared" si="27"/>
        <v>NOT QUALIFIED</v>
      </c>
    </row>
    <row r="882" spans="1:10" x14ac:dyDescent="0.3">
      <c r="A882" t="s">
        <v>1056</v>
      </c>
      <c r="B882" t="s">
        <v>1072</v>
      </c>
      <c r="C882" t="s">
        <v>1065</v>
      </c>
      <c r="D882" t="s">
        <v>1063</v>
      </c>
      <c r="E882" t="s">
        <v>1064</v>
      </c>
      <c r="F882">
        <v>78</v>
      </c>
      <c r="G882">
        <v>80</v>
      </c>
      <c r="H882">
        <v>84</v>
      </c>
      <c r="I882" s="19">
        <f t="shared" si="26"/>
        <v>80.666666666666671</v>
      </c>
      <c r="J882" s="19" t="str">
        <f t="shared" si="27"/>
        <v>QUALIFIED</v>
      </c>
    </row>
    <row r="883" spans="1:10" x14ac:dyDescent="0.3">
      <c r="A883" t="s">
        <v>1061</v>
      </c>
      <c r="B883" t="s">
        <v>1068</v>
      </c>
      <c r="C883" t="s">
        <v>1062</v>
      </c>
      <c r="D883" t="s">
        <v>1063</v>
      </c>
      <c r="E883" t="s">
        <v>1064</v>
      </c>
      <c r="F883">
        <v>61</v>
      </c>
      <c r="G883">
        <v>78</v>
      </c>
      <c r="H883">
        <v>71</v>
      </c>
      <c r="I883" s="19">
        <f t="shared" si="26"/>
        <v>70</v>
      </c>
      <c r="J883" s="19" t="str">
        <f t="shared" si="27"/>
        <v>NOT QUALIFIED</v>
      </c>
    </row>
    <row r="884" spans="1:10" x14ac:dyDescent="0.3">
      <c r="A884" t="s">
        <v>1061</v>
      </c>
      <c r="B884" t="s">
        <v>1068</v>
      </c>
      <c r="C884" t="s">
        <v>1067</v>
      </c>
      <c r="D884" t="s">
        <v>1059</v>
      </c>
      <c r="E884" t="s">
        <v>1060</v>
      </c>
      <c r="F884">
        <v>61</v>
      </c>
      <c r="G884">
        <v>54</v>
      </c>
      <c r="H884">
        <v>47</v>
      </c>
      <c r="I884" s="19">
        <f t="shared" si="26"/>
        <v>54</v>
      </c>
      <c r="J884" s="19" t="str">
        <f t="shared" si="27"/>
        <v>NOT QUALIFIED</v>
      </c>
    </row>
    <row r="885" spans="1:10" x14ac:dyDescent="0.3">
      <c r="A885" t="s">
        <v>1061</v>
      </c>
      <c r="B885" t="s">
        <v>1069</v>
      </c>
      <c r="C885" t="s">
        <v>1062</v>
      </c>
      <c r="D885" t="s">
        <v>1063</v>
      </c>
      <c r="E885" t="s">
        <v>1060</v>
      </c>
      <c r="F885">
        <v>67</v>
      </c>
      <c r="G885">
        <v>75</v>
      </c>
      <c r="H885">
        <v>62</v>
      </c>
      <c r="I885" s="19">
        <f t="shared" si="26"/>
        <v>68</v>
      </c>
      <c r="J885" s="19" t="str">
        <f t="shared" si="27"/>
        <v>NOT QUALIFIED</v>
      </c>
    </row>
    <row r="886" spans="1:10" x14ac:dyDescent="0.3">
      <c r="A886" t="s">
        <v>1056</v>
      </c>
      <c r="B886" t="s">
        <v>1057</v>
      </c>
      <c r="C886" t="s">
        <v>1071</v>
      </c>
      <c r="D886" t="s">
        <v>1059</v>
      </c>
      <c r="E886" t="s">
        <v>1060</v>
      </c>
      <c r="F886">
        <v>68</v>
      </c>
      <c r="G886">
        <v>74</v>
      </c>
      <c r="H886">
        <v>79</v>
      </c>
      <c r="I886" s="19">
        <f t="shared" si="26"/>
        <v>73.666666666666671</v>
      </c>
      <c r="J886" s="19" t="str">
        <f t="shared" si="27"/>
        <v>NOT QUALIFIED</v>
      </c>
    </row>
    <row r="887" spans="1:10" x14ac:dyDescent="0.3">
      <c r="A887" t="s">
        <v>1056</v>
      </c>
      <c r="B887" t="s">
        <v>1068</v>
      </c>
      <c r="C887" t="s">
        <v>1065</v>
      </c>
      <c r="D887" t="s">
        <v>1063</v>
      </c>
      <c r="E887" t="s">
        <v>1064</v>
      </c>
      <c r="F887">
        <v>96</v>
      </c>
      <c r="G887">
        <v>100</v>
      </c>
      <c r="H887">
        <v>100</v>
      </c>
      <c r="I887" s="19">
        <f t="shared" si="26"/>
        <v>98.666666666666671</v>
      </c>
      <c r="J887" s="19" t="str">
        <f t="shared" si="27"/>
        <v>QUALIFIED</v>
      </c>
    </row>
    <row r="888" spans="1:10" x14ac:dyDescent="0.3">
      <c r="A888" t="s">
        <v>1061</v>
      </c>
      <c r="B888" t="s">
        <v>1069</v>
      </c>
      <c r="C888" t="s">
        <v>1058</v>
      </c>
      <c r="D888" t="s">
        <v>1063</v>
      </c>
      <c r="E888" t="s">
        <v>1064</v>
      </c>
      <c r="F888">
        <v>85</v>
      </c>
      <c r="G888">
        <v>66</v>
      </c>
      <c r="H888">
        <v>70</v>
      </c>
      <c r="I888" s="19">
        <f t="shared" si="26"/>
        <v>73.666666666666671</v>
      </c>
      <c r="J888" s="19" t="str">
        <f t="shared" si="27"/>
        <v>NOT QUALIFIED</v>
      </c>
    </row>
    <row r="889" spans="1:10" x14ac:dyDescent="0.3">
      <c r="A889" t="s">
        <v>1056</v>
      </c>
      <c r="B889" t="s">
        <v>1057</v>
      </c>
      <c r="C889" t="s">
        <v>1058</v>
      </c>
      <c r="D889" t="s">
        <v>1063</v>
      </c>
      <c r="E889" t="s">
        <v>1060</v>
      </c>
      <c r="F889">
        <v>50</v>
      </c>
      <c r="G889">
        <v>71</v>
      </c>
      <c r="H889">
        <v>63</v>
      </c>
      <c r="I889" s="19">
        <f t="shared" si="26"/>
        <v>61.333333333333336</v>
      </c>
      <c r="J889" s="19" t="str">
        <f t="shared" si="27"/>
        <v>NOT QUALIFIED</v>
      </c>
    </row>
    <row r="890" spans="1:10" x14ac:dyDescent="0.3">
      <c r="A890" t="s">
        <v>1061</v>
      </c>
      <c r="B890" t="s">
        <v>1066</v>
      </c>
      <c r="C890" t="s">
        <v>1058</v>
      </c>
      <c r="D890" t="s">
        <v>1059</v>
      </c>
      <c r="E890" t="s">
        <v>1064</v>
      </c>
      <c r="F890">
        <v>50</v>
      </c>
      <c r="G890">
        <v>61</v>
      </c>
      <c r="H890">
        <v>56</v>
      </c>
      <c r="I890" s="19">
        <f t="shared" si="26"/>
        <v>55.666666666666664</v>
      </c>
      <c r="J890" s="19" t="str">
        <f t="shared" si="27"/>
        <v>NOT QUALIFIED</v>
      </c>
    </row>
    <row r="891" spans="1:10" x14ac:dyDescent="0.3">
      <c r="A891" t="s">
        <v>1061</v>
      </c>
      <c r="B891" t="s">
        <v>1068</v>
      </c>
      <c r="C891" t="s">
        <v>1067</v>
      </c>
      <c r="D891" t="s">
        <v>1059</v>
      </c>
      <c r="E891" t="s">
        <v>1064</v>
      </c>
      <c r="F891">
        <v>63</v>
      </c>
      <c r="G891">
        <v>60</v>
      </c>
      <c r="H891">
        <v>59</v>
      </c>
      <c r="I891" s="19">
        <f t="shared" si="26"/>
        <v>60.666666666666664</v>
      </c>
      <c r="J891" s="19" t="str">
        <f t="shared" si="27"/>
        <v>NOT QUALIFIED</v>
      </c>
    </row>
    <row r="892" spans="1:10" x14ac:dyDescent="0.3">
      <c r="A892" t="s">
        <v>1056</v>
      </c>
      <c r="B892" t="s">
        <v>1068</v>
      </c>
      <c r="C892" t="s">
        <v>1058</v>
      </c>
      <c r="D892" t="s">
        <v>1063</v>
      </c>
      <c r="E892" t="s">
        <v>1060</v>
      </c>
      <c r="F892">
        <v>76</v>
      </c>
      <c r="G892">
        <v>76</v>
      </c>
      <c r="H892">
        <v>73</v>
      </c>
      <c r="I892" s="19">
        <f t="shared" si="26"/>
        <v>75</v>
      </c>
      <c r="J892" s="19" t="str">
        <f t="shared" si="27"/>
        <v>NOT QUALIFIED</v>
      </c>
    </row>
    <row r="893" spans="1:10" x14ac:dyDescent="0.3">
      <c r="A893" t="s">
        <v>1056</v>
      </c>
      <c r="B893" t="s">
        <v>1066</v>
      </c>
      <c r="C893" t="s">
        <v>1058</v>
      </c>
      <c r="D893" t="s">
        <v>1063</v>
      </c>
      <c r="E893" t="s">
        <v>1060</v>
      </c>
      <c r="F893">
        <v>49</v>
      </c>
      <c r="G893">
        <v>49</v>
      </c>
      <c r="H893">
        <v>48</v>
      </c>
      <c r="I893" s="19">
        <f t="shared" si="26"/>
        <v>48.666666666666664</v>
      </c>
      <c r="J893" s="19" t="str">
        <f t="shared" si="27"/>
        <v>NOT QUALIFIED</v>
      </c>
    </row>
    <row r="894" spans="1:10" x14ac:dyDescent="0.3">
      <c r="A894" t="s">
        <v>1061</v>
      </c>
      <c r="B894" t="s">
        <v>1057</v>
      </c>
      <c r="C894" t="s">
        <v>1067</v>
      </c>
      <c r="D894" t="s">
        <v>1063</v>
      </c>
      <c r="E894" t="s">
        <v>1060</v>
      </c>
      <c r="F894">
        <v>53</v>
      </c>
      <c r="G894">
        <v>51</v>
      </c>
      <c r="H894">
        <v>50</v>
      </c>
      <c r="I894" s="19">
        <f t="shared" si="26"/>
        <v>51.333333333333336</v>
      </c>
      <c r="J894" s="19" t="str">
        <f t="shared" si="27"/>
        <v>NOT QUALIFIED</v>
      </c>
    </row>
    <row r="895" spans="1:10" x14ac:dyDescent="0.3">
      <c r="A895" t="s">
        <v>1061</v>
      </c>
      <c r="B895" t="s">
        <v>1072</v>
      </c>
      <c r="C895" t="s">
        <v>1065</v>
      </c>
      <c r="D895" t="s">
        <v>1063</v>
      </c>
      <c r="E895" t="s">
        <v>1064</v>
      </c>
      <c r="F895">
        <v>63</v>
      </c>
      <c r="G895">
        <v>68</v>
      </c>
      <c r="H895">
        <v>61</v>
      </c>
      <c r="I895" s="19">
        <f t="shared" si="26"/>
        <v>64</v>
      </c>
      <c r="J895" s="19" t="str">
        <f t="shared" si="27"/>
        <v>NOT QUALIFIED</v>
      </c>
    </row>
    <row r="896" spans="1:10" x14ac:dyDescent="0.3">
      <c r="A896" t="s">
        <v>1056</v>
      </c>
      <c r="B896" t="s">
        <v>1057</v>
      </c>
      <c r="C896" t="s">
        <v>1071</v>
      </c>
      <c r="D896" t="s">
        <v>1063</v>
      </c>
      <c r="E896" t="s">
        <v>1060</v>
      </c>
      <c r="F896">
        <v>73</v>
      </c>
      <c r="G896">
        <v>85</v>
      </c>
      <c r="H896">
        <v>82</v>
      </c>
      <c r="I896" s="19">
        <f t="shared" si="26"/>
        <v>80</v>
      </c>
      <c r="J896" s="19" t="str">
        <f t="shared" si="27"/>
        <v>QUALIFIED</v>
      </c>
    </row>
    <row r="897" spans="1:10" x14ac:dyDescent="0.3">
      <c r="A897" t="s">
        <v>1061</v>
      </c>
      <c r="B897" t="s">
        <v>1069</v>
      </c>
      <c r="C897" t="s">
        <v>1065</v>
      </c>
      <c r="D897" t="s">
        <v>1059</v>
      </c>
      <c r="E897" t="s">
        <v>1060</v>
      </c>
      <c r="F897">
        <v>64</v>
      </c>
      <c r="G897">
        <v>58</v>
      </c>
      <c r="H897">
        <v>51</v>
      </c>
      <c r="I897" s="19">
        <f t="shared" si="26"/>
        <v>57.666666666666664</v>
      </c>
      <c r="J897" s="19" t="str">
        <f t="shared" si="27"/>
        <v>NOT QUALIFIED</v>
      </c>
    </row>
    <row r="898" spans="1:10" x14ac:dyDescent="0.3">
      <c r="A898" t="s">
        <v>1056</v>
      </c>
      <c r="B898" t="s">
        <v>1066</v>
      </c>
      <c r="C898" t="s">
        <v>1062</v>
      </c>
      <c r="D898" t="s">
        <v>1063</v>
      </c>
      <c r="E898" t="s">
        <v>1060</v>
      </c>
      <c r="F898">
        <v>72</v>
      </c>
      <c r="G898">
        <v>69</v>
      </c>
      <c r="H898">
        <v>74</v>
      </c>
      <c r="I898" s="19">
        <f t="shared" si="26"/>
        <v>71.666666666666671</v>
      </c>
      <c r="J898" s="19" t="str">
        <f t="shared" si="27"/>
        <v>NOT QUALIFIED</v>
      </c>
    </row>
    <row r="899" spans="1:10" x14ac:dyDescent="0.3">
      <c r="A899" t="s">
        <v>1061</v>
      </c>
      <c r="B899" t="s">
        <v>1069</v>
      </c>
      <c r="C899" t="s">
        <v>1065</v>
      </c>
      <c r="D899" t="s">
        <v>1059</v>
      </c>
      <c r="E899" t="s">
        <v>1064</v>
      </c>
      <c r="F899">
        <v>75</v>
      </c>
      <c r="G899">
        <v>69</v>
      </c>
      <c r="H899">
        <v>74</v>
      </c>
      <c r="I899" s="19">
        <f t="shared" ref="I899:I962" si="28">AVERAGE(F899:H899)</f>
        <v>72.666666666666671</v>
      </c>
      <c r="J899" s="19" t="str">
        <f t="shared" ref="J899:J962" si="29">IF(I899&gt;75,"QUALIFIED","NOT QUALIFIED")</f>
        <v>NOT QUALIFIED</v>
      </c>
    </row>
    <row r="900" spans="1:10" x14ac:dyDescent="0.3">
      <c r="A900" t="s">
        <v>1061</v>
      </c>
      <c r="B900" t="s">
        <v>1057</v>
      </c>
      <c r="C900" t="s">
        <v>1065</v>
      </c>
      <c r="D900" t="s">
        <v>1063</v>
      </c>
      <c r="E900" t="s">
        <v>1064</v>
      </c>
      <c r="F900">
        <v>77</v>
      </c>
      <c r="G900">
        <v>79</v>
      </c>
      <c r="H900">
        <v>74</v>
      </c>
      <c r="I900" s="19">
        <f t="shared" si="28"/>
        <v>76.666666666666671</v>
      </c>
      <c r="J900" s="19" t="str">
        <f t="shared" si="29"/>
        <v>QUALIFIED</v>
      </c>
    </row>
    <row r="901" spans="1:10" x14ac:dyDescent="0.3">
      <c r="A901" t="s">
        <v>1061</v>
      </c>
      <c r="B901" t="s">
        <v>1068</v>
      </c>
      <c r="C901" t="s">
        <v>1067</v>
      </c>
      <c r="D901" t="s">
        <v>1063</v>
      </c>
      <c r="E901" t="s">
        <v>1060</v>
      </c>
      <c r="F901">
        <v>70</v>
      </c>
      <c r="G901">
        <v>76</v>
      </c>
      <c r="H901">
        <v>72</v>
      </c>
      <c r="I901" s="19">
        <f t="shared" si="28"/>
        <v>72.666666666666671</v>
      </c>
      <c r="J901" s="19" t="str">
        <f t="shared" si="29"/>
        <v>NOT QUALIFIED</v>
      </c>
    </row>
    <row r="902" spans="1:10" x14ac:dyDescent="0.3">
      <c r="A902" t="s">
        <v>1056</v>
      </c>
      <c r="B902" t="s">
        <v>1068</v>
      </c>
      <c r="C902" t="s">
        <v>1071</v>
      </c>
      <c r="D902" t="s">
        <v>1063</v>
      </c>
      <c r="E902" t="s">
        <v>1064</v>
      </c>
      <c r="F902">
        <v>83</v>
      </c>
      <c r="G902">
        <v>88</v>
      </c>
      <c r="H902">
        <v>89</v>
      </c>
      <c r="I902" s="19">
        <f t="shared" si="28"/>
        <v>86.666666666666671</v>
      </c>
      <c r="J902" s="19" t="str">
        <f t="shared" si="29"/>
        <v>QUALIFIED</v>
      </c>
    </row>
    <row r="903" spans="1:10" x14ac:dyDescent="0.3">
      <c r="A903" t="s">
        <v>1061</v>
      </c>
      <c r="B903" t="s">
        <v>1068</v>
      </c>
      <c r="C903" t="s">
        <v>1058</v>
      </c>
      <c r="D903" t="s">
        <v>1063</v>
      </c>
      <c r="E903" t="s">
        <v>1060</v>
      </c>
      <c r="F903">
        <v>67</v>
      </c>
      <c r="G903">
        <v>66</v>
      </c>
      <c r="H903">
        <v>61</v>
      </c>
      <c r="I903" s="19">
        <f t="shared" si="28"/>
        <v>64.666666666666671</v>
      </c>
      <c r="J903" s="19" t="str">
        <f t="shared" si="29"/>
        <v>NOT QUALIFIED</v>
      </c>
    </row>
    <row r="904" spans="1:10" x14ac:dyDescent="0.3">
      <c r="A904" t="s">
        <v>1061</v>
      </c>
      <c r="B904" t="s">
        <v>1072</v>
      </c>
      <c r="C904" t="s">
        <v>1062</v>
      </c>
      <c r="D904" t="s">
        <v>1059</v>
      </c>
      <c r="E904" t="s">
        <v>1064</v>
      </c>
      <c r="F904">
        <v>65</v>
      </c>
      <c r="G904">
        <v>75</v>
      </c>
      <c r="H904">
        <v>73</v>
      </c>
      <c r="I904" s="19">
        <f t="shared" si="28"/>
        <v>71</v>
      </c>
      <c r="J904" s="19" t="str">
        <f t="shared" si="29"/>
        <v>NOT QUALIFIED</v>
      </c>
    </row>
    <row r="905" spans="1:10" x14ac:dyDescent="0.3">
      <c r="A905" t="s">
        <v>1056</v>
      </c>
      <c r="B905" t="s">
        <v>1068</v>
      </c>
      <c r="C905" t="s">
        <v>1070</v>
      </c>
      <c r="D905" t="s">
        <v>1063</v>
      </c>
      <c r="E905" t="s">
        <v>1060</v>
      </c>
      <c r="F905">
        <v>83</v>
      </c>
      <c r="G905">
        <v>91</v>
      </c>
      <c r="H905">
        <v>92</v>
      </c>
      <c r="I905" s="19">
        <f t="shared" si="28"/>
        <v>88.666666666666671</v>
      </c>
      <c r="J905" s="19" t="str">
        <f t="shared" si="29"/>
        <v>QUALIFIED</v>
      </c>
    </row>
    <row r="906" spans="1:10" x14ac:dyDescent="0.3">
      <c r="A906" t="s">
        <v>1061</v>
      </c>
      <c r="B906" t="s">
        <v>1069</v>
      </c>
      <c r="C906" t="s">
        <v>1062</v>
      </c>
      <c r="D906" t="s">
        <v>1059</v>
      </c>
      <c r="E906" t="s">
        <v>1064</v>
      </c>
      <c r="F906">
        <v>78</v>
      </c>
      <c r="G906">
        <v>72</v>
      </c>
      <c r="H906">
        <v>73</v>
      </c>
      <c r="I906" s="19">
        <f t="shared" si="28"/>
        <v>74.333333333333329</v>
      </c>
      <c r="J906" s="19" t="str">
        <f t="shared" si="29"/>
        <v>NOT QUALIFIED</v>
      </c>
    </row>
    <row r="907" spans="1:10" x14ac:dyDescent="0.3">
      <c r="A907" t="s">
        <v>1061</v>
      </c>
      <c r="B907" t="s">
        <v>1072</v>
      </c>
      <c r="C907" t="s">
        <v>1070</v>
      </c>
      <c r="D907" t="s">
        <v>1059</v>
      </c>
      <c r="E907" t="s">
        <v>1064</v>
      </c>
      <c r="F907">
        <v>70</v>
      </c>
      <c r="G907">
        <v>74</v>
      </c>
      <c r="H907">
        <v>71</v>
      </c>
      <c r="I907" s="19">
        <f t="shared" si="28"/>
        <v>71.666666666666671</v>
      </c>
      <c r="J907" s="19" t="str">
        <f t="shared" si="29"/>
        <v>NOT QUALIFIED</v>
      </c>
    </row>
    <row r="908" spans="1:10" x14ac:dyDescent="0.3">
      <c r="A908" t="s">
        <v>1061</v>
      </c>
      <c r="B908" t="s">
        <v>1072</v>
      </c>
      <c r="C908" t="s">
        <v>1058</v>
      </c>
      <c r="D908" t="s">
        <v>1059</v>
      </c>
      <c r="E908" t="s">
        <v>1064</v>
      </c>
      <c r="F908">
        <v>60</v>
      </c>
      <c r="G908">
        <v>57</v>
      </c>
      <c r="H908">
        <v>58</v>
      </c>
      <c r="I908" s="19">
        <f t="shared" si="28"/>
        <v>58.333333333333336</v>
      </c>
      <c r="J908" s="19" t="str">
        <f t="shared" si="29"/>
        <v>NOT QUALIFIED</v>
      </c>
    </row>
    <row r="909" spans="1:10" x14ac:dyDescent="0.3">
      <c r="A909" t="s">
        <v>1056</v>
      </c>
      <c r="B909" t="s">
        <v>1068</v>
      </c>
      <c r="C909" t="s">
        <v>1071</v>
      </c>
      <c r="D909" t="s">
        <v>1059</v>
      </c>
      <c r="E909" t="s">
        <v>1064</v>
      </c>
      <c r="F909">
        <v>70</v>
      </c>
      <c r="G909">
        <v>89</v>
      </c>
      <c r="H909">
        <v>97</v>
      </c>
      <c r="I909" s="19">
        <f t="shared" si="28"/>
        <v>85.333333333333329</v>
      </c>
      <c r="J909" s="19" t="str">
        <f t="shared" si="29"/>
        <v>QUALIFIED</v>
      </c>
    </row>
    <row r="910" spans="1:10" x14ac:dyDescent="0.3">
      <c r="A910" t="s">
        <v>1061</v>
      </c>
      <c r="B910" t="s">
        <v>1072</v>
      </c>
      <c r="C910" t="s">
        <v>1062</v>
      </c>
      <c r="D910" t="s">
        <v>1059</v>
      </c>
      <c r="E910" t="s">
        <v>1060</v>
      </c>
      <c r="F910">
        <v>61</v>
      </c>
      <c r="G910">
        <v>67</v>
      </c>
      <c r="H910">
        <v>65</v>
      </c>
      <c r="I910" s="19">
        <f t="shared" si="28"/>
        <v>64.333333333333329</v>
      </c>
      <c r="J910" s="19" t="str">
        <f t="shared" si="29"/>
        <v>NOT QUALIFIED</v>
      </c>
    </row>
    <row r="911" spans="1:10" x14ac:dyDescent="0.3">
      <c r="A911" t="s">
        <v>1061</v>
      </c>
      <c r="B911" t="s">
        <v>1057</v>
      </c>
      <c r="C911" t="s">
        <v>1067</v>
      </c>
      <c r="D911" t="s">
        <v>1063</v>
      </c>
      <c r="E911" t="s">
        <v>1060</v>
      </c>
      <c r="F911">
        <v>93</v>
      </c>
      <c r="G911">
        <v>77</v>
      </c>
      <c r="H911">
        <v>83</v>
      </c>
      <c r="I911" s="19">
        <f t="shared" si="28"/>
        <v>84.333333333333329</v>
      </c>
      <c r="J911" s="19" t="str">
        <f t="shared" si="29"/>
        <v>QUALIFIED</v>
      </c>
    </row>
    <row r="912" spans="1:10" x14ac:dyDescent="0.3">
      <c r="A912" t="s">
        <v>1061</v>
      </c>
      <c r="B912" t="s">
        <v>1068</v>
      </c>
      <c r="C912" t="s">
        <v>1062</v>
      </c>
      <c r="D912" t="s">
        <v>1063</v>
      </c>
      <c r="E912" t="s">
        <v>1064</v>
      </c>
      <c r="F912">
        <v>55</v>
      </c>
      <c r="G912">
        <v>54</v>
      </c>
      <c r="H912">
        <v>49</v>
      </c>
      <c r="I912" s="19">
        <f t="shared" si="28"/>
        <v>52.666666666666664</v>
      </c>
      <c r="J912" s="19" t="str">
        <f t="shared" si="29"/>
        <v>NOT QUALIFIED</v>
      </c>
    </row>
    <row r="913" spans="1:10" x14ac:dyDescent="0.3">
      <c r="A913" t="s">
        <v>1061</v>
      </c>
      <c r="B913" t="s">
        <v>1066</v>
      </c>
      <c r="C913" t="s">
        <v>1062</v>
      </c>
      <c r="D913" t="s">
        <v>1063</v>
      </c>
      <c r="E913" t="s">
        <v>1060</v>
      </c>
      <c r="F913">
        <v>58</v>
      </c>
      <c r="G913">
        <v>50</v>
      </c>
      <c r="H913">
        <v>53</v>
      </c>
      <c r="I913" s="19">
        <f t="shared" si="28"/>
        <v>53.666666666666664</v>
      </c>
      <c r="J913" s="19" t="str">
        <f t="shared" si="29"/>
        <v>NOT QUALIFIED</v>
      </c>
    </row>
    <row r="914" spans="1:10" x14ac:dyDescent="0.3">
      <c r="A914" t="s">
        <v>1056</v>
      </c>
      <c r="B914" t="s">
        <v>1066</v>
      </c>
      <c r="C914" t="s">
        <v>1067</v>
      </c>
      <c r="D914" t="s">
        <v>1059</v>
      </c>
      <c r="E914" t="s">
        <v>1064</v>
      </c>
      <c r="F914">
        <v>47</v>
      </c>
      <c r="G914">
        <v>68</v>
      </c>
      <c r="H914">
        <v>69</v>
      </c>
      <c r="I914" s="19">
        <f t="shared" si="28"/>
        <v>61.333333333333336</v>
      </c>
      <c r="J914" s="19" t="str">
        <f t="shared" si="29"/>
        <v>NOT QUALIFIED</v>
      </c>
    </row>
    <row r="915" spans="1:10" x14ac:dyDescent="0.3">
      <c r="A915" t="s">
        <v>1056</v>
      </c>
      <c r="B915" t="s">
        <v>1068</v>
      </c>
      <c r="C915" t="s">
        <v>1062</v>
      </c>
      <c r="D915" t="s">
        <v>1063</v>
      </c>
      <c r="E915" t="s">
        <v>1064</v>
      </c>
      <c r="F915">
        <v>84</v>
      </c>
      <c r="G915">
        <v>83</v>
      </c>
      <c r="H915">
        <v>87</v>
      </c>
      <c r="I915" s="19">
        <f t="shared" si="28"/>
        <v>84.666666666666671</v>
      </c>
      <c r="J915" s="19" t="str">
        <f t="shared" si="29"/>
        <v>QUALIFIED</v>
      </c>
    </row>
    <row r="916" spans="1:10" x14ac:dyDescent="0.3">
      <c r="A916" t="s">
        <v>1056</v>
      </c>
      <c r="B916" t="s">
        <v>1068</v>
      </c>
      <c r="C916" t="s">
        <v>1071</v>
      </c>
      <c r="D916" t="s">
        <v>1059</v>
      </c>
      <c r="E916" t="s">
        <v>1060</v>
      </c>
      <c r="F916">
        <v>35</v>
      </c>
      <c r="G916">
        <v>48</v>
      </c>
      <c r="H916">
        <v>52</v>
      </c>
      <c r="I916" s="19">
        <f t="shared" si="28"/>
        <v>45</v>
      </c>
      <c r="J916" s="19" t="str">
        <f t="shared" si="29"/>
        <v>NOT QUALIFIED</v>
      </c>
    </row>
    <row r="917" spans="1:10" x14ac:dyDescent="0.3">
      <c r="A917" t="s">
        <v>1061</v>
      </c>
      <c r="B917" t="s">
        <v>1068</v>
      </c>
      <c r="C917" t="s">
        <v>1070</v>
      </c>
      <c r="D917" t="s">
        <v>1063</v>
      </c>
      <c r="E917" t="s">
        <v>1064</v>
      </c>
      <c r="F917">
        <v>72</v>
      </c>
      <c r="G917">
        <v>78</v>
      </c>
      <c r="H917">
        <v>76</v>
      </c>
      <c r="I917" s="19">
        <f t="shared" si="28"/>
        <v>75.333333333333329</v>
      </c>
      <c r="J917" s="19" t="str">
        <f t="shared" si="29"/>
        <v>QUALIFIED</v>
      </c>
    </row>
    <row r="918" spans="1:10" x14ac:dyDescent="0.3">
      <c r="A918" t="s">
        <v>1056</v>
      </c>
      <c r="B918" t="s">
        <v>1068</v>
      </c>
      <c r="C918" t="s">
        <v>1070</v>
      </c>
      <c r="D918" t="s">
        <v>1059</v>
      </c>
      <c r="E918" t="s">
        <v>1060</v>
      </c>
      <c r="F918">
        <v>69</v>
      </c>
      <c r="G918">
        <v>84</v>
      </c>
      <c r="H918">
        <v>73</v>
      </c>
      <c r="I918" s="19">
        <f t="shared" si="28"/>
        <v>75.333333333333329</v>
      </c>
      <c r="J918" s="19" t="str">
        <f t="shared" si="29"/>
        <v>QUALIFIED</v>
      </c>
    </row>
    <row r="919" spans="1:10" x14ac:dyDescent="0.3">
      <c r="A919" t="s">
        <v>1056</v>
      </c>
      <c r="B919" t="s">
        <v>1066</v>
      </c>
      <c r="C919" t="s">
        <v>1062</v>
      </c>
      <c r="D919" t="s">
        <v>1063</v>
      </c>
      <c r="E919" t="s">
        <v>1064</v>
      </c>
      <c r="F919">
        <v>59</v>
      </c>
      <c r="G919">
        <v>73</v>
      </c>
      <c r="H919">
        <v>79</v>
      </c>
      <c r="I919" s="19">
        <f t="shared" si="28"/>
        <v>70.333333333333329</v>
      </c>
      <c r="J919" s="19" t="str">
        <f t="shared" si="29"/>
        <v>NOT QUALIFIED</v>
      </c>
    </row>
    <row r="920" spans="1:10" x14ac:dyDescent="0.3">
      <c r="A920" t="s">
        <v>1061</v>
      </c>
      <c r="B920" t="s">
        <v>1057</v>
      </c>
      <c r="C920" t="s">
        <v>1067</v>
      </c>
      <c r="D920" t="s">
        <v>1059</v>
      </c>
      <c r="E920" t="s">
        <v>1060</v>
      </c>
      <c r="F920">
        <v>61</v>
      </c>
      <c r="G920">
        <v>55</v>
      </c>
      <c r="H920">
        <v>48</v>
      </c>
      <c r="I920" s="19">
        <f t="shared" si="28"/>
        <v>54.666666666666664</v>
      </c>
      <c r="J920" s="19" t="str">
        <f t="shared" si="29"/>
        <v>NOT QUALIFIED</v>
      </c>
    </row>
    <row r="921" spans="1:10" x14ac:dyDescent="0.3">
      <c r="A921" t="s">
        <v>1056</v>
      </c>
      <c r="B921" t="s">
        <v>1066</v>
      </c>
      <c r="C921" t="s">
        <v>1062</v>
      </c>
      <c r="D921" t="s">
        <v>1063</v>
      </c>
      <c r="E921" t="s">
        <v>1060</v>
      </c>
      <c r="F921">
        <v>43</v>
      </c>
      <c r="G921">
        <v>44</v>
      </c>
      <c r="H921">
        <v>42</v>
      </c>
      <c r="I921" s="19">
        <f t="shared" si="28"/>
        <v>43</v>
      </c>
      <c r="J921" s="19" t="str">
        <f t="shared" si="29"/>
        <v>NOT QUALIFIED</v>
      </c>
    </row>
    <row r="922" spans="1:10" x14ac:dyDescent="0.3">
      <c r="A922" t="s">
        <v>1061</v>
      </c>
      <c r="B922" t="s">
        <v>1066</v>
      </c>
      <c r="C922" t="s">
        <v>1067</v>
      </c>
      <c r="D922" t="s">
        <v>1063</v>
      </c>
      <c r="E922" t="s">
        <v>1064</v>
      </c>
      <c r="F922">
        <v>92</v>
      </c>
      <c r="G922">
        <v>83</v>
      </c>
      <c r="H922">
        <v>87</v>
      </c>
      <c r="I922" s="19">
        <f t="shared" si="28"/>
        <v>87.333333333333329</v>
      </c>
      <c r="J922" s="19" t="str">
        <f t="shared" si="29"/>
        <v>QUALIFIED</v>
      </c>
    </row>
    <row r="923" spans="1:10" x14ac:dyDescent="0.3">
      <c r="A923" t="s">
        <v>1061</v>
      </c>
      <c r="B923" t="s">
        <v>1068</v>
      </c>
      <c r="C923" t="s">
        <v>1058</v>
      </c>
      <c r="D923" t="s">
        <v>1063</v>
      </c>
      <c r="E923" t="s">
        <v>1060</v>
      </c>
      <c r="F923">
        <v>76</v>
      </c>
      <c r="G923">
        <v>74</v>
      </c>
      <c r="H923">
        <v>65</v>
      </c>
      <c r="I923" s="19">
        <f t="shared" si="28"/>
        <v>71.666666666666671</v>
      </c>
      <c r="J923" s="19" t="str">
        <f t="shared" si="29"/>
        <v>NOT QUALIFIED</v>
      </c>
    </row>
    <row r="924" spans="1:10" x14ac:dyDescent="0.3">
      <c r="A924" t="s">
        <v>1061</v>
      </c>
      <c r="B924" t="s">
        <v>1069</v>
      </c>
      <c r="C924" t="s">
        <v>1067</v>
      </c>
      <c r="D924" t="s">
        <v>1063</v>
      </c>
      <c r="E924" t="s">
        <v>1064</v>
      </c>
      <c r="F924">
        <v>86</v>
      </c>
      <c r="G924">
        <v>75</v>
      </c>
      <c r="H924">
        <v>80</v>
      </c>
      <c r="I924" s="19">
        <f t="shared" si="28"/>
        <v>80.333333333333329</v>
      </c>
      <c r="J924" s="19" t="str">
        <f t="shared" si="29"/>
        <v>QUALIFIED</v>
      </c>
    </row>
    <row r="925" spans="1:10" x14ac:dyDescent="0.3">
      <c r="A925" t="s">
        <v>1061</v>
      </c>
      <c r="B925" t="s">
        <v>1068</v>
      </c>
      <c r="C925" t="s">
        <v>1065</v>
      </c>
      <c r="D925" t="s">
        <v>1063</v>
      </c>
      <c r="E925" t="s">
        <v>1064</v>
      </c>
      <c r="F925">
        <v>88</v>
      </c>
      <c r="G925">
        <v>82</v>
      </c>
      <c r="H925">
        <v>84</v>
      </c>
      <c r="I925" s="19">
        <f t="shared" si="28"/>
        <v>84.666666666666671</v>
      </c>
      <c r="J925" s="19" t="str">
        <f t="shared" si="29"/>
        <v>QUALIFIED</v>
      </c>
    </row>
    <row r="926" spans="1:10" x14ac:dyDescent="0.3">
      <c r="A926" t="s">
        <v>1061</v>
      </c>
      <c r="B926" t="s">
        <v>1068</v>
      </c>
      <c r="C926" t="s">
        <v>1070</v>
      </c>
      <c r="D926" t="s">
        <v>1059</v>
      </c>
      <c r="E926" t="s">
        <v>1064</v>
      </c>
      <c r="F926">
        <v>82</v>
      </c>
      <c r="G926">
        <v>80</v>
      </c>
      <c r="H926">
        <v>86</v>
      </c>
      <c r="I926" s="19">
        <f t="shared" si="28"/>
        <v>82.666666666666671</v>
      </c>
      <c r="J926" s="19" t="str">
        <f t="shared" si="29"/>
        <v>QUALIFIED</v>
      </c>
    </row>
    <row r="927" spans="1:10" x14ac:dyDescent="0.3">
      <c r="A927" t="s">
        <v>1061</v>
      </c>
      <c r="B927" t="s">
        <v>1066</v>
      </c>
      <c r="C927" t="s">
        <v>1071</v>
      </c>
      <c r="D927" t="s">
        <v>1059</v>
      </c>
      <c r="E927" t="s">
        <v>1060</v>
      </c>
      <c r="F927">
        <v>50</v>
      </c>
      <c r="G927">
        <v>62</v>
      </c>
      <c r="H927">
        <v>58</v>
      </c>
      <c r="I927" s="19">
        <f t="shared" si="28"/>
        <v>56.666666666666664</v>
      </c>
      <c r="J927" s="19" t="str">
        <f t="shared" si="29"/>
        <v>NOT QUALIFIED</v>
      </c>
    </row>
    <row r="928" spans="1:10" x14ac:dyDescent="0.3">
      <c r="A928" t="s">
        <v>1061</v>
      </c>
      <c r="B928" t="s">
        <v>1066</v>
      </c>
      <c r="C928" t="s">
        <v>1071</v>
      </c>
      <c r="D928" t="s">
        <v>1063</v>
      </c>
      <c r="E928" t="s">
        <v>1064</v>
      </c>
      <c r="F928">
        <v>88</v>
      </c>
      <c r="G928">
        <v>82</v>
      </c>
      <c r="H928">
        <v>80</v>
      </c>
      <c r="I928" s="19">
        <f t="shared" si="28"/>
        <v>83.333333333333329</v>
      </c>
      <c r="J928" s="19" t="str">
        <f t="shared" si="29"/>
        <v>QUALIFIED</v>
      </c>
    </row>
    <row r="929" spans="1:10" x14ac:dyDescent="0.3">
      <c r="A929" t="s">
        <v>1056</v>
      </c>
      <c r="B929" t="s">
        <v>1057</v>
      </c>
      <c r="C929" t="s">
        <v>1071</v>
      </c>
      <c r="D929" t="s">
        <v>1063</v>
      </c>
      <c r="E929" t="s">
        <v>1064</v>
      </c>
      <c r="F929">
        <v>79</v>
      </c>
      <c r="G929">
        <v>98</v>
      </c>
      <c r="H929">
        <v>95</v>
      </c>
      <c r="I929" s="19">
        <f t="shared" si="28"/>
        <v>90.666666666666671</v>
      </c>
      <c r="J929" s="19" t="str">
        <f t="shared" si="29"/>
        <v>QUALIFIED</v>
      </c>
    </row>
    <row r="930" spans="1:10" x14ac:dyDescent="0.3">
      <c r="A930" t="s">
        <v>1056</v>
      </c>
      <c r="B930" t="s">
        <v>1069</v>
      </c>
      <c r="C930" t="s">
        <v>1071</v>
      </c>
      <c r="D930" t="s">
        <v>1063</v>
      </c>
      <c r="E930" t="s">
        <v>1060</v>
      </c>
      <c r="F930">
        <v>81</v>
      </c>
      <c r="G930">
        <v>84</v>
      </c>
      <c r="H930">
        <v>87</v>
      </c>
      <c r="I930" s="19">
        <f t="shared" si="28"/>
        <v>84</v>
      </c>
      <c r="J930" s="19" t="str">
        <f t="shared" si="29"/>
        <v>QUALIFIED</v>
      </c>
    </row>
    <row r="931" spans="1:10" x14ac:dyDescent="0.3">
      <c r="A931" t="s">
        <v>1056</v>
      </c>
      <c r="B931" t="s">
        <v>1066</v>
      </c>
      <c r="C931" t="s">
        <v>1067</v>
      </c>
      <c r="D931" t="s">
        <v>1063</v>
      </c>
      <c r="E931" t="s">
        <v>1060</v>
      </c>
      <c r="F931">
        <v>44</v>
      </c>
      <c r="G931">
        <v>56</v>
      </c>
      <c r="H931">
        <v>53</v>
      </c>
      <c r="I931" s="19">
        <f t="shared" si="28"/>
        <v>51</v>
      </c>
      <c r="J931" s="19" t="str">
        <f t="shared" si="29"/>
        <v>NOT QUALIFIED</v>
      </c>
    </row>
    <row r="932" spans="1:10" x14ac:dyDescent="0.3">
      <c r="A932" t="s">
        <v>1056</v>
      </c>
      <c r="B932" t="s">
        <v>1057</v>
      </c>
      <c r="C932" t="s">
        <v>1067</v>
      </c>
      <c r="D932" t="s">
        <v>1063</v>
      </c>
      <c r="E932" t="s">
        <v>1064</v>
      </c>
      <c r="F932">
        <v>82</v>
      </c>
      <c r="G932">
        <v>95</v>
      </c>
      <c r="H932">
        <v>93</v>
      </c>
      <c r="I932" s="19">
        <f t="shared" si="28"/>
        <v>90</v>
      </c>
      <c r="J932" s="19" t="str">
        <f t="shared" si="29"/>
        <v>QUALIFIED</v>
      </c>
    </row>
    <row r="933" spans="1:10" x14ac:dyDescent="0.3">
      <c r="A933" t="s">
        <v>1056</v>
      </c>
      <c r="B933" t="s">
        <v>1068</v>
      </c>
      <c r="C933" t="s">
        <v>1065</v>
      </c>
      <c r="D933" t="s">
        <v>1059</v>
      </c>
      <c r="E933" t="s">
        <v>1060</v>
      </c>
      <c r="F933">
        <v>50</v>
      </c>
      <c r="G933">
        <v>58</v>
      </c>
      <c r="H933">
        <v>57</v>
      </c>
      <c r="I933" s="19">
        <f t="shared" si="28"/>
        <v>55</v>
      </c>
      <c r="J933" s="19" t="str">
        <f t="shared" si="29"/>
        <v>NOT QUALIFIED</v>
      </c>
    </row>
    <row r="934" spans="1:10" x14ac:dyDescent="0.3">
      <c r="A934" t="s">
        <v>1061</v>
      </c>
      <c r="B934" t="s">
        <v>1057</v>
      </c>
      <c r="C934" t="s">
        <v>1058</v>
      </c>
      <c r="D934" t="s">
        <v>1059</v>
      </c>
      <c r="E934" t="s">
        <v>1060</v>
      </c>
      <c r="F934">
        <v>52</v>
      </c>
      <c r="G934">
        <v>65</v>
      </c>
      <c r="H934">
        <v>59</v>
      </c>
      <c r="I934" s="19">
        <f t="shared" si="28"/>
        <v>58.666666666666664</v>
      </c>
      <c r="J934" s="19" t="str">
        <f t="shared" si="29"/>
        <v>NOT QUALIFIED</v>
      </c>
    </row>
    <row r="935" spans="1:10" x14ac:dyDescent="0.3">
      <c r="A935" t="s">
        <v>1061</v>
      </c>
      <c r="B935" t="s">
        <v>1068</v>
      </c>
      <c r="C935" t="s">
        <v>1067</v>
      </c>
      <c r="D935" t="s">
        <v>1059</v>
      </c>
      <c r="E935" t="s">
        <v>1060</v>
      </c>
      <c r="F935">
        <v>44</v>
      </c>
      <c r="G935">
        <v>44</v>
      </c>
      <c r="H935">
        <v>40</v>
      </c>
      <c r="I935" s="19">
        <f t="shared" si="28"/>
        <v>42.666666666666664</v>
      </c>
      <c r="J935" s="19" t="str">
        <f t="shared" si="29"/>
        <v>NOT QUALIFIED</v>
      </c>
    </row>
    <row r="936" spans="1:10" x14ac:dyDescent="0.3">
      <c r="A936" t="s">
        <v>1061</v>
      </c>
      <c r="B936" t="s">
        <v>1057</v>
      </c>
      <c r="C936" t="s">
        <v>1065</v>
      </c>
      <c r="D936" t="s">
        <v>1059</v>
      </c>
      <c r="E936" t="s">
        <v>1060</v>
      </c>
      <c r="F936">
        <v>61</v>
      </c>
      <c r="G936">
        <v>76</v>
      </c>
      <c r="H936">
        <v>66</v>
      </c>
      <c r="I936" s="19">
        <f t="shared" si="28"/>
        <v>67.666666666666671</v>
      </c>
      <c r="J936" s="19" t="str">
        <f t="shared" si="29"/>
        <v>NOT QUALIFIED</v>
      </c>
    </row>
    <row r="937" spans="1:10" x14ac:dyDescent="0.3">
      <c r="A937" t="s">
        <v>1061</v>
      </c>
      <c r="B937" t="s">
        <v>1066</v>
      </c>
      <c r="C937" t="s">
        <v>1062</v>
      </c>
      <c r="D937" t="s">
        <v>1063</v>
      </c>
      <c r="E937" t="s">
        <v>1060</v>
      </c>
      <c r="F937">
        <v>60</v>
      </c>
      <c r="G937">
        <v>57</v>
      </c>
      <c r="H937">
        <v>61</v>
      </c>
      <c r="I937" s="19">
        <f t="shared" si="28"/>
        <v>59.333333333333336</v>
      </c>
      <c r="J937" s="19" t="str">
        <f t="shared" si="29"/>
        <v>NOT QUALIFIED</v>
      </c>
    </row>
    <row r="938" spans="1:10" x14ac:dyDescent="0.3">
      <c r="A938" t="s">
        <v>1061</v>
      </c>
      <c r="B938" t="s">
        <v>1068</v>
      </c>
      <c r="C938" t="s">
        <v>1067</v>
      </c>
      <c r="D938" t="s">
        <v>1063</v>
      </c>
      <c r="E938" t="s">
        <v>1064</v>
      </c>
      <c r="F938">
        <v>80</v>
      </c>
      <c r="G938">
        <v>79</v>
      </c>
      <c r="H938">
        <v>78</v>
      </c>
      <c r="I938" s="19">
        <f t="shared" si="28"/>
        <v>79</v>
      </c>
      <c r="J938" s="19" t="str">
        <f t="shared" si="29"/>
        <v>QUALIFIED</v>
      </c>
    </row>
    <row r="939" spans="1:10" x14ac:dyDescent="0.3">
      <c r="A939" t="s">
        <v>1056</v>
      </c>
      <c r="B939" t="s">
        <v>1068</v>
      </c>
      <c r="C939" t="s">
        <v>1067</v>
      </c>
      <c r="D939" t="s">
        <v>1059</v>
      </c>
      <c r="E939" t="s">
        <v>1060</v>
      </c>
      <c r="F939">
        <v>45</v>
      </c>
      <c r="G939">
        <v>63</v>
      </c>
      <c r="H939">
        <v>61</v>
      </c>
      <c r="I939" s="19">
        <f t="shared" si="28"/>
        <v>56.333333333333336</v>
      </c>
      <c r="J939" s="19" t="str">
        <f t="shared" si="29"/>
        <v>NOT QUALIFIED</v>
      </c>
    </row>
    <row r="940" spans="1:10" x14ac:dyDescent="0.3">
      <c r="A940" t="s">
        <v>1061</v>
      </c>
      <c r="B940" t="s">
        <v>1066</v>
      </c>
      <c r="C940" t="s">
        <v>1058</v>
      </c>
      <c r="D940" t="s">
        <v>1059</v>
      </c>
      <c r="E940" t="s">
        <v>1060</v>
      </c>
      <c r="F940">
        <v>67</v>
      </c>
      <c r="G940">
        <v>70</v>
      </c>
      <c r="H940">
        <v>63</v>
      </c>
      <c r="I940" s="19">
        <f t="shared" si="28"/>
        <v>66.666666666666671</v>
      </c>
      <c r="J940" s="19" t="str">
        <f t="shared" si="29"/>
        <v>NOT QUALIFIED</v>
      </c>
    </row>
    <row r="941" spans="1:10" x14ac:dyDescent="0.3">
      <c r="A941" t="s">
        <v>1056</v>
      </c>
      <c r="B941" t="s">
        <v>1066</v>
      </c>
      <c r="C941" t="s">
        <v>1062</v>
      </c>
      <c r="D941" t="s">
        <v>1063</v>
      </c>
      <c r="E941" t="s">
        <v>1064</v>
      </c>
      <c r="F941">
        <v>60</v>
      </c>
      <c r="G941">
        <v>72</v>
      </c>
      <c r="H941">
        <v>74</v>
      </c>
      <c r="I941" s="19">
        <f t="shared" si="28"/>
        <v>68.666666666666671</v>
      </c>
      <c r="J941" s="19" t="str">
        <f t="shared" si="29"/>
        <v>NOT QUALIFIED</v>
      </c>
    </row>
    <row r="942" spans="1:10" x14ac:dyDescent="0.3">
      <c r="A942" t="s">
        <v>1061</v>
      </c>
      <c r="B942" t="s">
        <v>1068</v>
      </c>
      <c r="C942" t="s">
        <v>1067</v>
      </c>
      <c r="D942" t="s">
        <v>1063</v>
      </c>
      <c r="E942" t="s">
        <v>1060</v>
      </c>
      <c r="F942">
        <v>52</v>
      </c>
      <c r="G942">
        <v>58</v>
      </c>
      <c r="H942">
        <v>52</v>
      </c>
      <c r="I942" s="19">
        <f t="shared" si="28"/>
        <v>54</v>
      </c>
      <c r="J942" s="19" t="str">
        <f t="shared" si="29"/>
        <v>NOT QUALIFIED</v>
      </c>
    </row>
    <row r="943" spans="1:10" x14ac:dyDescent="0.3">
      <c r="A943" t="s">
        <v>1056</v>
      </c>
      <c r="B943" t="s">
        <v>1069</v>
      </c>
      <c r="C943" t="s">
        <v>1062</v>
      </c>
      <c r="D943" t="s">
        <v>1059</v>
      </c>
      <c r="E943" t="s">
        <v>1060</v>
      </c>
      <c r="F943">
        <v>71</v>
      </c>
      <c r="G943">
        <v>84</v>
      </c>
      <c r="H943">
        <v>77</v>
      </c>
      <c r="I943" s="19">
        <f t="shared" si="28"/>
        <v>77.333333333333329</v>
      </c>
      <c r="J943" s="19" t="str">
        <f t="shared" si="29"/>
        <v>QUALIFIED</v>
      </c>
    </row>
    <row r="944" spans="1:10" x14ac:dyDescent="0.3">
      <c r="A944" t="s">
        <v>1056</v>
      </c>
      <c r="B944" t="s">
        <v>1068</v>
      </c>
      <c r="C944" t="s">
        <v>1071</v>
      </c>
      <c r="D944" t="s">
        <v>1059</v>
      </c>
      <c r="E944" t="s">
        <v>1060</v>
      </c>
      <c r="F944">
        <v>56</v>
      </c>
      <c r="G944">
        <v>60</v>
      </c>
      <c r="H944">
        <v>61</v>
      </c>
      <c r="I944" s="19">
        <f t="shared" si="28"/>
        <v>59</v>
      </c>
      <c r="J944" s="19" t="str">
        <f t="shared" si="29"/>
        <v>NOT QUALIFIED</v>
      </c>
    </row>
    <row r="945" spans="1:10" x14ac:dyDescent="0.3">
      <c r="A945" t="s">
        <v>1056</v>
      </c>
      <c r="B945" t="s">
        <v>1068</v>
      </c>
      <c r="C945" t="s">
        <v>1062</v>
      </c>
      <c r="D945" t="s">
        <v>1063</v>
      </c>
      <c r="E945" t="s">
        <v>1060</v>
      </c>
      <c r="F945">
        <v>67</v>
      </c>
      <c r="G945">
        <v>80</v>
      </c>
      <c r="H945">
        <v>71</v>
      </c>
      <c r="I945" s="19">
        <f t="shared" si="28"/>
        <v>72.666666666666671</v>
      </c>
      <c r="J945" s="19" t="str">
        <f t="shared" si="29"/>
        <v>NOT QUALIFIED</v>
      </c>
    </row>
    <row r="946" spans="1:10" x14ac:dyDescent="0.3">
      <c r="A946" t="s">
        <v>1061</v>
      </c>
      <c r="B946" t="s">
        <v>1066</v>
      </c>
      <c r="C946" t="s">
        <v>1058</v>
      </c>
      <c r="D946" t="s">
        <v>1063</v>
      </c>
      <c r="E946" t="s">
        <v>1060</v>
      </c>
      <c r="F946">
        <v>75</v>
      </c>
      <c r="G946">
        <v>70</v>
      </c>
      <c r="H946">
        <v>67</v>
      </c>
      <c r="I946" s="19">
        <f t="shared" si="28"/>
        <v>70.666666666666671</v>
      </c>
      <c r="J946" s="19" t="str">
        <f t="shared" si="29"/>
        <v>NOT QUALIFIED</v>
      </c>
    </row>
    <row r="947" spans="1:10" x14ac:dyDescent="0.3">
      <c r="A947" t="s">
        <v>1061</v>
      </c>
      <c r="B947" t="s">
        <v>1066</v>
      </c>
      <c r="C947" t="s">
        <v>1067</v>
      </c>
      <c r="D947" t="s">
        <v>1059</v>
      </c>
      <c r="E947" t="s">
        <v>1060</v>
      </c>
      <c r="F947">
        <v>73</v>
      </c>
      <c r="G947">
        <v>71</v>
      </c>
      <c r="H947">
        <v>65</v>
      </c>
      <c r="I947" s="19">
        <f t="shared" si="28"/>
        <v>69.666666666666671</v>
      </c>
      <c r="J947" s="19" t="str">
        <f t="shared" si="29"/>
        <v>NOT QUALIFIED</v>
      </c>
    </row>
    <row r="948" spans="1:10" x14ac:dyDescent="0.3">
      <c r="A948" t="s">
        <v>1056</v>
      </c>
      <c r="B948" t="s">
        <v>1069</v>
      </c>
      <c r="C948" t="s">
        <v>1062</v>
      </c>
      <c r="D948" t="s">
        <v>1063</v>
      </c>
      <c r="E948" t="s">
        <v>1060</v>
      </c>
      <c r="F948">
        <v>59</v>
      </c>
      <c r="G948">
        <v>59</v>
      </c>
      <c r="H948">
        <v>58</v>
      </c>
      <c r="I948" s="19">
        <f t="shared" si="28"/>
        <v>58.666666666666664</v>
      </c>
      <c r="J948" s="19" t="str">
        <f t="shared" si="29"/>
        <v>NOT QUALIFIED</v>
      </c>
    </row>
    <row r="949" spans="1:10" x14ac:dyDescent="0.3">
      <c r="A949" t="s">
        <v>1056</v>
      </c>
      <c r="B949" t="s">
        <v>1068</v>
      </c>
      <c r="C949" t="s">
        <v>1067</v>
      </c>
      <c r="D949" t="s">
        <v>1063</v>
      </c>
      <c r="E949" t="s">
        <v>1064</v>
      </c>
      <c r="F949">
        <v>65</v>
      </c>
      <c r="G949">
        <v>78</v>
      </c>
      <c r="H949">
        <v>79</v>
      </c>
      <c r="I949" s="19">
        <f t="shared" si="28"/>
        <v>74</v>
      </c>
      <c r="J949" s="19" t="str">
        <f t="shared" si="29"/>
        <v>NOT QUALIFIED</v>
      </c>
    </row>
    <row r="950" spans="1:10" x14ac:dyDescent="0.3">
      <c r="A950" t="s">
        <v>1061</v>
      </c>
      <c r="B950" t="s">
        <v>1068</v>
      </c>
      <c r="C950" t="s">
        <v>1065</v>
      </c>
      <c r="D950" t="s">
        <v>1063</v>
      </c>
      <c r="E950" t="s">
        <v>1064</v>
      </c>
      <c r="F950">
        <v>81</v>
      </c>
      <c r="G950">
        <v>84</v>
      </c>
      <c r="H950">
        <v>84</v>
      </c>
      <c r="I950" s="19">
        <f t="shared" si="28"/>
        <v>83</v>
      </c>
      <c r="J950" s="19" t="str">
        <f t="shared" si="29"/>
        <v>QUALIFIED</v>
      </c>
    </row>
    <row r="951" spans="1:10" x14ac:dyDescent="0.3">
      <c r="A951" t="s">
        <v>1056</v>
      </c>
      <c r="B951" t="s">
        <v>1057</v>
      </c>
      <c r="C951" t="s">
        <v>1067</v>
      </c>
      <c r="D951" t="s">
        <v>1059</v>
      </c>
      <c r="E951" t="s">
        <v>1064</v>
      </c>
      <c r="F951">
        <v>60</v>
      </c>
      <c r="G951">
        <v>73</v>
      </c>
      <c r="H951">
        <v>80</v>
      </c>
      <c r="I951" s="19">
        <f t="shared" si="28"/>
        <v>71</v>
      </c>
      <c r="J951" s="19" t="str">
        <f t="shared" si="29"/>
        <v>NOT QUALIFIED</v>
      </c>
    </row>
    <row r="952" spans="1:10" x14ac:dyDescent="0.3">
      <c r="A952" t="s">
        <v>1061</v>
      </c>
      <c r="B952" t="s">
        <v>1066</v>
      </c>
      <c r="C952" t="s">
        <v>1070</v>
      </c>
      <c r="D952" t="s">
        <v>1063</v>
      </c>
      <c r="E952" t="s">
        <v>1064</v>
      </c>
      <c r="F952">
        <v>64</v>
      </c>
      <c r="G952">
        <v>61</v>
      </c>
      <c r="H952">
        <v>62</v>
      </c>
      <c r="I952" s="19">
        <f t="shared" si="28"/>
        <v>62.333333333333336</v>
      </c>
      <c r="J952" s="19" t="str">
        <f t="shared" si="29"/>
        <v>NOT QUALIFIED</v>
      </c>
    </row>
    <row r="953" spans="1:10" x14ac:dyDescent="0.3">
      <c r="A953" t="s">
        <v>1061</v>
      </c>
      <c r="B953" t="s">
        <v>1068</v>
      </c>
      <c r="C953" t="s">
        <v>1065</v>
      </c>
      <c r="D953" t="s">
        <v>1063</v>
      </c>
      <c r="E953" t="s">
        <v>1060</v>
      </c>
      <c r="F953">
        <v>74</v>
      </c>
      <c r="G953">
        <v>63</v>
      </c>
      <c r="H953">
        <v>60</v>
      </c>
      <c r="I953" s="19">
        <f t="shared" si="28"/>
        <v>65.666666666666671</v>
      </c>
      <c r="J953" s="19" t="str">
        <f t="shared" si="29"/>
        <v>NOT QUALIFIED</v>
      </c>
    </row>
    <row r="954" spans="1:10" x14ac:dyDescent="0.3">
      <c r="A954" t="s">
        <v>1056</v>
      </c>
      <c r="B954" t="s">
        <v>1068</v>
      </c>
      <c r="C954" t="s">
        <v>1058</v>
      </c>
      <c r="D954" t="s">
        <v>1063</v>
      </c>
      <c r="E954" t="s">
        <v>1064</v>
      </c>
      <c r="F954">
        <v>64</v>
      </c>
      <c r="G954">
        <v>78</v>
      </c>
      <c r="H954">
        <v>83</v>
      </c>
      <c r="I954" s="19">
        <f t="shared" si="28"/>
        <v>75</v>
      </c>
      <c r="J954" s="19" t="str">
        <f t="shared" si="29"/>
        <v>NOT QUALIFIED</v>
      </c>
    </row>
    <row r="955" spans="1:10" x14ac:dyDescent="0.3">
      <c r="A955" t="s">
        <v>1061</v>
      </c>
      <c r="B955" t="s">
        <v>1068</v>
      </c>
      <c r="C955" t="s">
        <v>1065</v>
      </c>
      <c r="D955" t="s">
        <v>1059</v>
      </c>
      <c r="E955" t="s">
        <v>1060</v>
      </c>
      <c r="F955">
        <v>51</v>
      </c>
      <c r="G955">
        <v>56</v>
      </c>
      <c r="H955">
        <v>52</v>
      </c>
      <c r="I955" s="19">
        <f t="shared" si="28"/>
        <v>53</v>
      </c>
      <c r="J955" s="19" t="str">
        <f t="shared" si="29"/>
        <v>NOT QUALIFIED</v>
      </c>
    </row>
    <row r="956" spans="1:10" x14ac:dyDescent="0.3">
      <c r="A956" t="s">
        <v>1056</v>
      </c>
      <c r="B956" t="s">
        <v>1072</v>
      </c>
      <c r="C956" t="s">
        <v>1062</v>
      </c>
      <c r="D956" t="s">
        <v>1063</v>
      </c>
      <c r="E956" t="s">
        <v>1060</v>
      </c>
      <c r="F956">
        <v>76</v>
      </c>
      <c r="G956">
        <v>83</v>
      </c>
      <c r="H956">
        <v>77</v>
      </c>
      <c r="I956" s="19">
        <f t="shared" si="28"/>
        <v>78.666666666666671</v>
      </c>
      <c r="J956" s="19" t="str">
        <f t="shared" si="29"/>
        <v>QUALIFIED</v>
      </c>
    </row>
    <row r="957" spans="1:10" x14ac:dyDescent="0.3">
      <c r="A957" t="s">
        <v>1056</v>
      </c>
      <c r="B957" t="s">
        <v>1057</v>
      </c>
      <c r="C957" t="s">
        <v>1065</v>
      </c>
      <c r="D957" t="s">
        <v>1063</v>
      </c>
      <c r="E957" t="s">
        <v>1060</v>
      </c>
      <c r="F957">
        <v>45</v>
      </c>
      <c r="G957">
        <v>40</v>
      </c>
      <c r="H957">
        <v>43</v>
      </c>
      <c r="I957" s="19">
        <f t="shared" si="28"/>
        <v>42.666666666666664</v>
      </c>
      <c r="J957" s="19" t="str">
        <f t="shared" si="29"/>
        <v>NOT QUALIFIED</v>
      </c>
    </row>
    <row r="958" spans="1:10" x14ac:dyDescent="0.3">
      <c r="A958" t="s">
        <v>1056</v>
      </c>
      <c r="B958" t="s">
        <v>1068</v>
      </c>
      <c r="C958" t="s">
        <v>1062</v>
      </c>
      <c r="D958" t="s">
        <v>1063</v>
      </c>
      <c r="E958" t="s">
        <v>1064</v>
      </c>
      <c r="F958">
        <v>72</v>
      </c>
      <c r="G958">
        <v>79</v>
      </c>
      <c r="H958">
        <v>74</v>
      </c>
      <c r="I958" s="19">
        <f t="shared" si="28"/>
        <v>75</v>
      </c>
      <c r="J958" s="19" t="str">
        <f t="shared" si="29"/>
        <v>NOT QUALIFIED</v>
      </c>
    </row>
    <row r="959" spans="1:10" x14ac:dyDescent="0.3">
      <c r="A959" t="s">
        <v>1061</v>
      </c>
      <c r="B959" t="s">
        <v>1066</v>
      </c>
      <c r="C959" t="s">
        <v>1070</v>
      </c>
      <c r="D959" t="s">
        <v>1059</v>
      </c>
      <c r="E959" t="s">
        <v>1064</v>
      </c>
      <c r="F959">
        <v>74</v>
      </c>
      <c r="G959">
        <v>65</v>
      </c>
      <c r="H959">
        <v>63</v>
      </c>
      <c r="I959" s="19">
        <f t="shared" si="28"/>
        <v>67.333333333333329</v>
      </c>
      <c r="J959" s="19" t="str">
        <f t="shared" si="29"/>
        <v>NOT QUALIFIED</v>
      </c>
    </row>
    <row r="960" spans="1:10" x14ac:dyDescent="0.3">
      <c r="A960" t="s">
        <v>1061</v>
      </c>
      <c r="B960" t="s">
        <v>1057</v>
      </c>
      <c r="C960" t="s">
        <v>1070</v>
      </c>
      <c r="D960" t="s">
        <v>1063</v>
      </c>
      <c r="E960" t="s">
        <v>1064</v>
      </c>
      <c r="F960">
        <v>79</v>
      </c>
      <c r="G960">
        <v>79</v>
      </c>
      <c r="H960">
        <v>75</v>
      </c>
      <c r="I960" s="19">
        <f t="shared" si="28"/>
        <v>77.666666666666671</v>
      </c>
      <c r="J960" s="19" t="str">
        <f t="shared" si="29"/>
        <v>QUALIFIED</v>
      </c>
    </row>
    <row r="961" spans="1:10" x14ac:dyDescent="0.3">
      <c r="A961" t="s">
        <v>1056</v>
      </c>
      <c r="B961" t="s">
        <v>1057</v>
      </c>
      <c r="C961" t="s">
        <v>1058</v>
      </c>
      <c r="D961" t="s">
        <v>1059</v>
      </c>
      <c r="E961" t="s">
        <v>1060</v>
      </c>
      <c r="F961">
        <v>52</v>
      </c>
      <c r="G961">
        <v>64</v>
      </c>
      <c r="H961">
        <v>62</v>
      </c>
      <c r="I961" s="19">
        <f t="shared" si="28"/>
        <v>59.333333333333336</v>
      </c>
      <c r="J961" s="19" t="str">
        <f t="shared" si="29"/>
        <v>NOT QUALIFIED</v>
      </c>
    </row>
    <row r="962" spans="1:10" x14ac:dyDescent="0.3">
      <c r="A962" t="s">
        <v>1061</v>
      </c>
      <c r="B962" t="s">
        <v>1057</v>
      </c>
      <c r="C962" t="s">
        <v>1067</v>
      </c>
      <c r="D962" t="s">
        <v>1059</v>
      </c>
      <c r="E962" t="s">
        <v>1064</v>
      </c>
      <c r="F962">
        <v>49</v>
      </c>
      <c r="G962">
        <v>58</v>
      </c>
      <c r="H962">
        <v>59</v>
      </c>
      <c r="I962" s="19">
        <f t="shared" si="28"/>
        <v>55.333333333333336</v>
      </c>
      <c r="J962" s="19" t="str">
        <f t="shared" si="29"/>
        <v>NOT QUALIFIED</v>
      </c>
    </row>
    <row r="963" spans="1:10" x14ac:dyDescent="0.3">
      <c r="A963" t="s">
        <v>1056</v>
      </c>
      <c r="B963" t="s">
        <v>1066</v>
      </c>
      <c r="C963" t="s">
        <v>1065</v>
      </c>
      <c r="D963" t="s">
        <v>1063</v>
      </c>
      <c r="E963" t="s">
        <v>1060</v>
      </c>
      <c r="F963">
        <v>60</v>
      </c>
      <c r="G963">
        <v>78</v>
      </c>
      <c r="H963">
        <v>80</v>
      </c>
      <c r="I963" s="19">
        <f t="shared" ref="I963:I1001" si="30">AVERAGE(F963:H963)</f>
        <v>72.666666666666671</v>
      </c>
      <c r="J963" s="19" t="str">
        <f t="shared" ref="J963:J1001" si="31">IF(I963&gt;75,"QUALIFIED","NOT QUALIFIED")</f>
        <v>NOT QUALIFIED</v>
      </c>
    </row>
    <row r="964" spans="1:10" x14ac:dyDescent="0.3">
      <c r="A964" t="s">
        <v>1056</v>
      </c>
      <c r="B964" t="s">
        <v>1057</v>
      </c>
      <c r="C964" t="s">
        <v>1062</v>
      </c>
      <c r="D964" t="s">
        <v>1063</v>
      </c>
      <c r="E964" t="s">
        <v>1060</v>
      </c>
      <c r="F964">
        <v>64</v>
      </c>
      <c r="G964">
        <v>65</v>
      </c>
      <c r="H964">
        <v>66</v>
      </c>
      <c r="I964" s="19">
        <f t="shared" si="30"/>
        <v>65</v>
      </c>
      <c r="J964" s="19" t="str">
        <f t="shared" si="31"/>
        <v>NOT QUALIFIED</v>
      </c>
    </row>
    <row r="965" spans="1:10" x14ac:dyDescent="0.3">
      <c r="A965" t="s">
        <v>1056</v>
      </c>
      <c r="B965" t="s">
        <v>1057</v>
      </c>
      <c r="C965" t="s">
        <v>1065</v>
      </c>
      <c r="D965" t="s">
        <v>1063</v>
      </c>
      <c r="E965" t="s">
        <v>1060</v>
      </c>
      <c r="F965">
        <v>50</v>
      </c>
      <c r="G965">
        <v>59</v>
      </c>
      <c r="H965">
        <v>57</v>
      </c>
      <c r="I965" s="19">
        <f t="shared" si="30"/>
        <v>55.333333333333336</v>
      </c>
      <c r="J965" s="19" t="str">
        <f t="shared" si="31"/>
        <v>NOT QUALIFIED</v>
      </c>
    </row>
    <row r="966" spans="1:10" x14ac:dyDescent="0.3">
      <c r="A966" t="s">
        <v>1061</v>
      </c>
      <c r="B966" t="s">
        <v>1066</v>
      </c>
      <c r="C966" t="s">
        <v>1067</v>
      </c>
      <c r="D966" t="s">
        <v>1063</v>
      </c>
      <c r="E966" t="s">
        <v>1060</v>
      </c>
      <c r="F966">
        <v>47</v>
      </c>
      <c r="G966">
        <v>51</v>
      </c>
      <c r="H966">
        <v>44</v>
      </c>
      <c r="I966" s="19">
        <f t="shared" si="30"/>
        <v>47.333333333333336</v>
      </c>
      <c r="J966" s="19" t="str">
        <f t="shared" si="31"/>
        <v>NOT QUALIFIED</v>
      </c>
    </row>
    <row r="967" spans="1:10" x14ac:dyDescent="0.3">
      <c r="A967" t="s">
        <v>1056</v>
      </c>
      <c r="B967" t="s">
        <v>1057</v>
      </c>
      <c r="C967" t="s">
        <v>1071</v>
      </c>
      <c r="D967" t="s">
        <v>1063</v>
      </c>
      <c r="E967" t="s">
        <v>1060</v>
      </c>
      <c r="F967">
        <v>48</v>
      </c>
      <c r="G967">
        <v>65</v>
      </c>
      <c r="H967">
        <v>64</v>
      </c>
      <c r="I967" s="19">
        <f t="shared" si="30"/>
        <v>59</v>
      </c>
      <c r="J967" s="19" t="str">
        <f t="shared" si="31"/>
        <v>NOT QUALIFIED</v>
      </c>
    </row>
    <row r="968" spans="1:10" x14ac:dyDescent="0.3">
      <c r="A968" t="s">
        <v>1056</v>
      </c>
      <c r="B968" t="s">
        <v>1057</v>
      </c>
      <c r="C968" t="s">
        <v>1067</v>
      </c>
      <c r="D968" t="s">
        <v>1059</v>
      </c>
      <c r="E968" t="s">
        <v>1060</v>
      </c>
      <c r="F968">
        <v>83</v>
      </c>
      <c r="G968">
        <v>88</v>
      </c>
      <c r="H968">
        <v>84</v>
      </c>
      <c r="I968" s="19">
        <f t="shared" si="30"/>
        <v>85</v>
      </c>
      <c r="J968" s="19" t="str">
        <f t="shared" si="31"/>
        <v>QUALIFIED</v>
      </c>
    </row>
    <row r="969" spans="1:10" x14ac:dyDescent="0.3">
      <c r="A969" t="s">
        <v>1056</v>
      </c>
      <c r="B969" t="s">
        <v>1069</v>
      </c>
      <c r="C969" t="s">
        <v>1062</v>
      </c>
      <c r="D969" t="s">
        <v>1063</v>
      </c>
      <c r="E969" t="s">
        <v>1060</v>
      </c>
      <c r="F969">
        <v>62</v>
      </c>
      <c r="G969">
        <v>67</v>
      </c>
      <c r="H969">
        <v>71</v>
      </c>
      <c r="I969" s="19">
        <f t="shared" si="30"/>
        <v>66.666666666666671</v>
      </c>
      <c r="J969" s="19" t="str">
        <f t="shared" si="31"/>
        <v>NOT QUALIFIED</v>
      </c>
    </row>
    <row r="970" spans="1:10" x14ac:dyDescent="0.3">
      <c r="A970" t="s">
        <v>1061</v>
      </c>
      <c r="B970" t="s">
        <v>1066</v>
      </c>
      <c r="C970" t="s">
        <v>1070</v>
      </c>
      <c r="D970" t="s">
        <v>1059</v>
      </c>
      <c r="E970" t="s">
        <v>1060</v>
      </c>
      <c r="F970">
        <v>72</v>
      </c>
      <c r="G970">
        <v>75</v>
      </c>
      <c r="H970">
        <v>73</v>
      </c>
      <c r="I970" s="19">
        <f t="shared" si="30"/>
        <v>73.333333333333329</v>
      </c>
      <c r="J970" s="19" t="str">
        <f t="shared" si="31"/>
        <v>NOT QUALIFIED</v>
      </c>
    </row>
    <row r="971" spans="1:10" x14ac:dyDescent="0.3">
      <c r="A971" t="s">
        <v>1061</v>
      </c>
      <c r="B971" t="s">
        <v>1068</v>
      </c>
      <c r="C971" t="s">
        <v>1058</v>
      </c>
      <c r="D971" t="s">
        <v>1063</v>
      </c>
      <c r="E971" t="s">
        <v>1060</v>
      </c>
      <c r="F971">
        <v>68</v>
      </c>
      <c r="G971">
        <v>73</v>
      </c>
      <c r="H971">
        <v>64</v>
      </c>
      <c r="I971" s="19">
        <f t="shared" si="30"/>
        <v>68.333333333333329</v>
      </c>
      <c r="J971" s="19" t="str">
        <f t="shared" si="31"/>
        <v>NOT QUALIFIED</v>
      </c>
    </row>
    <row r="972" spans="1:10" x14ac:dyDescent="0.3">
      <c r="A972" t="s">
        <v>1056</v>
      </c>
      <c r="B972" t="s">
        <v>1068</v>
      </c>
      <c r="C972" t="s">
        <v>1065</v>
      </c>
      <c r="D972" t="s">
        <v>1063</v>
      </c>
      <c r="E972" t="s">
        <v>1060</v>
      </c>
      <c r="F972">
        <v>51</v>
      </c>
      <c r="G972">
        <v>62</v>
      </c>
      <c r="H972">
        <v>65</v>
      </c>
      <c r="I972" s="19">
        <f t="shared" si="30"/>
        <v>59.333333333333336</v>
      </c>
      <c r="J972" s="19" t="str">
        <f t="shared" si="31"/>
        <v>NOT QUALIFIED</v>
      </c>
    </row>
    <row r="973" spans="1:10" x14ac:dyDescent="0.3">
      <c r="A973" t="s">
        <v>1061</v>
      </c>
      <c r="B973" t="s">
        <v>1069</v>
      </c>
      <c r="C973" t="s">
        <v>1058</v>
      </c>
      <c r="D973" t="s">
        <v>1059</v>
      </c>
      <c r="E973" t="s">
        <v>1064</v>
      </c>
      <c r="F973">
        <v>66</v>
      </c>
      <c r="G973">
        <v>73</v>
      </c>
      <c r="H973">
        <v>71</v>
      </c>
      <c r="I973" s="19">
        <f t="shared" si="30"/>
        <v>70</v>
      </c>
      <c r="J973" s="19" t="str">
        <f t="shared" si="31"/>
        <v>NOT QUALIFIED</v>
      </c>
    </row>
    <row r="974" spans="1:10" x14ac:dyDescent="0.3">
      <c r="A974" t="s">
        <v>1061</v>
      </c>
      <c r="B974" t="s">
        <v>1068</v>
      </c>
      <c r="C974" t="s">
        <v>1067</v>
      </c>
      <c r="D974" t="s">
        <v>1063</v>
      </c>
      <c r="E974" t="s">
        <v>1060</v>
      </c>
      <c r="F974">
        <v>56</v>
      </c>
      <c r="G974">
        <v>51</v>
      </c>
      <c r="H974">
        <v>49</v>
      </c>
      <c r="I974" s="19">
        <f t="shared" si="30"/>
        <v>52</v>
      </c>
      <c r="J974" s="19" t="str">
        <f t="shared" si="31"/>
        <v>NOT QUALIFIED</v>
      </c>
    </row>
    <row r="975" spans="1:10" x14ac:dyDescent="0.3">
      <c r="A975" t="s">
        <v>1056</v>
      </c>
      <c r="B975" t="s">
        <v>1066</v>
      </c>
      <c r="C975" t="s">
        <v>1067</v>
      </c>
      <c r="D975" t="s">
        <v>1059</v>
      </c>
      <c r="E975" t="s">
        <v>1060</v>
      </c>
      <c r="F975">
        <v>40</v>
      </c>
      <c r="G975">
        <v>51</v>
      </c>
      <c r="H975">
        <v>51</v>
      </c>
      <c r="I975" s="19">
        <f t="shared" si="30"/>
        <v>47.333333333333336</v>
      </c>
      <c r="J975" s="19" t="str">
        <f t="shared" si="31"/>
        <v>NOT QUALIFIED</v>
      </c>
    </row>
    <row r="976" spans="1:10" x14ac:dyDescent="0.3">
      <c r="A976" t="s">
        <v>1061</v>
      </c>
      <c r="B976" t="s">
        <v>1068</v>
      </c>
      <c r="C976" t="s">
        <v>1058</v>
      </c>
      <c r="D976" t="s">
        <v>1063</v>
      </c>
      <c r="E976" t="s">
        <v>1060</v>
      </c>
      <c r="F976">
        <v>86</v>
      </c>
      <c r="G976">
        <v>65</v>
      </c>
      <c r="H976">
        <v>72</v>
      </c>
      <c r="I976" s="19">
        <f t="shared" si="30"/>
        <v>74.333333333333329</v>
      </c>
      <c r="J976" s="19" t="str">
        <f t="shared" si="31"/>
        <v>NOT QUALIFIED</v>
      </c>
    </row>
    <row r="977" spans="1:10" x14ac:dyDescent="0.3">
      <c r="A977" t="s">
        <v>1056</v>
      </c>
      <c r="B977" t="s">
        <v>1057</v>
      </c>
      <c r="C977" t="s">
        <v>1058</v>
      </c>
      <c r="D977" t="s">
        <v>1059</v>
      </c>
      <c r="E977" t="s">
        <v>1064</v>
      </c>
      <c r="F977">
        <v>38</v>
      </c>
      <c r="G977">
        <v>44</v>
      </c>
      <c r="H977">
        <v>45</v>
      </c>
      <c r="I977" s="19">
        <f t="shared" si="30"/>
        <v>42.333333333333336</v>
      </c>
      <c r="J977" s="19" t="str">
        <f t="shared" si="31"/>
        <v>NOT QUALIFIED</v>
      </c>
    </row>
    <row r="978" spans="1:10" x14ac:dyDescent="0.3">
      <c r="A978" t="s">
        <v>1056</v>
      </c>
      <c r="B978" t="s">
        <v>1066</v>
      </c>
      <c r="C978" t="s">
        <v>1070</v>
      </c>
      <c r="D978" t="s">
        <v>1063</v>
      </c>
      <c r="E978" t="s">
        <v>1060</v>
      </c>
      <c r="F978">
        <v>77</v>
      </c>
      <c r="G978">
        <v>74</v>
      </c>
      <c r="H978">
        <v>77</v>
      </c>
      <c r="I978" s="19">
        <f t="shared" si="30"/>
        <v>76</v>
      </c>
      <c r="J978" s="19" t="str">
        <f t="shared" si="31"/>
        <v>QUALIFIED</v>
      </c>
    </row>
    <row r="979" spans="1:10" x14ac:dyDescent="0.3">
      <c r="A979" t="s">
        <v>1061</v>
      </c>
      <c r="B979" t="s">
        <v>1057</v>
      </c>
      <c r="C979" t="s">
        <v>1065</v>
      </c>
      <c r="D979" t="s">
        <v>1059</v>
      </c>
      <c r="E979" t="s">
        <v>1060</v>
      </c>
      <c r="F979">
        <v>73</v>
      </c>
      <c r="G979">
        <v>64</v>
      </c>
      <c r="H979">
        <v>65</v>
      </c>
      <c r="I979" s="19">
        <f t="shared" si="30"/>
        <v>67.333333333333329</v>
      </c>
      <c r="J979" s="19" t="str">
        <f t="shared" si="31"/>
        <v>NOT QUALIFIED</v>
      </c>
    </row>
    <row r="980" spans="1:10" x14ac:dyDescent="0.3">
      <c r="A980" t="s">
        <v>1056</v>
      </c>
      <c r="B980" t="s">
        <v>1066</v>
      </c>
      <c r="C980" t="s">
        <v>1067</v>
      </c>
      <c r="D980" t="s">
        <v>1063</v>
      </c>
      <c r="E980" t="s">
        <v>1060</v>
      </c>
      <c r="F980">
        <v>70</v>
      </c>
      <c r="G980">
        <v>81</v>
      </c>
      <c r="H980">
        <v>77</v>
      </c>
      <c r="I980" s="19">
        <f t="shared" si="30"/>
        <v>76</v>
      </c>
      <c r="J980" s="19" t="str">
        <f t="shared" si="31"/>
        <v>QUALIFIED</v>
      </c>
    </row>
    <row r="981" spans="1:10" x14ac:dyDescent="0.3">
      <c r="A981" t="s">
        <v>1061</v>
      </c>
      <c r="B981" t="s">
        <v>1072</v>
      </c>
      <c r="C981" t="s">
        <v>1065</v>
      </c>
      <c r="D981" t="s">
        <v>1063</v>
      </c>
      <c r="E981" t="s">
        <v>1060</v>
      </c>
      <c r="F981">
        <v>62</v>
      </c>
      <c r="G981">
        <v>57</v>
      </c>
      <c r="H981">
        <v>51</v>
      </c>
      <c r="I981" s="19">
        <f t="shared" si="30"/>
        <v>56.666666666666664</v>
      </c>
      <c r="J981" s="19" t="str">
        <f t="shared" si="31"/>
        <v>NOT QUALIFIED</v>
      </c>
    </row>
    <row r="982" spans="1:10" x14ac:dyDescent="0.3">
      <c r="A982" t="s">
        <v>1061</v>
      </c>
      <c r="B982" t="s">
        <v>1068</v>
      </c>
      <c r="C982" t="s">
        <v>1062</v>
      </c>
      <c r="D982" t="s">
        <v>1059</v>
      </c>
      <c r="E982" t="s">
        <v>1064</v>
      </c>
      <c r="F982">
        <v>33</v>
      </c>
      <c r="G982">
        <v>45</v>
      </c>
      <c r="H982">
        <v>36</v>
      </c>
      <c r="I982" s="19">
        <f t="shared" si="30"/>
        <v>38</v>
      </c>
      <c r="J982" s="19" t="str">
        <f t="shared" si="31"/>
        <v>NOT QUALIFIED</v>
      </c>
    </row>
    <row r="983" spans="1:10" x14ac:dyDescent="0.3">
      <c r="A983" t="s">
        <v>1061</v>
      </c>
      <c r="B983" t="s">
        <v>1066</v>
      </c>
      <c r="C983" t="s">
        <v>1058</v>
      </c>
      <c r="D983" t="s">
        <v>1063</v>
      </c>
      <c r="E983" t="s">
        <v>1060</v>
      </c>
      <c r="F983">
        <v>52</v>
      </c>
      <c r="G983">
        <v>48</v>
      </c>
      <c r="H983">
        <v>43</v>
      </c>
      <c r="I983" s="19">
        <f t="shared" si="30"/>
        <v>47.666666666666664</v>
      </c>
      <c r="J983" s="19" t="str">
        <f t="shared" si="31"/>
        <v>NOT QUALIFIED</v>
      </c>
    </row>
    <row r="984" spans="1:10" x14ac:dyDescent="0.3">
      <c r="A984" t="s">
        <v>1056</v>
      </c>
      <c r="B984" t="s">
        <v>1057</v>
      </c>
      <c r="C984" t="s">
        <v>1065</v>
      </c>
      <c r="D984" t="s">
        <v>1063</v>
      </c>
      <c r="E984" t="s">
        <v>1064</v>
      </c>
      <c r="F984">
        <v>73</v>
      </c>
      <c r="G984">
        <v>83</v>
      </c>
      <c r="H984">
        <v>88</v>
      </c>
      <c r="I984" s="19">
        <f t="shared" si="30"/>
        <v>81.333333333333329</v>
      </c>
      <c r="J984" s="19" t="str">
        <f t="shared" si="31"/>
        <v>QUALIFIED</v>
      </c>
    </row>
    <row r="985" spans="1:10" x14ac:dyDescent="0.3">
      <c r="A985" t="s">
        <v>1056</v>
      </c>
      <c r="B985" t="s">
        <v>1069</v>
      </c>
      <c r="C985" t="s">
        <v>1062</v>
      </c>
      <c r="D985" t="s">
        <v>1059</v>
      </c>
      <c r="E985" t="s">
        <v>1064</v>
      </c>
      <c r="F985">
        <v>67</v>
      </c>
      <c r="G985">
        <v>70</v>
      </c>
      <c r="H985">
        <v>67</v>
      </c>
      <c r="I985" s="19">
        <f t="shared" si="30"/>
        <v>68</v>
      </c>
      <c r="J985" s="19" t="str">
        <f t="shared" si="31"/>
        <v>NOT QUALIFIED</v>
      </c>
    </row>
    <row r="986" spans="1:10" x14ac:dyDescent="0.3">
      <c r="A986" t="s">
        <v>1061</v>
      </c>
      <c r="B986" t="s">
        <v>1066</v>
      </c>
      <c r="C986" t="s">
        <v>1065</v>
      </c>
      <c r="D986" t="s">
        <v>1063</v>
      </c>
      <c r="E986" t="s">
        <v>1060</v>
      </c>
      <c r="F986">
        <v>88</v>
      </c>
      <c r="G986">
        <v>79</v>
      </c>
      <c r="H986">
        <v>71</v>
      </c>
      <c r="I986" s="19">
        <f t="shared" si="30"/>
        <v>79.333333333333329</v>
      </c>
      <c r="J986" s="19" t="str">
        <f t="shared" si="31"/>
        <v>QUALIFIED</v>
      </c>
    </row>
    <row r="987" spans="1:10" x14ac:dyDescent="0.3">
      <c r="A987" t="s">
        <v>1056</v>
      </c>
      <c r="B987" t="s">
        <v>1057</v>
      </c>
      <c r="C987" t="s">
        <v>1065</v>
      </c>
      <c r="D987" t="s">
        <v>1059</v>
      </c>
      <c r="E987" t="s">
        <v>1064</v>
      </c>
      <c r="F987">
        <v>48</v>
      </c>
      <c r="G987">
        <v>70</v>
      </c>
      <c r="H987">
        <v>74</v>
      </c>
      <c r="I987" s="19">
        <f t="shared" si="30"/>
        <v>64</v>
      </c>
      <c r="J987" s="19" t="str">
        <f t="shared" si="31"/>
        <v>NOT QUALIFIED</v>
      </c>
    </row>
    <row r="988" spans="1:10" x14ac:dyDescent="0.3">
      <c r="A988" t="s">
        <v>1056</v>
      </c>
      <c r="B988" t="s">
        <v>1068</v>
      </c>
      <c r="C988" t="s">
        <v>1062</v>
      </c>
      <c r="D988" t="s">
        <v>1059</v>
      </c>
      <c r="E988" t="s">
        <v>1060</v>
      </c>
      <c r="F988">
        <v>49</v>
      </c>
      <c r="G988">
        <v>67</v>
      </c>
      <c r="H988">
        <v>67</v>
      </c>
      <c r="I988" s="19">
        <f t="shared" si="30"/>
        <v>61</v>
      </c>
      <c r="J988" s="19" t="str">
        <f t="shared" si="31"/>
        <v>NOT QUALIFIED</v>
      </c>
    </row>
    <row r="989" spans="1:10" x14ac:dyDescent="0.3">
      <c r="A989" t="s">
        <v>1056</v>
      </c>
      <c r="B989" t="s">
        <v>1057</v>
      </c>
      <c r="C989" t="s">
        <v>1067</v>
      </c>
      <c r="D989" t="s">
        <v>1063</v>
      </c>
      <c r="E989" t="s">
        <v>1064</v>
      </c>
      <c r="F989">
        <v>74</v>
      </c>
      <c r="G989">
        <v>87</v>
      </c>
      <c r="H989">
        <v>95</v>
      </c>
      <c r="I989" s="19">
        <f t="shared" si="30"/>
        <v>85.333333333333329</v>
      </c>
      <c r="J989" s="19" t="str">
        <f t="shared" si="31"/>
        <v>QUALIFIED</v>
      </c>
    </row>
    <row r="990" spans="1:10" x14ac:dyDescent="0.3">
      <c r="A990" t="s">
        <v>1056</v>
      </c>
      <c r="B990" t="s">
        <v>1066</v>
      </c>
      <c r="C990" t="s">
        <v>1065</v>
      </c>
      <c r="D990" t="s">
        <v>1063</v>
      </c>
      <c r="E990" t="s">
        <v>1060</v>
      </c>
      <c r="F990">
        <v>52</v>
      </c>
      <c r="G990">
        <v>43</v>
      </c>
      <c r="H990">
        <v>49</v>
      </c>
      <c r="I990" s="19">
        <f t="shared" si="30"/>
        <v>48</v>
      </c>
      <c r="J990" s="19" t="str">
        <f t="shared" si="31"/>
        <v>NOT QUALIFIED</v>
      </c>
    </row>
    <row r="991" spans="1:10" x14ac:dyDescent="0.3">
      <c r="A991" t="s">
        <v>1061</v>
      </c>
      <c r="B991" t="s">
        <v>1066</v>
      </c>
      <c r="C991" t="s">
        <v>1065</v>
      </c>
      <c r="D991" t="s">
        <v>1059</v>
      </c>
      <c r="E991" t="s">
        <v>1060</v>
      </c>
      <c r="F991">
        <v>61</v>
      </c>
      <c r="G991">
        <v>58</v>
      </c>
      <c r="H991">
        <v>55</v>
      </c>
      <c r="I991" s="19">
        <f t="shared" si="30"/>
        <v>58</v>
      </c>
      <c r="J991" s="19" t="str">
        <f t="shared" si="31"/>
        <v>NOT QUALIFIED</v>
      </c>
    </row>
    <row r="992" spans="1:10" x14ac:dyDescent="0.3">
      <c r="A992" t="s">
        <v>1061</v>
      </c>
      <c r="B992" t="s">
        <v>1069</v>
      </c>
      <c r="C992" t="s">
        <v>1067</v>
      </c>
      <c r="D992" t="s">
        <v>1059</v>
      </c>
      <c r="E992" t="s">
        <v>1064</v>
      </c>
      <c r="F992">
        <v>64</v>
      </c>
      <c r="G992">
        <v>60</v>
      </c>
      <c r="H992">
        <v>57</v>
      </c>
      <c r="I992" s="19">
        <f t="shared" si="30"/>
        <v>60.333333333333336</v>
      </c>
      <c r="J992" s="19" t="str">
        <f t="shared" si="31"/>
        <v>NOT QUALIFIED</v>
      </c>
    </row>
    <row r="993" spans="1:10" x14ac:dyDescent="0.3">
      <c r="A993" t="s">
        <v>1061</v>
      </c>
      <c r="B993" t="s">
        <v>1068</v>
      </c>
      <c r="C993" t="s">
        <v>1065</v>
      </c>
      <c r="D993" t="s">
        <v>1059</v>
      </c>
      <c r="E993" t="s">
        <v>1060</v>
      </c>
      <c r="F993">
        <v>59</v>
      </c>
      <c r="G993">
        <v>58</v>
      </c>
      <c r="H993">
        <v>57</v>
      </c>
      <c r="I993" s="19">
        <f t="shared" si="30"/>
        <v>58</v>
      </c>
      <c r="J993" s="19" t="str">
        <f t="shared" si="31"/>
        <v>NOT QUALIFIED</v>
      </c>
    </row>
    <row r="994" spans="1:10" x14ac:dyDescent="0.3">
      <c r="A994" t="s">
        <v>1061</v>
      </c>
      <c r="B994" t="s">
        <v>1068</v>
      </c>
      <c r="C994" t="s">
        <v>1062</v>
      </c>
      <c r="D994" t="s">
        <v>1059</v>
      </c>
      <c r="E994" t="s">
        <v>1064</v>
      </c>
      <c r="F994">
        <v>55</v>
      </c>
      <c r="G994">
        <v>65</v>
      </c>
      <c r="H994">
        <v>57</v>
      </c>
      <c r="I994" s="19">
        <f t="shared" si="30"/>
        <v>59</v>
      </c>
      <c r="J994" s="19" t="str">
        <f t="shared" si="31"/>
        <v>NOT QUALIFIED</v>
      </c>
    </row>
    <row r="995" spans="1:10" x14ac:dyDescent="0.3">
      <c r="A995" t="s">
        <v>1056</v>
      </c>
      <c r="B995" t="s">
        <v>1066</v>
      </c>
      <c r="C995" t="s">
        <v>1067</v>
      </c>
      <c r="D995" t="s">
        <v>1063</v>
      </c>
      <c r="E995" t="s">
        <v>1064</v>
      </c>
      <c r="F995">
        <v>76</v>
      </c>
      <c r="G995">
        <v>79</v>
      </c>
      <c r="H995">
        <v>87</v>
      </c>
      <c r="I995" s="19">
        <f t="shared" si="30"/>
        <v>80.666666666666671</v>
      </c>
      <c r="J995" s="19" t="str">
        <f t="shared" si="31"/>
        <v>QUALIFIED</v>
      </c>
    </row>
    <row r="996" spans="1:10" x14ac:dyDescent="0.3">
      <c r="A996" t="s">
        <v>1056</v>
      </c>
      <c r="B996" t="s">
        <v>1069</v>
      </c>
      <c r="C996" t="s">
        <v>1058</v>
      </c>
      <c r="D996" t="s">
        <v>1063</v>
      </c>
      <c r="E996" t="s">
        <v>1060</v>
      </c>
      <c r="F996">
        <v>77</v>
      </c>
      <c r="G996">
        <v>79</v>
      </c>
      <c r="H996">
        <v>80</v>
      </c>
      <c r="I996" s="19">
        <f t="shared" si="30"/>
        <v>78.666666666666671</v>
      </c>
      <c r="J996" s="19" t="str">
        <f t="shared" si="31"/>
        <v>QUALIFIED</v>
      </c>
    </row>
    <row r="997" spans="1:10" x14ac:dyDescent="0.3">
      <c r="A997" t="s">
        <v>1056</v>
      </c>
      <c r="B997" t="s">
        <v>1057</v>
      </c>
      <c r="C997" t="s">
        <v>1071</v>
      </c>
      <c r="D997" t="s">
        <v>1063</v>
      </c>
      <c r="E997" t="s">
        <v>1060</v>
      </c>
      <c r="F997">
        <v>60</v>
      </c>
      <c r="G997">
        <v>74</v>
      </c>
      <c r="H997">
        <v>74</v>
      </c>
      <c r="I997" s="19">
        <f t="shared" si="30"/>
        <v>69.333333333333329</v>
      </c>
      <c r="J997" s="19" t="str">
        <f t="shared" si="31"/>
        <v>NOT QUALIFIED</v>
      </c>
    </row>
    <row r="998" spans="1:10" x14ac:dyDescent="0.3">
      <c r="A998" t="s">
        <v>1061</v>
      </c>
      <c r="B998" t="s">
        <v>1069</v>
      </c>
      <c r="C998" t="s">
        <v>1062</v>
      </c>
      <c r="D998" t="s">
        <v>1059</v>
      </c>
      <c r="E998" t="s">
        <v>1060</v>
      </c>
      <c r="F998">
        <v>69</v>
      </c>
      <c r="G998">
        <v>66</v>
      </c>
      <c r="H998">
        <v>57</v>
      </c>
      <c r="I998" s="19">
        <f t="shared" si="30"/>
        <v>64</v>
      </c>
      <c r="J998" s="19" t="str">
        <f t="shared" si="31"/>
        <v>NOT QUALIFIED</v>
      </c>
    </row>
    <row r="999" spans="1:10" x14ac:dyDescent="0.3">
      <c r="A999" t="s">
        <v>1056</v>
      </c>
      <c r="B999" t="s">
        <v>1066</v>
      </c>
      <c r="C999" t="s">
        <v>1058</v>
      </c>
      <c r="D999" t="s">
        <v>1063</v>
      </c>
      <c r="E999" t="s">
        <v>1064</v>
      </c>
      <c r="F999">
        <v>94</v>
      </c>
      <c r="G999">
        <v>100</v>
      </c>
      <c r="H999">
        <v>95</v>
      </c>
      <c r="I999" s="19">
        <f t="shared" si="30"/>
        <v>96.333333333333329</v>
      </c>
      <c r="J999" s="19" t="str">
        <f t="shared" si="31"/>
        <v>QUALIFIED</v>
      </c>
    </row>
    <row r="1000" spans="1:10" x14ac:dyDescent="0.3">
      <c r="A1000" t="s">
        <v>1061</v>
      </c>
      <c r="B1000" t="s">
        <v>1068</v>
      </c>
      <c r="C1000" t="s">
        <v>1065</v>
      </c>
      <c r="D1000" t="s">
        <v>1063</v>
      </c>
      <c r="E1000" t="s">
        <v>1064</v>
      </c>
      <c r="F1000">
        <v>73</v>
      </c>
      <c r="G1000">
        <v>64</v>
      </c>
      <c r="H1000">
        <v>70</v>
      </c>
      <c r="I1000" s="19">
        <f t="shared" si="30"/>
        <v>69</v>
      </c>
      <c r="J1000" s="19" t="str">
        <f t="shared" si="31"/>
        <v>NOT QUALIFIED</v>
      </c>
    </row>
    <row r="1001" spans="1:10" x14ac:dyDescent="0.3">
      <c r="A1001" t="s">
        <v>1061</v>
      </c>
      <c r="B1001" t="s">
        <v>1068</v>
      </c>
      <c r="C1001" t="s">
        <v>1065</v>
      </c>
      <c r="D1001" t="s">
        <v>1063</v>
      </c>
      <c r="E1001" t="s">
        <v>1064</v>
      </c>
      <c r="F1001">
        <v>85</v>
      </c>
      <c r="G1001">
        <v>82</v>
      </c>
      <c r="H1001">
        <v>78</v>
      </c>
      <c r="I1001" s="19">
        <f t="shared" si="30"/>
        <v>81.666666666666671</v>
      </c>
      <c r="J1001" s="19" t="str">
        <f t="shared" si="31"/>
        <v>QUALIFIED</v>
      </c>
    </row>
  </sheetData>
  <mergeCells count="3">
    <mergeCell ref="M3:U3"/>
    <mergeCell ref="M4:V4"/>
    <mergeCell ref="M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0CB0-4C20-4649-9C9F-D234269415FD}">
  <dimension ref="A1:P1003"/>
  <sheetViews>
    <sheetView topLeftCell="E1" workbookViewId="0">
      <selection activeCell="M2" sqref="M2"/>
    </sheetView>
  </sheetViews>
  <sheetFormatPr defaultRowHeight="14.4" x14ac:dyDescent="0.3"/>
  <cols>
    <col min="2" max="2" width="13.5546875" bestFit="1" customWidth="1"/>
    <col min="3" max="3" width="25.33203125" bestFit="1" customWidth="1"/>
    <col min="4" max="4" width="12.88671875" bestFit="1" customWidth="1"/>
    <col min="5" max="5" width="22" bestFit="1" customWidth="1"/>
    <col min="6" max="6" width="10.6640625" bestFit="1" customWidth="1"/>
    <col min="7" max="7" width="12.88671875" bestFit="1" customWidth="1"/>
    <col min="8" max="8" width="12.44140625" bestFit="1" customWidth="1"/>
    <col min="9" max="9" width="15.33203125" customWidth="1"/>
    <col min="10" max="10" width="18" customWidth="1"/>
    <col min="11" max="11" width="17.5546875" customWidth="1"/>
    <col min="12" max="12" width="31.88671875" customWidth="1"/>
    <col min="13" max="13" width="22" customWidth="1"/>
    <col min="14" max="14" width="19.21875" customWidth="1"/>
  </cols>
  <sheetData>
    <row r="1" spans="1:16" x14ac:dyDescent="0.3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s="22" t="s">
        <v>1110</v>
      </c>
      <c r="J1" s="22" t="s">
        <v>1111</v>
      </c>
      <c r="K1" s="22" t="s">
        <v>1112</v>
      </c>
      <c r="L1" s="22" t="s">
        <v>1113</v>
      </c>
      <c r="M1" s="22" t="s">
        <v>1114</v>
      </c>
      <c r="N1" t="s">
        <v>1123</v>
      </c>
    </row>
    <row r="2" spans="1:16" x14ac:dyDescent="0.3">
      <c r="A2" t="s">
        <v>1056</v>
      </c>
      <c r="B2" t="s">
        <v>1057</v>
      </c>
      <c r="C2" t="s">
        <v>1058</v>
      </c>
      <c r="D2" t="s">
        <v>1059</v>
      </c>
      <c r="E2" t="s">
        <v>1060</v>
      </c>
      <c r="F2">
        <v>43</v>
      </c>
      <c r="G2">
        <v>60</v>
      </c>
      <c r="H2">
        <v>55</v>
      </c>
      <c r="I2" s="22">
        <f>MIN(F2:F1001)</f>
        <v>27</v>
      </c>
      <c r="J2" s="22">
        <f>MAX(G2:G1001)</f>
        <v>100</v>
      </c>
      <c r="K2" s="22">
        <f>AVERAGE(H2:H1001)</f>
        <v>68.700999999999993</v>
      </c>
      <c r="L2" s="22">
        <f>AVERAGE(F2:H2)</f>
        <v>52.666666666666664</v>
      </c>
      <c r="M2" s="22">
        <f>(F2-MIN(F:F))/(MAX(F:F)-MIN(F:F))</f>
        <v>0.21917808219178081</v>
      </c>
      <c r="N2">
        <f>(J2-I2)</f>
        <v>73</v>
      </c>
      <c r="P2" t="s">
        <v>1095</v>
      </c>
    </row>
    <row r="3" spans="1:16" ht="15.6" x14ac:dyDescent="0.3">
      <c r="A3" t="s">
        <v>1061</v>
      </c>
      <c r="B3" t="s">
        <v>1057</v>
      </c>
      <c r="C3" t="s">
        <v>1062</v>
      </c>
      <c r="D3" t="s">
        <v>1063</v>
      </c>
      <c r="E3" t="s">
        <v>1064</v>
      </c>
      <c r="F3">
        <v>86</v>
      </c>
      <c r="G3">
        <v>92</v>
      </c>
      <c r="H3">
        <v>91</v>
      </c>
      <c r="I3" s="22"/>
      <c r="J3" s="22"/>
      <c r="K3" s="22"/>
      <c r="L3" s="22">
        <f t="shared" ref="L3:L66" si="0">AVERAGE(F3:H3)</f>
        <v>89.666666666666671</v>
      </c>
      <c r="M3" s="22">
        <f t="shared" ref="M3:M66" si="1">(F3-MIN(F:F))/(MAX(F:F)-MIN(F:F))</f>
        <v>0.80821917808219179</v>
      </c>
      <c r="O3" s="6" t="s">
        <v>1092</v>
      </c>
    </row>
    <row r="4" spans="1:16" ht="15.6" x14ac:dyDescent="0.3">
      <c r="A4" t="s">
        <v>1061</v>
      </c>
      <c r="B4" t="s">
        <v>1057</v>
      </c>
      <c r="C4" t="s">
        <v>1065</v>
      </c>
      <c r="D4" t="s">
        <v>1063</v>
      </c>
      <c r="E4" t="s">
        <v>1064</v>
      </c>
      <c r="F4">
        <v>59</v>
      </c>
      <c r="G4">
        <v>60</v>
      </c>
      <c r="H4">
        <v>65</v>
      </c>
      <c r="I4" s="22"/>
      <c r="J4" s="22"/>
      <c r="K4" s="22"/>
      <c r="L4" s="22">
        <f t="shared" si="0"/>
        <v>61.333333333333336</v>
      </c>
      <c r="M4" s="22">
        <f t="shared" si="1"/>
        <v>0.43835616438356162</v>
      </c>
      <c r="O4" s="6" t="s">
        <v>1093</v>
      </c>
    </row>
    <row r="5" spans="1:16" x14ac:dyDescent="0.3">
      <c r="A5" t="s">
        <v>1056</v>
      </c>
      <c r="B5" t="s">
        <v>1066</v>
      </c>
      <c r="C5" t="s">
        <v>1067</v>
      </c>
      <c r="D5" t="s">
        <v>1063</v>
      </c>
      <c r="E5" t="s">
        <v>1060</v>
      </c>
      <c r="F5">
        <v>66</v>
      </c>
      <c r="G5">
        <v>66</v>
      </c>
      <c r="H5">
        <v>70</v>
      </c>
      <c r="I5" s="22"/>
      <c r="J5" s="22"/>
      <c r="K5" s="22"/>
      <c r="L5" s="22">
        <f t="shared" si="0"/>
        <v>67.333333333333329</v>
      </c>
      <c r="M5" s="22">
        <f t="shared" si="1"/>
        <v>0.53424657534246578</v>
      </c>
    </row>
    <row r="6" spans="1:16" x14ac:dyDescent="0.3">
      <c r="A6" t="s">
        <v>1061</v>
      </c>
      <c r="B6" t="s">
        <v>1068</v>
      </c>
      <c r="C6" t="s">
        <v>1065</v>
      </c>
      <c r="D6" t="s">
        <v>1063</v>
      </c>
      <c r="E6" t="s">
        <v>1060</v>
      </c>
      <c r="F6">
        <v>61</v>
      </c>
      <c r="G6">
        <v>62</v>
      </c>
      <c r="H6">
        <v>58</v>
      </c>
      <c r="I6" s="22"/>
      <c r="J6" s="22"/>
      <c r="K6" s="22"/>
      <c r="L6" s="22">
        <f t="shared" si="0"/>
        <v>60.333333333333336</v>
      </c>
      <c r="M6" s="22">
        <f t="shared" si="1"/>
        <v>0.46575342465753422</v>
      </c>
    </row>
    <row r="7" spans="1:16" x14ac:dyDescent="0.3">
      <c r="A7" t="s">
        <v>1061</v>
      </c>
      <c r="B7" t="s">
        <v>1068</v>
      </c>
      <c r="C7" t="s">
        <v>1065</v>
      </c>
      <c r="D7" t="s">
        <v>1063</v>
      </c>
      <c r="E7" t="s">
        <v>1060</v>
      </c>
      <c r="F7">
        <v>52</v>
      </c>
      <c r="G7">
        <v>54</v>
      </c>
      <c r="H7">
        <v>53</v>
      </c>
      <c r="I7" s="22"/>
      <c r="J7" s="22"/>
      <c r="K7" s="22"/>
      <c r="L7" s="22">
        <f t="shared" si="0"/>
        <v>53</v>
      </c>
      <c r="M7" s="22">
        <f t="shared" si="1"/>
        <v>0.34246575342465752</v>
      </c>
      <c r="P7" t="s">
        <v>1096</v>
      </c>
    </row>
    <row r="8" spans="1:16" ht="15.6" x14ac:dyDescent="0.3">
      <c r="A8" t="s">
        <v>1056</v>
      </c>
      <c r="B8" t="s">
        <v>1057</v>
      </c>
      <c r="C8" t="s">
        <v>1058</v>
      </c>
      <c r="D8" t="s">
        <v>1059</v>
      </c>
      <c r="E8" t="s">
        <v>1064</v>
      </c>
      <c r="F8">
        <v>51</v>
      </c>
      <c r="G8">
        <v>70</v>
      </c>
      <c r="H8">
        <v>74</v>
      </c>
      <c r="I8" s="22"/>
      <c r="J8" s="22"/>
      <c r="K8" s="22"/>
      <c r="L8" s="22">
        <f t="shared" si="0"/>
        <v>65</v>
      </c>
      <c r="M8" s="22">
        <f t="shared" si="1"/>
        <v>0.32876712328767121</v>
      </c>
      <c r="O8" s="5" t="s">
        <v>1094</v>
      </c>
    </row>
    <row r="9" spans="1:16" x14ac:dyDescent="0.3">
      <c r="A9" t="s">
        <v>1056</v>
      </c>
      <c r="B9" t="s">
        <v>1069</v>
      </c>
      <c r="C9" t="s">
        <v>1070</v>
      </c>
      <c r="D9" t="s">
        <v>1063</v>
      </c>
      <c r="E9" t="s">
        <v>1064</v>
      </c>
      <c r="F9">
        <v>100</v>
      </c>
      <c r="G9">
        <v>100</v>
      </c>
      <c r="H9">
        <v>100</v>
      </c>
      <c r="I9" s="22"/>
      <c r="J9" s="22"/>
      <c r="K9" s="22"/>
      <c r="L9" s="22">
        <f t="shared" si="0"/>
        <v>100</v>
      </c>
      <c r="M9" s="22">
        <f t="shared" si="1"/>
        <v>1</v>
      </c>
    </row>
    <row r="10" spans="1:16" x14ac:dyDescent="0.3">
      <c r="A10" t="s">
        <v>1056</v>
      </c>
      <c r="B10" t="s">
        <v>1068</v>
      </c>
      <c r="C10" t="s">
        <v>1067</v>
      </c>
      <c r="D10" t="s">
        <v>1059</v>
      </c>
      <c r="E10" t="s">
        <v>1060</v>
      </c>
      <c r="F10">
        <v>62</v>
      </c>
      <c r="G10">
        <v>68</v>
      </c>
      <c r="H10">
        <v>66</v>
      </c>
      <c r="I10" s="22"/>
      <c r="J10" s="22"/>
      <c r="K10" s="22"/>
      <c r="L10" s="22">
        <f t="shared" si="0"/>
        <v>65.333333333333329</v>
      </c>
      <c r="M10" s="22">
        <f t="shared" si="1"/>
        <v>0.47945205479452052</v>
      </c>
    </row>
    <row r="11" spans="1:16" x14ac:dyDescent="0.3">
      <c r="A11" t="s">
        <v>1056</v>
      </c>
      <c r="B11" t="s">
        <v>1066</v>
      </c>
      <c r="C11" t="s">
        <v>1065</v>
      </c>
      <c r="D11" t="s">
        <v>1063</v>
      </c>
      <c r="E11" t="s">
        <v>1060</v>
      </c>
      <c r="F11">
        <v>55</v>
      </c>
      <c r="G11">
        <v>59</v>
      </c>
      <c r="H11">
        <v>58</v>
      </c>
      <c r="I11" s="22"/>
      <c r="J11" s="22"/>
      <c r="K11" s="22"/>
      <c r="L11" s="22">
        <f t="shared" si="0"/>
        <v>57.333333333333336</v>
      </c>
      <c r="M11" s="22">
        <f t="shared" si="1"/>
        <v>0.38356164383561642</v>
      </c>
    </row>
    <row r="12" spans="1:16" x14ac:dyDescent="0.3">
      <c r="A12" t="s">
        <v>1056</v>
      </c>
      <c r="B12" t="s">
        <v>1068</v>
      </c>
      <c r="C12" t="s">
        <v>1071</v>
      </c>
      <c r="D12" t="s">
        <v>1063</v>
      </c>
      <c r="E12" t="s">
        <v>1060</v>
      </c>
      <c r="F12">
        <v>93</v>
      </c>
      <c r="G12">
        <v>100</v>
      </c>
      <c r="H12">
        <v>100</v>
      </c>
      <c r="I12" s="22"/>
      <c r="J12" s="22"/>
      <c r="K12" s="22"/>
      <c r="L12" s="22">
        <f t="shared" si="0"/>
        <v>97.666666666666671</v>
      </c>
      <c r="M12" s="22">
        <f t="shared" si="1"/>
        <v>0.90410958904109584</v>
      </c>
      <c r="P12" t="s">
        <v>1091</v>
      </c>
    </row>
    <row r="13" spans="1:16" ht="15.6" x14ac:dyDescent="0.3">
      <c r="A13" t="s">
        <v>1061</v>
      </c>
      <c r="B13" t="s">
        <v>1068</v>
      </c>
      <c r="C13" t="s">
        <v>1067</v>
      </c>
      <c r="D13" t="s">
        <v>1059</v>
      </c>
      <c r="E13" t="s">
        <v>1064</v>
      </c>
      <c r="F13">
        <v>78</v>
      </c>
      <c r="G13">
        <v>90</v>
      </c>
      <c r="H13">
        <v>88</v>
      </c>
      <c r="I13" s="22"/>
      <c r="J13" s="22"/>
      <c r="K13" s="22"/>
      <c r="L13" s="22">
        <f t="shared" si="0"/>
        <v>85.333333333333329</v>
      </c>
      <c r="M13" s="22">
        <f t="shared" si="1"/>
        <v>0.69863013698630139</v>
      </c>
      <c r="O13" s="5" t="s">
        <v>1097</v>
      </c>
    </row>
    <row r="14" spans="1:16" ht="15.6" x14ac:dyDescent="0.3">
      <c r="A14" t="s">
        <v>1056</v>
      </c>
      <c r="B14" t="s">
        <v>1072</v>
      </c>
      <c r="C14" t="s">
        <v>1058</v>
      </c>
      <c r="D14" t="s">
        <v>1063</v>
      </c>
      <c r="E14" t="s">
        <v>1064</v>
      </c>
      <c r="F14">
        <v>55</v>
      </c>
      <c r="G14">
        <v>69</v>
      </c>
      <c r="H14">
        <v>70</v>
      </c>
      <c r="I14" s="22"/>
      <c r="J14" s="22"/>
      <c r="K14" s="22"/>
      <c r="L14" s="22">
        <f t="shared" si="0"/>
        <v>64.666666666666671</v>
      </c>
      <c r="M14" s="22">
        <f t="shared" si="1"/>
        <v>0.38356164383561642</v>
      </c>
      <c r="O14" s="13" t="s">
        <v>1098</v>
      </c>
    </row>
    <row r="15" spans="1:16" ht="18" x14ac:dyDescent="0.3">
      <c r="A15" t="s">
        <v>1061</v>
      </c>
      <c r="B15" t="s">
        <v>1068</v>
      </c>
      <c r="C15" t="s">
        <v>1065</v>
      </c>
      <c r="D15" t="s">
        <v>1063</v>
      </c>
      <c r="E15" t="s">
        <v>1060</v>
      </c>
      <c r="F15">
        <v>74</v>
      </c>
      <c r="G15">
        <v>73</v>
      </c>
      <c r="H15">
        <v>74</v>
      </c>
      <c r="I15" s="22"/>
      <c r="J15" s="22"/>
      <c r="K15" s="22"/>
      <c r="L15" s="22">
        <f t="shared" si="0"/>
        <v>73.666666666666671</v>
      </c>
      <c r="M15" s="22">
        <f t="shared" si="1"/>
        <v>0.64383561643835618</v>
      </c>
      <c r="O15" s="13" t="s">
        <v>1099</v>
      </c>
    </row>
    <row r="16" spans="1:16" x14ac:dyDescent="0.3">
      <c r="A16" t="s">
        <v>1056</v>
      </c>
      <c r="B16" t="s">
        <v>1057</v>
      </c>
      <c r="C16" t="s">
        <v>1067</v>
      </c>
      <c r="D16" t="s">
        <v>1063</v>
      </c>
      <c r="E16" t="s">
        <v>1060</v>
      </c>
      <c r="F16">
        <v>54</v>
      </c>
      <c r="G16">
        <v>71</v>
      </c>
      <c r="H16">
        <v>71</v>
      </c>
      <c r="I16" s="22"/>
      <c r="J16" s="22"/>
      <c r="K16" s="22"/>
      <c r="L16" s="22">
        <f t="shared" si="0"/>
        <v>65.333333333333329</v>
      </c>
      <c r="M16" s="22">
        <f t="shared" si="1"/>
        <v>0.36986301369863012</v>
      </c>
    </row>
    <row r="17" spans="1:13" x14ac:dyDescent="0.3">
      <c r="A17" t="s">
        <v>1056</v>
      </c>
      <c r="B17" t="s">
        <v>1068</v>
      </c>
      <c r="C17" t="s">
        <v>1067</v>
      </c>
      <c r="D17" t="s">
        <v>1059</v>
      </c>
      <c r="E17" t="s">
        <v>1060</v>
      </c>
      <c r="F17">
        <v>71</v>
      </c>
      <c r="G17">
        <v>72</v>
      </c>
      <c r="H17">
        <v>71</v>
      </c>
      <c r="I17" s="22"/>
      <c r="J17" s="22"/>
      <c r="K17" s="22"/>
      <c r="L17" s="22">
        <f t="shared" si="0"/>
        <v>71.333333333333329</v>
      </c>
      <c r="M17" s="22">
        <f t="shared" si="1"/>
        <v>0.60273972602739723</v>
      </c>
    </row>
    <row r="18" spans="1:13" x14ac:dyDescent="0.3">
      <c r="A18" t="s">
        <v>1061</v>
      </c>
      <c r="B18" t="s">
        <v>1068</v>
      </c>
      <c r="C18" t="s">
        <v>1058</v>
      </c>
      <c r="D18" t="s">
        <v>1063</v>
      </c>
      <c r="E18" t="s">
        <v>1060</v>
      </c>
      <c r="F18">
        <v>77</v>
      </c>
      <c r="G18">
        <v>70</v>
      </c>
      <c r="H18">
        <v>66</v>
      </c>
      <c r="I18" s="22"/>
      <c r="J18" s="22"/>
      <c r="K18" s="22"/>
      <c r="L18" s="22">
        <f t="shared" si="0"/>
        <v>71</v>
      </c>
      <c r="M18" s="22">
        <f t="shared" si="1"/>
        <v>0.68493150684931503</v>
      </c>
    </row>
    <row r="19" spans="1:13" x14ac:dyDescent="0.3">
      <c r="A19" t="s">
        <v>1061</v>
      </c>
      <c r="B19" t="s">
        <v>1057</v>
      </c>
      <c r="C19" t="s">
        <v>1071</v>
      </c>
      <c r="D19" t="s">
        <v>1063</v>
      </c>
      <c r="E19" t="s">
        <v>1060</v>
      </c>
      <c r="F19">
        <v>86</v>
      </c>
      <c r="G19">
        <v>83</v>
      </c>
      <c r="H19">
        <v>78</v>
      </c>
      <c r="I19" s="22"/>
      <c r="J19" s="22"/>
      <c r="K19" s="22"/>
      <c r="L19" s="22">
        <f t="shared" si="0"/>
        <v>82.333333333333329</v>
      </c>
      <c r="M19" s="22">
        <f t="shared" si="1"/>
        <v>0.80821917808219179</v>
      </c>
    </row>
    <row r="20" spans="1:13" x14ac:dyDescent="0.3">
      <c r="A20" t="s">
        <v>1061</v>
      </c>
      <c r="B20" t="s">
        <v>1066</v>
      </c>
      <c r="C20" t="s">
        <v>1065</v>
      </c>
      <c r="D20" t="s">
        <v>1063</v>
      </c>
      <c r="E20" t="s">
        <v>1060</v>
      </c>
      <c r="F20">
        <v>75</v>
      </c>
      <c r="G20">
        <v>72</v>
      </c>
      <c r="H20">
        <v>70</v>
      </c>
      <c r="I20" s="22"/>
      <c r="J20" s="22"/>
      <c r="K20" s="22"/>
      <c r="L20" s="22">
        <f t="shared" si="0"/>
        <v>72.333333333333329</v>
      </c>
      <c r="M20" s="22">
        <f t="shared" si="1"/>
        <v>0.65753424657534243</v>
      </c>
    </row>
    <row r="21" spans="1:13" x14ac:dyDescent="0.3">
      <c r="A21" t="s">
        <v>1061</v>
      </c>
      <c r="B21" t="s">
        <v>1066</v>
      </c>
      <c r="C21" t="s">
        <v>1058</v>
      </c>
      <c r="D21" t="s">
        <v>1063</v>
      </c>
      <c r="E21" t="s">
        <v>1064</v>
      </c>
      <c r="F21">
        <v>72</v>
      </c>
      <c r="G21">
        <v>78</v>
      </c>
      <c r="H21">
        <v>77</v>
      </c>
      <c r="I21" s="22"/>
      <c r="J21" s="22"/>
      <c r="K21" s="22"/>
      <c r="L21" s="22">
        <f t="shared" si="0"/>
        <v>75.666666666666671</v>
      </c>
      <c r="M21" s="22">
        <f t="shared" si="1"/>
        <v>0.61643835616438358</v>
      </c>
    </row>
    <row r="22" spans="1:13" x14ac:dyDescent="0.3">
      <c r="A22" t="s">
        <v>1061</v>
      </c>
      <c r="B22" t="s">
        <v>1069</v>
      </c>
      <c r="C22" t="s">
        <v>1062</v>
      </c>
      <c r="D22" t="s">
        <v>1063</v>
      </c>
      <c r="E22" t="s">
        <v>1064</v>
      </c>
      <c r="F22">
        <v>93</v>
      </c>
      <c r="G22">
        <v>88</v>
      </c>
      <c r="H22">
        <v>86</v>
      </c>
      <c r="I22" s="22"/>
      <c r="J22" s="22"/>
      <c r="K22" s="22"/>
      <c r="L22" s="22">
        <f t="shared" si="0"/>
        <v>89</v>
      </c>
      <c r="M22" s="22">
        <f t="shared" si="1"/>
        <v>0.90410958904109584</v>
      </c>
    </row>
    <row r="23" spans="1:13" x14ac:dyDescent="0.3">
      <c r="A23" t="s">
        <v>1061</v>
      </c>
      <c r="B23" t="s">
        <v>1068</v>
      </c>
      <c r="C23" t="s">
        <v>1058</v>
      </c>
      <c r="D23" t="s">
        <v>1063</v>
      </c>
      <c r="E23" t="s">
        <v>1064</v>
      </c>
      <c r="F23">
        <v>61</v>
      </c>
      <c r="G23">
        <v>56</v>
      </c>
      <c r="H23">
        <v>56</v>
      </c>
      <c r="I23" s="22"/>
      <c r="J23" s="22"/>
      <c r="K23" s="22"/>
      <c r="L23" s="22">
        <f t="shared" si="0"/>
        <v>57.666666666666664</v>
      </c>
      <c r="M23" s="22">
        <f t="shared" si="1"/>
        <v>0.46575342465753422</v>
      </c>
    </row>
    <row r="24" spans="1:13" x14ac:dyDescent="0.3">
      <c r="A24" t="s">
        <v>1061</v>
      </c>
      <c r="B24" t="s">
        <v>1069</v>
      </c>
      <c r="C24" t="s">
        <v>1065</v>
      </c>
      <c r="D24" t="s">
        <v>1063</v>
      </c>
      <c r="E24" t="s">
        <v>1060</v>
      </c>
      <c r="F24">
        <v>100</v>
      </c>
      <c r="G24">
        <v>90</v>
      </c>
      <c r="H24">
        <v>86</v>
      </c>
      <c r="I24" s="22"/>
      <c r="J24" s="22"/>
      <c r="K24" s="22"/>
      <c r="L24" s="22">
        <f t="shared" si="0"/>
        <v>92</v>
      </c>
      <c r="M24" s="22">
        <f t="shared" si="1"/>
        <v>1</v>
      </c>
    </row>
    <row r="25" spans="1:13" x14ac:dyDescent="0.3">
      <c r="A25" t="s">
        <v>1056</v>
      </c>
      <c r="B25" t="s">
        <v>1066</v>
      </c>
      <c r="C25" t="s">
        <v>1062</v>
      </c>
      <c r="D25" t="s">
        <v>1063</v>
      </c>
      <c r="E25" t="s">
        <v>1064</v>
      </c>
      <c r="F25">
        <v>66</v>
      </c>
      <c r="G25">
        <v>82</v>
      </c>
      <c r="H25">
        <v>82</v>
      </c>
      <c r="I25" s="22"/>
      <c r="J25" s="22"/>
      <c r="K25" s="22"/>
      <c r="L25" s="22">
        <f t="shared" si="0"/>
        <v>76.666666666666671</v>
      </c>
      <c r="M25" s="22">
        <f t="shared" si="1"/>
        <v>0.53424657534246578</v>
      </c>
    </row>
    <row r="26" spans="1:13" x14ac:dyDescent="0.3">
      <c r="A26" t="s">
        <v>1061</v>
      </c>
      <c r="B26" t="s">
        <v>1057</v>
      </c>
      <c r="C26" t="s">
        <v>1062</v>
      </c>
      <c r="D26" t="s">
        <v>1063</v>
      </c>
      <c r="E26" t="s">
        <v>1064</v>
      </c>
      <c r="F26">
        <v>63</v>
      </c>
      <c r="G26">
        <v>61</v>
      </c>
      <c r="H26">
        <v>62</v>
      </c>
      <c r="I26" s="22"/>
      <c r="J26" s="22"/>
      <c r="K26" s="22"/>
      <c r="L26" s="22">
        <f t="shared" si="0"/>
        <v>62</v>
      </c>
      <c r="M26" s="22">
        <f t="shared" si="1"/>
        <v>0.49315068493150682</v>
      </c>
    </row>
    <row r="27" spans="1:13" x14ac:dyDescent="0.3">
      <c r="A27" t="s">
        <v>1061</v>
      </c>
      <c r="B27" t="s">
        <v>1068</v>
      </c>
      <c r="C27" t="s">
        <v>1065</v>
      </c>
      <c r="D27" t="s">
        <v>1063</v>
      </c>
      <c r="E27" t="s">
        <v>1064</v>
      </c>
      <c r="F27">
        <v>83</v>
      </c>
      <c r="G27">
        <v>80</v>
      </c>
      <c r="H27">
        <v>82</v>
      </c>
      <c r="I27" s="22"/>
      <c r="J27" s="22"/>
      <c r="K27" s="22"/>
      <c r="L27" s="22">
        <f t="shared" si="0"/>
        <v>81.666666666666671</v>
      </c>
      <c r="M27" s="22">
        <f t="shared" si="1"/>
        <v>0.76712328767123283</v>
      </c>
    </row>
    <row r="28" spans="1:13" x14ac:dyDescent="0.3">
      <c r="A28" t="s">
        <v>1056</v>
      </c>
      <c r="B28" t="s">
        <v>1068</v>
      </c>
      <c r="C28" t="s">
        <v>1058</v>
      </c>
      <c r="D28" t="s">
        <v>1059</v>
      </c>
      <c r="E28" t="s">
        <v>1060</v>
      </c>
      <c r="F28">
        <v>60</v>
      </c>
      <c r="G28">
        <v>62</v>
      </c>
      <c r="H28">
        <v>63</v>
      </c>
      <c r="I28" s="22"/>
      <c r="J28" s="22"/>
      <c r="K28" s="22"/>
      <c r="L28" s="22">
        <f t="shared" si="0"/>
        <v>61.666666666666664</v>
      </c>
      <c r="M28" s="22">
        <f t="shared" si="1"/>
        <v>0.45205479452054792</v>
      </c>
    </row>
    <row r="29" spans="1:13" x14ac:dyDescent="0.3">
      <c r="A29" t="s">
        <v>1056</v>
      </c>
      <c r="B29" t="s">
        <v>1072</v>
      </c>
      <c r="C29" t="s">
        <v>1071</v>
      </c>
      <c r="D29" t="s">
        <v>1063</v>
      </c>
      <c r="E29" t="s">
        <v>1060</v>
      </c>
      <c r="F29">
        <v>87</v>
      </c>
      <c r="G29">
        <v>100</v>
      </c>
      <c r="H29">
        <v>97</v>
      </c>
      <c r="I29" s="22"/>
      <c r="J29" s="22"/>
      <c r="K29" s="22"/>
      <c r="L29" s="22">
        <f t="shared" si="0"/>
        <v>94.666666666666671</v>
      </c>
      <c r="M29" s="22">
        <f t="shared" si="1"/>
        <v>0.82191780821917804</v>
      </c>
    </row>
    <row r="30" spans="1:13" x14ac:dyDescent="0.3">
      <c r="A30" t="s">
        <v>1056</v>
      </c>
      <c r="B30" t="s">
        <v>1068</v>
      </c>
      <c r="C30" t="s">
        <v>1071</v>
      </c>
      <c r="D30" t="s">
        <v>1063</v>
      </c>
      <c r="E30" t="s">
        <v>1060</v>
      </c>
      <c r="F30">
        <v>69</v>
      </c>
      <c r="G30">
        <v>79</v>
      </c>
      <c r="H30">
        <v>79</v>
      </c>
      <c r="I30" s="22"/>
      <c r="J30" s="22"/>
      <c r="K30" s="22"/>
      <c r="L30" s="22">
        <f t="shared" si="0"/>
        <v>75.666666666666671</v>
      </c>
      <c r="M30" s="22">
        <f t="shared" si="1"/>
        <v>0.57534246575342463</v>
      </c>
    </row>
    <row r="31" spans="1:13" x14ac:dyDescent="0.3">
      <c r="A31" t="s">
        <v>1056</v>
      </c>
      <c r="B31" t="s">
        <v>1068</v>
      </c>
      <c r="C31" t="s">
        <v>1062</v>
      </c>
      <c r="D31" t="s">
        <v>1059</v>
      </c>
      <c r="E31" t="s">
        <v>1064</v>
      </c>
      <c r="F31">
        <v>69</v>
      </c>
      <c r="G31">
        <v>86</v>
      </c>
      <c r="H31">
        <v>83</v>
      </c>
      <c r="I31" s="22"/>
      <c r="J31" s="22"/>
      <c r="K31" s="22"/>
      <c r="L31" s="22">
        <f t="shared" si="0"/>
        <v>79.333333333333329</v>
      </c>
      <c r="M31" s="22">
        <f t="shared" si="1"/>
        <v>0.57534246575342463</v>
      </c>
    </row>
    <row r="32" spans="1:13" x14ac:dyDescent="0.3">
      <c r="A32" t="s">
        <v>1056</v>
      </c>
      <c r="B32" t="s">
        <v>1066</v>
      </c>
      <c r="C32" t="s">
        <v>1067</v>
      </c>
      <c r="D32" t="s">
        <v>1063</v>
      </c>
      <c r="E32" t="s">
        <v>1060</v>
      </c>
      <c r="F32">
        <v>49</v>
      </c>
      <c r="G32">
        <v>56</v>
      </c>
      <c r="H32">
        <v>56</v>
      </c>
      <c r="I32" s="22"/>
      <c r="J32" s="22"/>
      <c r="K32" s="22"/>
      <c r="L32" s="22">
        <f t="shared" si="0"/>
        <v>53.666666666666664</v>
      </c>
      <c r="M32" s="22">
        <f t="shared" si="1"/>
        <v>0.30136986301369861</v>
      </c>
    </row>
    <row r="33" spans="1:13" x14ac:dyDescent="0.3">
      <c r="A33" t="s">
        <v>1061</v>
      </c>
      <c r="B33" t="s">
        <v>1068</v>
      </c>
      <c r="C33" t="s">
        <v>1070</v>
      </c>
      <c r="D33" t="s">
        <v>1063</v>
      </c>
      <c r="E33" t="s">
        <v>1064</v>
      </c>
      <c r="F33">
        <v>100</v>
      </c>
      <c r="G33">
        <v>98</v>
      </c>
      <c r="H33">
        <v>98</v>
      </c>
      <c r="I33" s="22"/>
      <c r="J33" s="22"/>
      <c r="K33" s="22"/>
      <c r="L33" s="22">
        <f t="shared" si="0"/>
        <v>98.666666666666671</v>
      </c>
      <c r="M33" s="22">
        <f t="shared" si="1"/>
        <v>1</v>
      </c>
    </row>
    <row r="34" spans="1:13" x14ac:dyDescent="0.3">
      <c r="A34" t="s">
        <v>1056</v>
      </c>
      <c r="B34" t="s">
        <v>1066</v>
      </c>
      <c r="C34" t="s">
        <v>1062</v>
      </c>
      <c r="D34" t="s">
        <v>1063</v>
      </c>
      <c r="E34" t="s">
        <v>1060</v>
      </c>
      <c r="F34">
        <v>53</v>
      </c>
      <c r="G34">
        <v>59</v>
      </c>
      <c r="H34">
        <v>58</v>
      </c>
      <c r="I34" s="22"/>
      <c r="J34" s="22"/>
      <c r="K34" s="22"/>
      <c r="L34" s="22">
        <f t="shared" si="0"/>
        <v>56.666666666666664</v>
      </c>
      <c r="M34" s="22">
        <f t="shared" si="1"/>
        <v>0.35616438356164382</v>
      </c>
    </row>
    <row r="35" spans="1:13" x14ac:dyDescent="0.3">
      <c r="A35" t="s">
        <v>1061</v>
      </c>
      <c r="B35" t="s">
        <v>1068</v>
      </c>
      <c r="C35" t="s">
        <v>1058</v>
      </c>
      <c r="D35" t="s">
        <v>1063</v>
      </c>
      <c r="E35" t="s">
        <v>1064</v>
      </c>
      <c r="F35">
        <v>91</v>
      </c>
      <c r="G35">
        <v>91</v>
      </c>
      <c r="H35">
        <v>85</v>
      </c>
      <c r="I35" s="22"/>
      <c r="J35" s="22"/>
      <c r="K35" s="22"/>
      <c r="L35" s="22">
        <f t="shared" si="0"/>
        <v>89</v>
      </c>
      <c r="M35" s="22">
        <f t="shared" si="1"/>
        <v>0.87671232876712324</v>
      </c>
    </row>
    <row r="36" spans="1:13" x14ac:dyDescent="0.3">
      <c r="A36" t="s">
        <v>1061</v>
      </c>
      <c r="B36" t="s">
        <v>1069</v>
      </c>
      <c r="C36" t="s">
        <v>1065</v>
      </c>
      <c r="D36" t="s">
        <v>1059</v>
      </c>
      <c r="E36" t="s">
        <v>1060</v>
      </c>
      <c r="F36">
        <v>71</v>
      </c>
      <c r="G36">
        <v>72</v>
      </c>
      <c r="H36">
        <v>64</v>
      </c>
      <c r="I36" s="22"/>
      <c r="J36" s="22"/>
      <c r="K36" s="22"/>
      <c r="L36" s="22">
        <f t="shared" si="0"/>
        <v>69</v>
      </c>
      <c r="M36" s="22">
        <f t="shared" si="1"/>
        <v>0.60273972602739723</v>
      </c>
    </row>
    <row r="37" spans="1:13" x14ac:dyDescent="0.3">
      <c r="A37" t="s">
        <v>1056</v>
      </c>
      <c r="B37" t="s">
        <v>1057</v>
      </c>
      <c r="C37" t="s">
        <v>1062</v>
      </c>
      <c r="D37" t="s">
        <v>1063</v>
      </c>
      <c r="E37" t="s">
        <v>1064</v>
      </c>
      <c r="F37">
        <v>67</v>
      </c>
      <c r="G37">
        <v>87</v>
      </c>
      <c r="H37">
        <v>85</v>
      </c>
      <c r="I37" s="22"/>
      <c r="J37" s="22"/>
      <c r="K37" s="22"/>
      <c r="L37" s="22">
        <f t="shared" si="0"/>
        <v>79.666666666666671</v>
      </c>
      <c r="M37" s="22">
        <f t="shared" si="1"/>
        <v>0.54794520547945202</v>
      </c>
    </row>
    <row r="38" spans="1:13" x14ac:dyDescent="0.3">
      <c r="A38" t="s">
        <v>1056</v>
      </c>
      <c r="B38" t="s">
        <v>1069</v>
      </c>
      <c r="C38" t="s">
        <v>1062</v>
      </c>
      <c r="D38" t="s">
        <v>1063</v>
      </c>
      <c r="E38" t="s">
        <v>1060</v>
      </c>
      <c r="F38">
        <v>52</v>
      </c>
      <c r="G38">
        <v>59</v>
      </c>
      <c r="H38">
        <v>52</v>
      </c>
      <c r="I38" s="22"/>
      <c r="J38" s="22"/>
      <c r="K38" s="22"/>
      <c r="L38" s="22">
        <f t="shared" si="0"/>
        <v>54.333333333333336</v>
      </c>
      <c r="M38" s="22">
        <f t="shared" si="1"/>
        <v>0.34246575342465752</v>
      </c>
    </row>
    <row r="39" spans="1:13" x14ac:dyDescent="0.3">
      <c r="A39" t="s">
        <v>1056</v>
      </c>
      <c r="B39" t="s">
        <v>1068</v>
      </c>
      <c r="C39" t="s">
        <v>1058</v>
      </c>
      <c r="D39" t="s">
        <v>1059</v>
      </c>
      <c r="E39" t="s">
        <v>1060</v>
      </c>
      <c r="F39">
        <v>50</v>
      </c>
      <c r="G39">
        <v>64</v>
      </c>
      <c r="H39">
        <v>61</v>
      </c>
      <c r="I39" s="22"/>
      <c r="J39" s="22"/>
      <c r="K39" s="22"/>
      <c r="L39" s="22">
        <f t="shared" si="0"/>
        <v>58.333333333333336</v>
      </c>
      <c r="M39" s="22">
        <f t="shared" si="1"/>
        <v>0.31506849315068491</v>
      </c>
    </row>
    <row r="40" spans="1:13" x14ac:dyDescent="0.3">
      <c r="A40" t="s">
        <v>1056</v>
      </c>
      <c r="B40" t="s">
        <v>1068</v>
      </c>
      <c r="C40" t="s">
        <v>1065</v>
      </c>
      <c r="D40" t="s">
        <v>1059</v>
      </c>
      <c r="E40" t="s">
        <v>1060</v>
      </c>
      <c r="F40">
        <v>53</v>
      </c>
      <c r="G40">
        <v>67</v>
      </c>
      <c r="H40">
        <v>65</v>
      </c>
      <c r="I40" s="22"/>
      <c r="J40" s="22"/>
      <c r="K40" s="22"/>
      <c r="L40" s="22">
        <f t="shared" si="0"/>
        <v>61.666666666666664</v>
      </c>
      <c r="M40" s="22">
        <f t="shared" si="1"/>
        <v>0.35616438356164382</v>
      </c>
    </row>
    <row r="41" spans="1:13" x14ac:dyDescent="0.3">
      <c r="A41" t="s">
        <v>1061</v>
      </c>
      <c r="B41" t="s">
        <v>1069</v>
      </c>
      <c r="C41" t="s">
        <v>1065</v>
      </c>
      <c r="D41" t="s">
        <v>1063</v>
      </c>
      <c r="E41" t="s">
        <v>1064</v>
      </c>
      <c r="F41">
        <v>77</v>
      </c>
      <c r="G41">
        <v>61</v>
      </c>
      <c r="H41">
        <v>62</v>
      </c>
      <c r="I41" s="22"/>
      <c r="J41" s="22"/>
      <c r="K41" s="22"/>
      <c r="L41" s="22">
        <f t="shared" si="0"/>
        <v>66.666666666666671</v>
      </c>
      <c r="M41" s="22">
        <f t="shared" si="1"/>
        <v>0.68493150684931503</v>
      </c>
    </row>
    <row r="42" spans="1:13" x14ac:dyDescent="0.3">
      <c r="A42" t="s">
        <v>1061</v>
      </c>
      <c r="B42" t="s">
        <v>1068</v>
      </c>
      <c r="C42" t="s">
        <v>1062</v>
      </c>
      <c r="D42" t="s">
        <v>1063</v>
      </c>
      <c r="E42" t="s">
        <v>1064</v>
      </c>
      <c r="F42">
        <v>56</v>
      </c>
      <c r="G42">
        <v>63</v>
      </c>
      <c r="H42">
        <v>64</v>
      </c>
      <c r="I42" s="22"/>
      <c r="J42" s="22"/>
      <c r="K42" s="22"/>
      <c r="L42" s="22">
        <f t="shared" si="0"/>
        <v>61</v>
      </c>
      <c r="M42" s="22">
        <f t="shared" si="1"/>
        <v>0.39726027397260272</v>
      </c>
    </row>
    <row r="43" spans="1:13" x14ac:dyDescent="0.3">
      <c r="A43" t="s">
        <v>1061</v>
      </c>
      <c r="B43" t="s">
        <v>1057</v>
      </c>
      <c r="C43" t="s">
        <v>1065</v>
      </c>
      <c r="D43" t="s">
        <v>1063</v>
      </c>
      <c r="E43" t="s">
        <v>1060</v>
      </c>
      <c r="F43">
        <v>69</v>
      </c>
      <c r="G43">
        <v>65</v>
      </c>
      <c r="H43">
        <v>64</v>
      </c>
      <c r="I43" s="22"/>
      <c r="J43" s="22"/>
      <c r="K43" s="22"/>
      <c r="L43" s="22">
        <f t="shared" si="0"/>
        <v>66</v>
      </c>
      <c r="M43" s="22">
        <f t="shared" si="1"/>
        <v>0.57534246575342463</v>
      </c>
    </row>
    <row r="44" spans="1:13" x14ac:dyDescent="0.3">
      <c r="A44" t="s">
        <v>1056</v>
      </c>
      <c r="B44" t="s">
        <v>1066</v>
      </c>
      <c r="C44" t="s">
        <v>1070</v>
      </c>
      <c r="D44" t="s">
        <v>1063</v>
      </c>
      <c r="E44" t="s">
        <v>1064</v>
      </c>
      <c r="F44">
        <v>100</v>
      </c>
      <c r="G44">
        <v>100</v>
      </c>
      <c r="H44">
        <v>100</v>
      </c>
      <c r="I44" s="22"/>
      <c r="J44" s="22"/>
      <c r="K44" s="22"/>
      <c r="L44" s="22">
        <f t="shared" si="0"/>
        <v>100</v>
      </c>
      <c r="M44" s="22">
        <f t="shared" si="1"/>
        <v>1</v>
      </c>
    </row>
    <row r="45" spans="1:13" x14ac:dyDescent="0.3">
      <c r="A45" t="s">
        <v>1061</v>
      </c>
      <c r="B45" t="s">
        <v>1072</v>
      </c>
      <c r="C45" t="s">
        <v>1071</v>
      </c>
      <c r="D45" t="s">
        <v>1059</v>
      </c>
      <c r="E45" t="s">
        <v>1064</v>
      </c>
      <c r="F45">
        <v>49</v>
      </c>
      <c r="G45">
        <v>53</v>
      </c>
      <c r="H45">
        <v>60</v>
      </c>
      <c r="I45" s="22"/>
      <c r="J45" s="22"/>
      <c r="K45" s="22"/>
      <c r="L45" s="22">
        <f t="shared" si="0"/>
        <v>54</v>
      </c>
      <c r="M45" s="22">
        <f t="shared" si="1"/>
        <v>0.30136986301369861</v>
      </c>
    </row>
    <row r="46" spans="1:13" x14ac:dyDescent="0.3">
      <c r="A46" t="s">
        <v>1061</v>
      </c>
      <c r="B46" t="s">
        <v>1066</v>
      </c>
      <c r="C46" t="s">
        <v>1070</v>
      </c>
      <c r="D46" t="s">
        <v>1059</v>
      </c>
      <c r="E46" t="s">
        <v>1060</v>
      </c>
      <c r="F46">
        <v>82</v>
      </c>
      <c r="G46">
        <v>95</v>
      </c>
      <c r="H46">
        <v>89</v>
      </c>
      <c r="I46" s="22"/>
      <c r="J46" s="22"/>
      <c r="K46" s="22"/>
      <c r="L46" s="22">
        <f t="shared" si="0"/>
        <v>88.666666666666671</v>
      </c>
      <c r="M46" s="22">
        <f t="shared" si="1"/>
        <v>0.75342465753424659</v>
      </c>
    </row>
    <row r="47" spans="1:13" x14ac:dyDescent="0.3">
      <c r="A47" t="s">
        <v>1056</v>
      </c>
      <c r="B47" t="s">
        <v>1068</v>
      </c>
      <c r="C47" t="s">
        <v>1062</v>
      </c>
      <c r="D47" t="s">
        <v>1063</v>
      </c>
      <c r="E47" t="s">
        <v>1064</v>
      </c>
      <c r="F47">
        <v>68</v>
      </c>
      <c r="G47">
        <v>77</v>
      </c>
      <c r="H47">
        <v>86</v>
      </c>
      <c r="I47" s="22"/>
      <c r="J47" s="22"/>
      <c r="K47" s="22"/>
      <c r="L47" s="22">
        <f t="shared" si="0"/>
        <v>77</v>
      </c>
      <c r="M47" s="22">
        <f t="shared" si="1"/>
        <v>0.56164383561643838</v>
      </c>
    </row>
    <row r="48" spans="1:13" x14ac:dyDescent="0.3">
      <c r="A48" t="s">
        <v>1056</v>
      </c>
      <c r="B48" t="s">
        <v>1066</v>
      </c>
      <c r="C48" t="s">
        <v>1071</v>
      </c>
      <c r="D48" t="s">
        <v>1063</v>
      </c>
      <c r="E48" t="s">
        <v>1064</v>
      </c>
      <c r="F48">
        <v>86</v>
      </c>
      <c r="G48">
        <v>100</v>
      </c>
      <c r="H48">
        <v>100</v>
      </c>
      <c r="I48" s="22"/>
      <c r="J48" s="22"/>
      <c r="K48" s="22"/>
      <c r="L48" s="22">
        <f t="shared" si="0"/>
        <v>95.333333333333329</v>
      </c>
      <c r="M48" s="22">
        <f t="shared" si="1"/>
        <v>0.80821917808219179</v>
      </c>
    </row>
    <row r="49" spans="1:13" x14ac:dyDescent="0.3">
      <c r="A49" t="s">
        <v>1056</v>
      </c>
      <c r="B49" t="s">
        <v>1068</v>
      </c>
      <c r="C49" t="s">
        <v>1058</v>
      </c>
      <c r="D49" t="s">
        <v>1059</v>
      </c>
      <c r="E49" t="s">
        <v>1060</v>
      </c>
      <c r="F49">
        <v>67</v>
      </c>
      <c r="G49">
        <v>76</v>
      </c>
      <c r="H49">
        <v>71</v>
      </c>
      <c r="I49" s="22"/>
      <c r="J49" s="22"/>
      <c r="K49" s="22"/>
      <c r="L49" s="22">
        <f t="shared" si="0"/>
        <v>71.333333333333329</v>
      </c>
      <c r="M49" s="22">
        <f t="shared" si="1"/>
        <v>0.54794520547945202</v>
      </c>
    </row>
    <row r="50" spans="1:13" x14ac:dyDescent="0.3">
      <c r="A50" t="s">
        <v>1061</v>
      </c>
      <c r="B50" t="s">
        <v>1068</v>
      </c>
      <c r="C50" t="s">
        <v>1067</v>
      </c>
      <c r="D50" t="s">
        <v>1063</v>
      </c>
      <c r="E50" t="s">
        <v>1060</v>
      </c>
      <c r="F50">
        <v>85</v>
      </c>
      <c r="G50">
        <v>76</v>
      </c>
      <c r="H50">
        <v>78</v>
      </c>
      <c r="I50" s="22"/>
      <c r="J50" s="22"/>
      <c r="K50" s="22"/>
      <c r="L50" s="22">
        <f t="shared" si="0"/>
        <v>79.666666666666671</v>
      </c>
      <c r="M50" s="22">
        <f t="shared" si="1"/>
        <v>0.79452054794520544</v>
      </c>
    </row>
    <row r="51" spans="1:13" x14ac:dyDescent="0.3">
      <c r="A51" t="s">
        <v>1061</v>
      </c>
      <c r="B51" t="s">
        <v>1068</v>
      </c>
      <c r="C51" t="s">
        <v>1065</v>
      </c>
      <c r="D51" t="s">
        <v>1063</v>
      </c>
      <c r="E51" t="s">
        <v>1060</v>
      </c>
      <c r="F51">
        <v>60</v>
      </c>
      <c r="G51">
        <v>71</v>
      </c>
      <c r="H51">
        <v>61</v>
      </c>
      <c r="I51" s="22"/>
      <c r="J51" s="22"/>
      <c r="K51" s="22"/>
      <c r="L51" s="22">
        <f t="shared" si="0"/>
        <v>64</v>
      </c>
      <c r="M51" s="22">
        <f t="shared" si="1"/>
        <v>0.45205479452054792</v>
      </c>
    </row>
    <row r="52" spans="1:13" x14ac:dyDescent="0.3">
      <c r="A52" t="s">
        <v>1056</v>
      </c>
      <c r="B52" t="s">
        <v>1066</v>
      </c>
      <c r="C52" t="s">
        <v>1071</v>
      </c>
      <c r="D52" t="s">
        <v>1063</v>
      </c>
      <c r="E52" t="s">
        <v>1060</v>
      </c>
      <c r="F52">
        <v>88</v>
      </c>
      <c r="G52">
        <v>91</v>
      </c>
      <c r="H52">
        <v>90</v>
      </c>
      <c r="I52" s="22"/>
      <c r="J52" s="22"/>
      <c r="K52" s="22"/>
      <c r="L52" s="22">
        <f t="shared" si="0"/>
        <v>89.666666666666671</v>
      </c>
      <c r="M52" s="22">
        <f t="shared" si="1"/>
        <v>0.83561643835616439</v>
      </c>
    </row>
    <row r="53" spans="1:13" x14ac:dyDescent="0.3">
      <c r="A53" t="s">
        <v>1056</v>
      </c>
      <c r="B53" t="s">
        <v>1066</v>
      </c>
      <c r="C53" t="s">
        <v>1067</v>
      </c>
      <c r="D53" t="s">
        <v>1063</v>
      </c>
      <c r="E53" t="s">
        <v>1064</v>
      </c>
      <c r="F53">
        <v>48</v>
      </c>
      <c r="G53">
        <v>64</v>
      </c>
      <c r="H53">
        <v>68</v>
      </c>
      <c r="I53" s="22"/>
      <c r="J53" s="22"/>
      <c r="K53" s="22"/>
      <c r="L53" s="22">
        <f t="shared" si="0"/>
        <v>60</v>
      </c>
      <c r="M53" s="22">
        <f t="shared" si="1"/>
        <v>0.28767123287671231</v>
      </c>
    </row>
    <row r="54" spans="1:13" x14ac:dyDescent="0.3">
      <c r="A54" t="s">
        <v>1056</v>
      </c>
      <c r="B54" t="s">
        <v>1068</v>
      </c>
      <c r="C54" t="s">
        <v>1065</v>
      </c>
      <c r="D54" t="s">
        <v>1063</v>
      </c>
      <c r="E54" t="s">
        <v>1060</v>
      </c>
      <c r="F54">
        <v>55</v>
      </c>
      <c r="G54">
        <v>63</v>
      </c>
      <c r="H54">
        <v>70</v>
      </c>
      <c r="I54" s="22"/>
      <c r="J54" s="22"/>
      <c r="K54" s="22"/>
      <c r="L54" s="22">
        <f t="shared" si="0"/>
        <v>62.666666666666664</v>
      </c>
      <c r="M54" s="22">
        <f t="shared" si="1"/>
        <v>0.38356164383561642</v>
      </c>
    </row>
    <row r="55" spans="1:13" x14ac:dyDescent="0.3">
      <c r="A55" t="s">
        <v>1056</v>
      </c>
      <c r="B55" t="s">
        <v>1068</v>
      </c>
      <c r="C55" t="s">
        <v>1065</v>
      </c>
      <c r="D55" t="s">
        <v>1063</v>
      </c>
      <c r="E55" t="s">
        <v>1060</v>
      </c>
      <c r="F55">
        <v>61</v>
      </c>
      <c r="G55">
        <v>63</v>
      </c>
      <c r="H55">
        <v>62</v>
      </c>
      <c r="I55" s="22"/>
      <c r="J55" s="22"/>
      <c r="K55" s="22"/>
      <c r="L55" s="22">
        <f t="shared" si="0"/>
        <v>62</v>
      </c>
      <c r="M55" s="22">
        <f t="shared" si="1"/>
        <v>0.46575342465753422</v>
      </c>
    </row>
    <row r="56" spans="1:13" x14ac:dyDescent="0.3">
      <c r="A56" t="s">
        <v>1056</v>
      </c>
      <c r="B56" t="s">
        <v>1068</v>
      </c>
      <c r="C56" t="s">
        <v>1058</v>
      </c>
      <c r="D56" t="s">
        <v>1059</v>
      </c>
      <c r="E56" t="s">
        <v>1060</v>
      </c>
      <c r="F56">
        <v>45</v>
      </c>
      <c r="G56">
        <v>51</v>
      </c>
      <c r="H56">
        <v>49</v>
      </c>
      <c r="I56" s="22"/>
      <c r="J56" s="22"/>
      <c r="K56" s="22"/>
      <c r="L56" s="22">
        <f t="shared" si="0"/>
        <v>48.333333333333336</v>
      </c>
      <c r="M56" s="22">
        <f t="shared" si="1"/>
        <v>0.24657534246575341</v>
      </c>
    </row>
    <row r="57" spans="1:13" x14ac:dyDescent="0.3">
      <c r="A57" t="s">
        <v>1056</v>
      </c>
      <c r="B57" t="s">
        <v>1068</v>
      </c>
      <c r="C57" t="s">
        <v>1067</v>
      </c>
      <c r="D57" t="s">
        <v>1059</v>
      </c>
      <c r="E57" t="s">
        <v>1060</v>
      </c>
      <c r="F57">
        <v>72</v>
      </c>
      <c r="G57">
        <v>75</v>
      </c>
      <c r="H57">
        <v>76</v>
      </c>
      <c r="I57" s="22"/>
      <c r="J57" s="22"/>
      <c r="K57" s="22"/>
      <c r="L57" s="22">
        <f t="shared" si="0"/>
        <v>74.333333333333329</v>
      </c>
      <c r="M57" s="22">
        <f t="shared" si="1"/>
        <v>0.61643835616438358</v>
      </c>
    </row>
    <row r="58" spans="1:13" x14ac:dyDescent="0.3">
      <c r="A58" t="s">
        <v>1056</v>
      </c>
      <c r="B58" t="s">
        <v>1068</v>
      </c>
      <c r="C58" t="s">
        <v>1067</v>
      </c>
      <c r="D58" t="s">
        <v>1059</v>
      </c>
      <c r="E58" t="s">
        <v>1064</v>
      </c>
      <c r="F58">
        <v>65</v>
      </c>
      <c r="G58">
        <v>82</v>
      </c>
      <c r="H58">
        <v>84</v>
      </c>
      <c r="I58" s="22"/>
      <c r="J58" s="22"/>
      <c r="K58" s="22"/>
      <c r="L58" s="22">
        <f t="shared" si="0"/>
        <v>77</v>
      </c>
      <c r="M58" s="22">
        <f t="shared" si="1"/>
        <v>0.52054794520547942</v>
      </c>
    </row>
    <row r="59" spans="1:13" x14ac:dyDescent="0.3">
      <c r="A59" t="s">
        <v>1056</v>
      </c>
      <c r="B59" t="s">
        <v>1066</v>
      </c>
      <c r="C59" t="s">
        <v>1067</v>
      </c>
      <c r="D59" t="s">
        <v>1059</v>
      </c>
      <c r="E59" t="s">
        <v>1060</v>
      </c>
      <c r="F59">
        <v>86</v>
      </c>
      <c r="G59">
        <v>87</v>
      </c>
      <c r="H59">
        <v>89</v>
      </c>
      <c r="I59" s="22"/>
      <c r="J59" s="22"/>
      <c r="K59" s="22"/>
      <c r="L59" s="22">
        <f t="shared" si="0"/>
        <v>87.333333333333329</v>
      </c>
      <c r="M59" s="22">
        <f t="shared" si="1"/>
        <v>0.80821917808219179</v>
      </c>
    </row>
    <row r="60" spans="1:13" x14ac:dyDescent="0.3">
      <c r="A60" t="s">
        <v>1056</v>
      </c>
      <c r="B60" t="s">
        <v>1057</v>
      </c>
      <c r="C60" t="s">
        <v>1071</v>
      </c>
      <c r="D60" t="s">
        <v>1059</v>
      </c>
      <c r="E60" t="s">
        <v>1064</v>
      </c>
      <c r="F60">
        <v>30</v>
      </c>
      <c r="G60">
        <v>51</v>
      </c>
      <c r="H60">
        <v>50</v>
      </c>
      <c r="I60" s="22"/>
      <c r="J60" s="22"/>
      <c r="K60" s="22"/>
      <c r="L60" s="22">
        <f t="shared" si="0"/>
        <v>43.666666666666664</v>
      </c>
      <c r="M60" s="22">
        <f t="shared" si="1"/>
        <v>4.1095890410958902E-2</v>
      </c>
    </row>
    <row r="61" spans="1:13" x14ac:dyDescent="0.3">
      <c r="A61" t="s">
        <v>1061</v>
      </c>
      <c r="B61" t="s">
        <v>1066</v>
      </c>
      <c r="C61" t="s">
        <v>1062</v>
      </c>
      <c r="D61" t="s">
        <v>1059</v>
      </c>
      <c r="E61" t="s">
        <v>1060</v>
      </c>
      <c r="F61">
        <v>34</v>
      </c>
      <c r="G61">
        <v>30</v>
      </c>
      <c r="H61">
        <v>30</v>
      </c>
      <c r="I61" s="22"/>
      <c r="J61" s="22"/>
      <c r="K61" s="22"/>
      <c r="L61" s="22">
        <f t="shared" si="0"/>
        <v>31.333333333333332</v>
      </c>
      <c r="M61" s="22">
        <f t="shared" si="1"/>
        <v>9.5890410958904104E-2</v>
      </c>
    </row>
    <row r="62" spans="1:13" x14ac:dyDescent="0.3">
      <c r="A62" t="s">
        <v>1061</v>
      </c>
      <c r="B62" t="s">
        <v>1068</v>
      </c>
      <c r="C62" t="s">
        <v>1062</v>
      </c>
      <c r="D62" t="s">
        <v>1063</v>
      </c>
      <c r="E62" t="s">
        <v>1064</v>
      </c>
      <c r="F62">
        <v>56</v>
      </c>
      <c r="G62">
        <v>52</v>
      </c>
      <c r="H62">
        <v>41</v>
      </c>
      <c r="I62" s="22"/>
      <c r="J62" s="22"/>
      <c r="K62" s="22"/>
      <c r="L62" s="22">
        <f t="shared" si="0"/>
        <v>49.666666666666664</v>
      </c>
      <c r="M62" s="22">
        <f t="shared" si="1"/>
        <v>0.39726027397260272</v>
      </c>
    </row>
    <row r="63" spans="1:13" x14ac:dyDescent="0.3">
      <c r="A63" t="s">
        <v>1061</v>
      </c>
      <c r="B63" t="s">
        <v>1068</v>
      </c>
      <c r="C63" t="s">
        <v>1065</v>
      </c>
      <c r="D63" t="s">
        <v>1059</v>
      </c>
      <c r="E63" t="s">
        <v>1060</v>
      </c>
      <c r="F63">
        <v>55</v>
      </c>
      <c r="G63">
        <v>51</v>
      </c>
      <c r="H63">
        <v>51</v>
      </c>
      <c r="I63" s="22"/>
      <c r="J63" s="22"/>
      <c r="K63" s="22"/>
      <c r="L63" s="22">
        <f t="shared" si="0"/>
        <v>52.333333333333336</v>
      </c>
      <c r="M63" s="22">
        <f t="shared" si="1"/>
        <v>0.38356164383561642</v>
      </c>
    </row>
    <row r="64" spans="1:13" x14ac:dyDescent="0.3">
      <c r="A64" t="s">
        <v>1056</v>
      </c>
      <c r="B64" t="s">
        <v>1069</v>
      </c>
      <c r="C64" t="s">
        <v>1070</v>
      </c>
      <c r="D64" t="s">
        <v>1063</v>
      </c>
      <c r="E64" t="s">
        <v>1060</v>
      </c>
      <c r="F64">
        <v>84</v>
      </c>
      <c r="G64">
        <v>81</v>
      </c>
      <c r="H64">
        <v>87</v>
      </c>
      <c r="I64" s="22"/>
      <c r="J64" s="22"/>
      <c r="K64" s="22"/>
      <c r="L64" s="22">
        <f t="shared" si="0"/>
        <v>84</v>
      </c>
      <c r="M64" s="22">
        <f t="shared" si="1"/>
        <v>0.78082191780821919</v>
      </c>
    </row>
    <row r="65" spans="1:13" x14ac:dyDescent="0.3">
      <c r="A65" t="s">
        <v>1056</v>
      </c>
      <c r="B65" t="s">
        <v>1068</v>
      </c>
      <c r="C65" t="s">
        <v>1065</v>
      </c>
      <c r="D65" t="s">
        <v>1063</v>
      </c>
      <c r="E65" t="s">
        <v>1064</v>
      </c>
      <c r="F65">
        <v>72</v>
      </c>
      <c r="G65">
        <v>77</v>
      </c>
      <c r="H65">
        <v>82</v>
      </c>
      <c r="I65" s="22"/>
      <c r="J65" s="22"/>
      <c r="K65" s="22"/>
      <c r="L65" s="22">
        <f t="shared" si="0"/>
        <v>77</v>
      </c>
      <c r="M65" s="22">
        <f t="shared" si="1"/>
        <v>0.61643835616438358</v>
      </c>
    </row>
    <row r="66" spans="1:13" x14ac:dyDescent="0.3">
      <c r="A66" t="s">
        <v>1061</v>
      </c>
      <c r="B66" t="s">
        <v>1069</v>
      </c>
      <c r="C66" t="s">
        <v>1071</v>
      </c>
      <c r="D66" t="s">
        <v>1063</v>
      </c>
      <c r="E66" t="s">
        <v>1060</v>
      </c>
      <c r="F66">
        <v>100</v>
      </c>
      <c r="G66">
        <v>99</v>
      </c>
      <c r="H66">
        <v>94</v>
      </c>
      <c r="I66" s="22"/>
      <c r="J66" s="22"/>
      <c r="K66" s="22"/>
      <c r="L66" s="22">
        <f t="shared" si="0"/>
        <v>97.666666666666671</v>
      </c>
      <c r="M66" s="22">
        <f t="shared" si="1"/>
        <v>1</v>
      </c>
    </row>
    <row r="67" spans="1:13" x14ac:dyDescent="0.3">
      <c r="A67" t="s">
        <v>1061</v>
      </c>
      <c r="B67" t="s">
        <v>1066</v>
      </c>
      <c r="C67" t="s">
        <v>1062</v>
      </c>
      <c r="D67" t="s">
        <v>1063</v>
      </c>
      <c r="E67" t="s">
        <v>1060</v>
      </c>
      <c r="F67">
        <v>65</v>
      </c>
      <c r="G67">
        <v>60</v>
      </c>
      <c r="H67">
        <v>66</v>
      </c>
      <c r="I67" s="22"/>
      <c r="J67" s="22"/>
      <c r="K67" s="22"/>
      <c r="L67" s="22">
        <f t="shared" ref="L67:L130" si="2">AVERAGE(F67:H67)</f>
        <v>63.666666666666664</v>
      </c>
      <c r="M67" s="22">
        <f t="shared" ref="M67:M130" si="3">(F67-MIN(F:F))/(MAX(F:F)-MIN(F:F))</f>
        <v>0.52054794520547942</v>
      </c>
    </row>
    <row r="68" spans="1:13" x14ac:dyDescent="0.3">
      <c r="A68" t="s">
        <v>1061</v>
      </c>
      <c r="B68" t="s">
        <v>1068</v>
      </c>
      <c r="C68" t="s">
        <v>1062</v>
      </c>
      <c r="D68" t="s">
        <v>1063</v>
      </c>
      <c r="E68" t="s">
        <v>1060</v>
      </c>
      <c r="F68">
        <v>56</v>
      </c>
      <c r="G68">
        <v>58</v>
      </c>
      <c r="H68">
        <v>57</v>
      </c>
      <c r="I68" s="22"/>
      <c r="J68" s="22"/>
      <c r="K68" s="22"/>
      <c r="L68" s="22">
        <f t="shared" si="2"/>
        <v>57</v>
      </c>
      <c r="M68" s="22">
        <f t="shared" si="3"/>
        <v>0.39726027397260272</v>
      </c>
    </row>
    <row r="69" spans="1:13" x14ac:dyDescent="0.3">
      <c r="A69" t="s">
        <v>1061</v>
      </c>
      <c r="B69" t="s">
        <v>1066</v>
      </c>
      <c r="C69" t="s">
        <v>1062</v>
      </c>
      <c r="D69" t="s">
        <v>1063</v>
      </c>
      <c r="E69" t="s">
        <v>1064</v>
      </c>
      <c r="F69">
        <v>79</v>
      </c>
      <c r="G69">
        <v>85</v>
      </c>
      <c r="H69">
        <v>86</v>
      </c>
      <c r="I69" s="22"/>
      <c r="J69" s="22"/>
      <c r="K69" s="22"/>
      <c r="L69" s="22">
        <f t="shared" si="2"/>
        <v>83.333333333333329</v>
      </c>
      <c r="M69" s="22">
        <f t="shared" si="3"/>
        <v>0.71232876712328763</v>
      </c>
    </row>
    <row r="70" spans="1:13" x14ac:dyDescent="0.3">
      <c r="A70" t="s">
        <v>1061</v>
      </c>
      <c r="B70" t="s">
        <v>1068</v>
      </c>
      <c r="C70" t="s">
        <v>1065</v>
      </c>
      <c r="D70" t="s">
        <v>1063</v>
      </c>
      <c r="E70" t="s">
        <v>1064</v>
      </c>
      <c r="F70">
        <v>96</v>
      </c>
      <c r="G70">
        <v>93</v>
      </c>
      <c r="H70">
        <v>97</v>
      </c>
      <c r="I70" s="22"/>
      <c r="J70" s="22"/>
      <c r="K70" s="22"/>
      <c r="L70" s="22">
        <f t="shared" si="2"/>
        <v>95.333333333333329</v>
      </c>
      <c r="M70" s="22">
        <f t="shared" si="3"/>
        <v>0.9452054794520548</v>
      </c>
    </row>
    <row r="71" spans="1:13" x14ac:dyDescent="0.3">
      <c r="A71" t="s">
        <v>1056</v>
      </c>
      <c r="B71" t="s">
        <v>1066</v>
      </c>
      <c r="C71" t="s">
        <v>1065</v>
      </c>
      <c r="D71" t="s">
        <v>1063</v>
      </c>
      <c r="E71" t="s">
        <v>1060</v>
      </c>
      <c r="F71">
        <v>74</v>
      </c>
      <c r="G71">
        <v>85</v>
      </c>
      <c r="H71">
        <v>80</v>
      </c>
      <c r="I71" s="22"/>
      <c r="J71" s="22"/>
      <c r="K71" s="22"/>
      <c r="L71" s="22">
        <f t="shared" si="2"/>
        <v>79.666666666666671</v>
      </c>
      <c r="M71" s="22">
        <f t="shared" si="3"/>
        <v>0.64383561643835618</v>
      </c>
    </row>
    <row r="72" spans="1:13" x14ac:dyDescent="0.3">
      <c r="A72" t="s">
        <v>1061</v>
      </c>
      <c r="B72" t="s">
        <v>1072</v>
      </c>
      <c r="C72" t="s">
        <v>1065</v>
      </c>
      <c r="D72" t="s">
        <v>1059</v>
      </c>
      <c r="E72" t="s">
        <v>1064</v>
      </c>
      <c r="F72">
        <v>61</v>
      </c>
      <c r="G72">
        <v>70</v>
      </c>
      <c r="H72">
        <v>68</v>
      </c>
      <c r="I72" s="22"/>
      <c r="J72" s="22"/>
      <c r="K72" s="22"/>
      <c r="L72" s="22">
        <f t="shared" si="2"/>
        <v>66.333333333333329</v>
      </c>
      <c r="M72" s="22">
        <f t="shared" si="3"/>
        <v>0.46575342465753422</v>
      </c>
    </row>
    <row r="73" spans="1:13" x14ac:dyDescent="0.3">
      <c r="A73" t="s">
        <v>1056</v>
      </c>
      <c r="B73" t="s">
        <v>1068</v>
      </c>
      <c r="C73" t="s">
        <v>1070</v>
      </c>
      <c r="D73" t="s">
        <v>1063</v>
      </c>
      <c r="E73" t="s">
        <v>1060</v>
      </c>
      <c r="F73">
        <v>85</v>
      </c>
      <c r="G73">
        <v>91</v>
      </c>
      <c r="H73">
        <v>98</v>
      </c>
      <c r="I73" s="22"/>
      <c r="J73" s="22"/>
      <c r="K73" s="22"/>
      <c r="L73" s="22">
        <f t="shared" si="2"/>
        <v>91.333333333333329</v>
      </c>
      <c r="M73" s="22">
        <f t="shared" si="3"/>
        <v>0.79452054794520544</v>
      </c>
    </row>
    <row r="74" spans="1:13" x14ac:dyDescent="0.3">
      <c r="A74" t="s">
        <v>1056</v>
      </c>
      <c r="B74" t="s">
        <v>1068</v>
      </c>
      <c r="C74" t="s">
        <v>1062</v>
      </c>
      <c r="D74" t="s">
        <v>1059</v>
      </c>
      <c r="E74" t="s">
        <v>1064</v>
      </c>
      <c r="F74">
        <v>51</v>
      </c>
      <c r="G74">
        <v>65</v>
      </c>
      <c r="H74">
        <v>67</v>
      </c>
      <c r="I74" s="22"/>
      <c r="J74" s="22"/>
      <c r="K74" s="22"/>
      <c r="L74" s="22">
        <f t="shared" si="2"/>
        <v>61</v>
      </c>
      <c r="M74" s="22">
        <f t="shared" si="3"/>
        <v>0.32876712328767121</v>
      </c>
    </row>
    <row r="75" spans="1:13" x14ac:dyDescent="0.3">
      <c r="A75" t="s">
        <v>1056</v>
      </c>
      <c r="B75" t="s">
        <v>1066</v>
      </c>
      <c r="C75" t="s">
        <v>1065</v>
      </c>
      <c r="D75" t="s">
        <v>1063</v>
      </c>
      <c r="E75" t="s">
        <v>1060</v>
      </c>
      <c r="F75">
        <v>59</v>
      </c>
      <c r="G75">
        <v>73</v>
      </c>
      <c r="H75">
        <v>70</v>
      </c>
      <c r="I75" s="22"/>
      <c r="J75" s="22"/>
      <c r="K75" s="22"/>
      <c r="L75" s="22">
        <f t="shared" si="2"/>
        <v>67.333333333333329</v>
      </c>
      <c r="M75" s="22">
        <f t="shared" si="3"/>
        <v>0.43835616438356162</v>
      </c>
    </row>
    <row r="76" spans="1:13" x14ac:dyDescent="0.3">
      <c r="A76" t="s">
        <v>1056</v>
      </c>
      <c r="B76" t="s">
        <v>1066</v>
      </c>
      <c r="C76" t="s">
        <v>1065</v>
      </c>
      <c r="D76" t="s">
        <v>1059</v>
      </c>
      <c r="E76" t="s">
        <v>1060</v>
      </c>
      <c r="F76">
        <v>41</v>
      </c>
      <c r="G76">
        <v>57</v>
      </c>
      <c r="H76">
        <v>53</v>
      </c>
      <c r="I76" s="22"/>
      <c r="J76" s="22"/>
      <c r="K76" s="22"/>
      <c r="L76" s="22">
        <f t="shared" si="2"/>
        <v>50.333333333333336</v>
      </c>
      <c r="M76" s="22">
        <f t="shared" si="3"/>
        <v>0.19178082191780821</v>
      </c>
    </row>
    <row r="77" spans="1:13" x14ac:dyDescent="0.3">
      <c r="A77" t="s">
        <v>1056</v>
      </c>
      <c r="B77" t="s">
        <v>1069</v>
      </c>
      <c r="C77" t="s">
        <v>1065</v>
      </c>
      <c r="D77" t="s">
        <v>1063</v>
      </c>
      <c r="E77" t="s">
        <v>1060</v>
      </c>
      <c r="F77">
        <v>55</v>
      </c>
      <c r="G77">
        <v>71</v>
      </c>
      <c r="H77">
        <v>71</v>
      </c>
      <c r="I77" s="22"/>
      <c r="J77" s="22"/>
      <c r="K77" s="22"/>
      <c r="L77" s="22">
        <f t="shared" si="2"/>
        <v>65.666666666666671</v>
      </c>
      <c r="M77" s="22">
        <f t="shared" si="3"/>
        <v>0.38356164383561642</v>
      </c>
    </row>
    <row r="78" spans="1:13" x14ac:dyDescent="0.3">
      <c r="A78" t="s">
        <v>1056</v>
      </c>
      <c r="B78" t="s">
        <v>1069</v>
      </c>
      <c r="C78" t="s">
        <v>1070</v>
      </c>
      <c r="D78" t="s">
        <v>1059</v>
      </c>
      <c r="E78" t="s">
        <v>1064</v>
      </c>
      <c r="F78">
        <v>68</v>
      </c>
      <c r="G78">
        <v>71</v>
      </c>
      <c r="H78">
        <v>72</v>
      </c>
      <c r="I78" s="22"/>
      <c r="J78" s="22"/>
      <c r="K78" s="22"/>
      <c r="L78" s="22">
        <f t="shared" si="2"/>
        <v>70.333333333333329</v>
      </c>
      <c r="M78" s="22">
        <f t="shared" si="3"/>
        <v>0.56164383561643838</v>
      </c>
    </row>
    <row r="79" spans="1:13" x14ac:dyDescent="0.3">
      <c r="A79" t="s">
        <v>1056</v>
      </c>
      <c r="B79" t="s">
        <v>1057</v>
      </c>
      <c r="C79" t="s">
        <v>1065</v>
      </c>
      <c r="D79" t="s">
        <v>1063</v>
      </c>
      <c r="E79" t="s">
        <v>1064</v>
      </c>
      <c r="F79">
        <v>82</v>
      </c>
      <c r="G79">
        <v>98</v>
      </c>
      <c r="H79">
        <v>97</v>
      </c>
      <c r="I79" s="22"/>
      <c r="J79" s="22"/>
      <c r="K79" s="22"/>
      <c r="L79" s="22">
        <f t="shared" si="2"/>
        <v>92.333333333333329</v>
      </c>
      <c r="M79" s="22">
        <f t="shared" si="3"/>
        <v>0.75342465753424659</v>
      </c>
    </row>
    <row r="80" spans="1:13" x14ac:dyDescent="0.3">
      <c r="A80" t="s">
        <v>1056</v>
      </c>
      <c r="B80" t="s">
        <v>1066</v>
      </c>
      <c r="C80" t="s">
        <v>1058</v>
      </c>
      <c r="D80" t="s">
        <v>1059</v>
      </c>
      <c r="E80" t="s">
        <v>1064</v>
      </c>
      <c r="F80">
        <v>59</v>
      </c>
      <c r="G80">
        <v>75</v>
      </c>
      <c r="H80">
        <v>79</v>
      </c>
      <c r="I80" s="22"/>
      <c r="J80" s="22"/>
      <c r="K80" s="22"/>
      <c r="L80" s="22">
        <f t="shared" si="2"/>
        <v>71</v>
      </c>
      <c r="M80" s="22">
        <f t="shared" si="3"/>
        <v>0.43835616438356162</v>
      </c>
    </row>
    <row r="81" spans="1:13" x14ac:dyDescent="0.3">
      <c r="A81" t="s">
        <v>1061</v>
      </c>
      <c r="B81" t="s">
        <v>1069</v>
      </c>
      <c r="C81" t="s">
        <v>1067</v>
      </c>
      <c r="D81" t="s">
        <v>1059</v>
      </c>
      <c r="E81" t="s">
        <v>1060</v>
      </c>
      <c r="F81">
        <v>65</v>
      </c>
      <c r="G81">
        <v>67</v>
      </c>
      <c r="H81">
        <v>64</v>
      </c>
      <c r="I81" s="22"/>
      <c r="J81" s="22"/>
      <c r="K81" s="22"/>
      <c r="L81" s="22">
        <f t="shared" si="2"/>
        <v>65.333333333333329</v>
      </c>
      <c r="M81" s="22">
        <f t="shared" si="3"/>
        <v>0.52054794520547942</v>
      </c>
    </row>
    <row r="82" spans="1:13" x14ac:dyDescent="0.3">
      <c r="A82" t="s">
        <v>1056</v>
      </c>
      <c r="B82" t="s">
        <v>1068</v>
      </c>
      <c r="C82" t="s">
        <v>1058</v>
      </c>
      <c r="D82" t="s">
        <v>1063</v>
      </c>
      <c r="E82" t="s">
        <v>1060</v>
      </c>
      <c r="F82">
        <v>59</v>
      </c>
      <c r="G82">
        <v>70</v>
      </c>
      <c r="H82">
        <v>68</v>
      </c>
      <c r="I82" s="22"/>
      <c r="J82" s="22"/>
      <c r="K82" s="22"/>
      <c r="L82" s="22">
        <f t="shared" si="2"/>
        <v>65.666666666666671</v>
      </c>
      <c r="M82" s="22">
        <f t="shared" si="3"/>
        <v>0.43835616438356162</v>
      </c>
    </row>
    <row r="83" spans="1:13" x14ac:dyDescent="0.3">
      <c r="A83" t="s">
        <v>1056</v>
      </c>
      <c r="B83" t="s">
        <v>1068</v>
      </c>
      <c r="C83" t="s">
        <v>1067</v>
      </c>
      <c r="D83" t="s">
        <v>1063</v>
      </c>
      <c r="E83" t="s">
        <v>1064</v>
      </c>
      <c r="F83">
        <v>83</v>
      </c>
      <c r="G83">
        <v>100</v>
      </c>
      <c r="H83">
        <v>100</v>
      </c>
      <c r="I83" s="22"/>
      <c r="J83" s="22"/>
      <c r="K83" s="22"/>
      <c r="L83" s="22">
        <f t="shared" si="2"/>
        <v>94.333333333333329</v>
      </c>
      <c r="M83" s="22">
        <f t="shared" si="3"/>
        <v>0.76712328767123283</v>
      </c>
    </row>
    <row r="84" spans="1:13" x14ac:dyDescent="0.3">
      <c r="A84" t="s">
        <v>1056</v>
      </c>
      <c r="B84" t="s">
        <v>1066</v>
      </c>
      <c r="C84" t="s">
        <v>1065</v>
      </c>
      <c r="D84" t="s">
        <v>1063</v>
      </c>
      <c r="E84" t="s">
        <v>1060</v>
      </c>
      <c r="F84">
        <v>68</v>
      </c>
      <c r="G84">
        <v>68</v>
      </c>
      <c r="H84">
        <v>67</v>
      </c>
      <c r="I84" s="22"/>
      <c r="J84" s="22"/>
      <c r="K84" s="22"/>
      <c r="L84" s="22">
        <f t="shared" si="2"/>
        <v>67.666666666666671</v>
      </c>
      <c r="M84" s="22">
        <f t="shared" si="3"/>
        <v>0.56164383561643838</v>
      </c>
    </row>
    <row r="85" spans="1:13" x14ac:dyDescent="0.3">
      <c r="A85" t="s">
        <v>1056</v>
      </c>
      <c r="B85" t="s">
        <v>1069</v>
      </c>
      <c r="C85" t="s">
        <v>1062</v>
      </c>
      <c r="D85" t="s">
        <v>1059</v>
      </c>
      <c r="E85" t="s">
        <v>1064</v>
      </c>
      <c r="F85">
        <v>51</v>
      </c>
      <c r="G85">
        <v>69</v>
      </c>
      <c r="H85">
        <v>72</v>
      </c>
      <c r="I85" s="22"/>
      <c r="J85" s="22"/>
      <c r="K85" s="22"/>
      <c r="L85" s="22">
        <f t="shared" si="2"/>
        <v>64</v>
      </c>
      <c r="M85" s="22">
        <f t="shared" si="3"/>
        <v>0.32876712328767121</v>
      </c>
    </row>
    <row r="86" spans="1:13" x14ac:dyDescent="0.3">
      <c r="A86" t="s">
        <v>1056</v>
      </c>
      <c r="B86" t="s">
        <v>1069</v>
      </c>
      <c r="C86" t="s">
        <v>1065</v>
      </c>
      <c r="D86" t="s">
        <v>1063</v>
      </c>
      <c r="E86" t="s">
        <v>1060</v>
      </c>
      <c r="F86">
        <v>78</v>
      </c>
      <c r="G86">
        <v>80</v>
      </c>
      <c r="H86">
        <v>83</v>
      </c>
      <c r="I86" s="22"/>
      <c r="J86" s="22"/>
      <c r="K86" s="22"/>
      <c r="L86" s="22">
        <f t="shared" si="2"/>
        <v>80.333333333333329</v>
      </c>
      <c r="M86" s="22">
        <f t="shared" si="3"/>
        <v>0.69863013698630139</v>
      </c>
    </row>
    <row r="87" spans="1:13" x14ac:dyDescent="0.3">
      <c r="A87" t="s">
        <v>1056</v>
      </c>
      <c r="B87" t="s">
        <v>1069</v>
      </c>
      <c r="C87" t="s">
        <v>1070</v>
      </c>
      <c r="D87" t="s">
        <v>1063</v>
      </c>
      <c r="E87" t="s">
        <v>1060</v>
      </c>
      <c r="F87">
        <v>72</v>
      </c>
      <c r="G87">
        <v>81</v>
      </c>
      <c r="H87">
        <v>84</v>
      </c>
      <c r="I87" s="22"/>
      <c r="J87" s="22"/>
      <c r="K87" s="22"/>
      <c r="L87" s="22">
        <f t="shared" si="2"/>
        <v>79</v>
      </c>
      <c r="M87" s="22">
        <f t="shared" si="3"/>
        <v>0.61643835616438358</v>
      </c>
    </row>
    <row r="88" spans="1:13" x14ac:dyDescent="0.3">
      <c r="A88" t="s">
        <v>1061</v>
      </c>
      <c r="B88" t="s">
        <v>1069</v>
      </c>
      <c r="C88" t="s">
        <v>1062</v>
      </c>
      <c r="D88" t="s">
        <v>1063</v>
      </c>
      <c r="E88" t="s">
        <v>1060</v>
      </c>
      <c r="F88">
        <v>88</v>
      </c>
      <c r="G88">
        <v>70</v>
      </c>
      <c r="H88">
        <v>73</v>
      </c>
      <c r="I88" s="22"/>
      <c r="J88" s="22"/>
      <c r="K88" s="22"/>
      <c r="L88" s="22">
        <f t="shared" si="2"/>
        <v>77</v>
      </c>
      <c r="M88" s="22">
        <f t="shared" si="3"/>
        <v>0.83561643835616439</v>
      </c>
    </row>
    <row r="89" spans="1:13" x14ac:dyDescent="0.3">
      <c r="A89" t="s">
        <v>1056</v>
      </c>
      <c r="B89" t="s">
        <v>1057</v>
      </c>
      <c r="C89" t="s">
        <v>1067</v>
      </c>
      <c r="D89" t="s">
        <v>1063</v>
      </c>
      <c r="E89" t="s">
        <v>1060</v>
      </c>
      <c r="F89">
        <v>68</v>
      </c>
      <c r="G89">
        <v>73</v>
      </c>
      <c r="H89">
        <v>68</v>
      </c>
      <c r="I89" s="22"/>
      <c r="J89" s="22"/>
      <c r="K89" s="22"/>
      <c r="L89" s="22">
        <f t="shared" si="2"/>
        <v>69.666666666666671</v>
      </c>
      <c r="M89" s="22">
        <f t="shared" si="3"/>
        <v>0.56164383561643838</v>
      </c>
    </row>
    <row r="90" spans="1:13" x14ac:dyDescent="0.3">
      <c r="A90" t="s">
        <v>1056</v>
      </c>
      <c r="B90" t="s">
        <v>1057</v>
      </c>
      <c r="C90" t="s">
        <v>1070</v>
      </c>
      <c r="D90" t="s">
        <v>1063</v>
      </c>
      <c r="E90" t="s">
        <v>1064</v>
      </c>
      <c r="F90">
        <v>74</v>
      </c>
      <c r="G90">
        <v>79</v>
      </c>
      <c r="H90">
        <v>81</v>
      </c>
      <c r="I90" s="22"/>
      <c r="J90" s="22"/>
      <c r="K90" s="22"/>
      <c r="L90" s="22">
        <f t="shared" si="2"/>
        <v>78</v>
      </c>
      <c r="M90" s="22">
        <f t="shared" si="3"/>
        <v>0.64383561643835618</v>
      </c>
    </row>
    <row r="91" spans="1:13" x14ac:dyDescent="0.3">
      <c r="A91" t="s">
        <v>1056</v>
      </c>
      <c r="B91" t="s">
        <v>1066</v>
      </c>
      <c r="C91" t="s">
        <v>1065</v>
      </c>
      <c r="D91" t="s">
        <v>1059</v>
      </c>
      <c r="E91" t="s">
        <v>1064</v>
      </c>
      <c r="F91">
        <v>52</v>
      </c>
      <c r="G91">
        <v>68</v>
      </c>
      <c r="H91">
        <v>68</v>
      </c>
      <c r="I91" s="22"/>
      <c r="J91" s="22"/>
      <c r="K91" s="22"/>
      <c r="L91" s="22">
        <f t="shared" si="2"/>
        <v>62.666666666666664</v>
      </c>
      <c r="M91" s="22">
        <f t="shared" si="3"/>
        <v>0.34246575342465752</v>
      </c>
    </row>
    <row r="92" spans="1:13" x14ac:dyDescent="0.3">
      <c r="A92" t="s">
        <v>1061</v>
      </c>
      <c r="B92" t="s">
        <v>1066</v>
      </c>
      <c r="C92" t="s">
        <v>1058</v>
      </c>
      <c r="D92" t="s">
        <v>1059</v>
      </c>
      <c r="E92" t="s">
        <v>1064</v>
      </c>
      <c r="F92">
        <v>82</v>
      </c>
      <c r="G92">
        <v>79</v>
      </c>
      <c r="H92">
        <v>81</v>
      </c>
      <c r="I92" s="22"/>
      <c r="J92" s="22"/>
      <c r="K92" s="22"/>
      <c r="L92" s="22">
        <f t="shared" si="2"/>
        <v>80.666666666666671</v>
      </c>
      <c r="M92" s="22">
        <f t="shared" si="3"/>
        <v>0.75342465753424659</v>
      </c>
    </row>
    <row r="93" spans="1:13" x14ac:dyDescent="0.3">
      <c r="A93" t="s">
        <v>1061</v>
      </c>
      <c r="B93" t="s">
        <v>1069</v>
      </c>
      <c r="C93" t="s">
        <v>1062</v>
      </c>
      <c r="D93" t="s">
        <v>1059</v>
      </c>
      <c r="E93" t="s">
        <v>1060</v>
      </c>
      <c r="F93">
        <v>62</v>
      </c>
      <c r="G93">
        <v>52</v>
      </c>
      <c r="H93">
        <v>49</v>
      </c>
      <c r="I93" s="22"/>
      <c r="J93" s="22"/>
      <c r="K93" s="22"/>
      <c r="L93" s="22">
        <f t="shared" si="2"/>
        <v>54.333333333333336</v>
      </c>
      <c r="M93" s="22">
        <f t="shared" si="3"/>
        <v>0.47945205479452052</v>
      </c>
    </row>
    <row r="94" spans="1:13" x14ac:dyDescent="0.3">
      <c r="A94" t="s">
        <v>1056</v>
      </c>
      <c r="B94" t="s">
        <v>1068</v>
      </c>
      <c r="C94" t="s">
        <v>1065</v>
      </c>
      <c r="D94" t="s">
        <v>1063</v>
      </c>
      <c r="E94" t="s">
        <v>1060</v>
      </c>
      <c r="F94">
        <v>79</v>
      </c>
      <c r="G94">
        <v>84</v>
      </c>
      <c r="H94">
        <v>79</v>
      </c>
      <c r="I94" s="22"/>
      <c r="J94" s="22"/>
      <c r="K94" s="22"/>
      <c r="L94" s="22">
        <f t="shared" si="2"/>
        <v>80.666666666666671</v>
      </c>
      <c r="M94" s="22">
        <f t="shared" si="3"/>
        <v>0.71232876712328763</v>
      </c>
    </row>
    <row r="95" spans="1:13" x14ac:dyDescent="0.3">
      <c r="A95" t="s">
        <v>1061</v>
      </c>
      <c r="B95" t="s">
        <v>1066</v>
      </c>
      <c r="C95" t="s">
        <v>1058</v>
      </c>
      <c r="D95" t="s">
        <v>1059</v>
      </c>
      <c r="E95" t="s">
        <v>1060</v>
      </c>
      <c r="F95">
        <v>66</v>
      </c>
      <c r="G95">
        <v>65</v>
      </c>
      <c r="H95">
        <v>55</v>
      </c>
      <c r="I95" s="22"/>
      <c r="J95" s="22"/>
      <c r="K95" s="22"/>
      <c r="L95" s="22">
        <f t="shared" si="2"/>
        <v>62</v>
      </c>
      <c r="M95" s="22">
        <f t="shared" si="3"/>
        <v>0.53424657534246578</v>
      </c>
    </row>
    <row r="96" spans="1:13" x14ac:dyDescent="0.3">
      <c r="A96" t="s">
        <v>1061</v>
      </c>
      <c r="B96" t="s">
        <v>1066</v>
      </c>
      <c r="C96" t="s">
        <v>1071</v>
      </c>
      <c r="D96" t="s">
        <v>1063</v>
      </c>
      <c r="E96" t="s">
        <v>1060</v>
      </c>
      <c r="F96">
        <v>73</v>
      </c>
      <c r="G96">
        <v>58</v>
      </c>
      <c r="H96">
        <v>59</v>
      </c>
      <c r="I96" s="22"/>
      <c r="J96" s="22"/>
      <c r="K96" s="22"/>
      <c r="L96" s="22">
        <f t="shared" si="2"/>
        <v>63.333333333333336</v>
      </c>
      <c r="M96" s="22">
        <f t="shared" si="3"/>
        <v>0.63013698630136983</v>
      </c>
    </row>
    <row r="97" spans="1:13" x14ac:dyDescent="0.3">
      <c r="A97" t="s">
        <v>1061</v>
      </c>
      <c r="B97" t="s">
        <v>1066</v>
      </c>
      <c r="C97" t="s">
        <v>1058</v>
      </c>
      <c r="D97" t="s">
        <v>1059</v>
      </c>
      <c r="E97" t="s">
        <v>1060</v>
      </c>
      <c r="F97">
        <v>81</v>
      </c>
      <c r="G97">
        <v>83</v>
      </c>
      <c r="H97">
        <v>73</v>
      </c>
      <c r="I97" s="22"/>
      <c r="J97" s="22"/>
      <c r="K97" s="22"/>
      <c r="L97" s="22">
        <f t="shared" si="2"/>
        <v>79</v>
      </c>
      <c r="M97" s="22">
        <f t="shared" si="3"/>
        <v>0.73972602739726023</v>
      </c>
    </row>
    <row r="98" spans="1:13" x14ac:dyDescent="0.3">
      <c r="A98" t="s">
        <v>1061</v>
      </c>
      <c r="B98" t="s">
        <v>1068</v>
      </c>
      <c r="C98" t="s">
        <v>1071</v>
      </c>
      <c r="D98" t="s">
        <v>1059</v>
      </c>
      <c r="E98" t="s">
        <v>1060</v>
      </c>
      <c r="F98">
        <v>73</v>
      </c>
      <c r="G98">
        <v>79</v>
      </c>
      <c r="H98">
        <v>80</v>
      </c>
      <c r="I98" s="22"/>
      <c r="J98" s="22"/>
      <c r="K98" s="22"/>
      <c r="L98" s="22">
        <f t="shared" si="2"/>
        <v>77.333333333333329</v>
      </c>
      <c r="M98" s="22">
        <f t="shared" si="3"/>
        <v>0.63013698630136983</v>
      </c>
    </row>
    <row r="99" spans="1:13" x14ac:dyDescent="0.3">
      <c r="A99" t="s">
        <v>1061</v>
      </c>
      <c r="B99" t="s">
        <v>1066</v>
      </c>
      <c r="C99" t="s">
        <v>1058</v>
      </c>
      <c r="D99" t="s">
        <v>1059</v>
      </c>
      <c r="E99" t="s">
        <v>1064</v>
      </c>
      <c r="F99">
        <v>58</v>
      </c>
      <c r="G99">
        <v>57</v>
      </c>
      <c r="H99">
        <v>57</v>
      </c>
      <c r="I99" s="22"/>
      <c r="J99" s="22"/>
      <c r="K99" s="22"/>
      <c r="L99" s="22">
        <f t="shared" si="2"/>
        <v>57.333333333333336</v>
      </c>
      <c r="M99" s="22">
        <f t="shared" si="3"/>
        <v>0.42465753424657532</v>
      </c>
    </row>
    <row r="100" spans="1:13" x14ac:dyDescent="0.3">
      <c r="A100" t="s">
        <v>1056</v>
      </c>
      <c r="B100" t="s">
        <v>1057</v>
      </c>
      <c r="C100" t="s">
        <v>1058</v>
      </c>
      <c r="D100" t="s">
        <v>1063</v>
      </c>
      <c r="E100" t="s">
        <v>1060</v>
      </c>
      <c r="F100">
        <v>62</v>
      </c>
      <c r="G100">
        <v>64</v>
      </c>
      <c r="H100">
        <v>66</v>
      </c>
      <c r="I100" s="22"/>
      <c r="J100" s="22"/>
      <c r="K100" s="22"/>
      <c r="L100" s="22">
        <f t="shared" si="2"/>
        <v>64</v>
      </c>
      <c r="M100" s="22">
        <f t="shared" si="3"/>
        <v>0.47945205479452052</v>
      </c>
    </row>
    <row r="101" spans="1:13" x14ac:dyDescent="0.3">
      <c r="A101" t="s">
        <v>1056</v>
      </c>
      <c r="B101" t="s">
        <v>1066</v>
      </c>
      <c r="C101" t="s">
        <v>1065</v>
      </c>
      <c r="D101" t="s">
        <v>1063</v>
      </c>
      <c r="E101" t="s">
        <v>1060</v>
      </c>
      <c r="F101">
        <v>77</v>
      </c>
      <c r="G101">
        <v>82</v>
      </c>
      <c r="H101">
        <v>84</v>
      </c>
      <c r="I101" s="22"/>
      <c r="J101" s="22"/>
      <c r="K101" s="22"/>
      <c r="L101" s="22">
        <f t="shared" si="2"/>
        <v>81</v>
      </c>
      <c r="M101" s="22">
        <f t="shared" si="3"/>
        <v>0.68493150684931503</v>
      </c>
    </row>
    <row r="102" spans="1:13" x14ac:dyDescent="0.3">
      <c r="A102" t="s">
        <v>1061</v>
      </c>
      <c r="B102" t="s">
        <v>1057</v>
      </c>
      <c r="C102" t="s">
        <v>1065</v>
      </c>
      <c r="D102" t="s">
        <v>1063</v>
      </c>
      <c r="E102" t="s">
        <v>1060</v>
      </c>
      <c r="F102">
        <v>49</v>
      </c>
      <c r="G102">
        <v>37</v>
      </c>
      <c r="H102">
        <v>45</v>
      </c>
      <c r="I102" s="22"/>
      <c r="J102" s="22"/>
      <c r="K102" s="22"/>
      <c r="L102" s="22">
        <f t="shared" si="2"/>
        <v>43.666666666666664</v>
      </c>
      <c r="M102" s="22">
        <f t="shared" si="3"/>
        <v>0.30136986301369861</v>
      </c>
    </row>
    <row r="103" spans="1:13" x14ac:dyDescent="0.3">
      <c r="A103" t="s">
        <v>1061</v>
      </c>
      <c r="B103" t="s">
        <v>1068</v>
      </c>
      <c r="C103" t="s">
        <v>1062</v>
      </c>
      <c r="D103" t="s">
        <v>1059</v>
      </c>
      <c r="E103" t="s">
        <v>1060</v>
      </c>
      <c r="F103">
        <v>53</v>
      </c>
      <c r="G103">
        <v>56</v>
      </c>
      <c r="H103">
        <v>54</v>
      </c>
      <c r="I103" s="22"/>
      <c r="J103" s="22"/>
      <c r="K103" s="22"/>
      <c r="L103" s="22">
        <f t="shared" si="2"/>
        <v>54.333333333333336</v>
      </c>
      <c r="M103" s="22">
        <f t="shared" si="3"/>
        <v>0.35616438356164382</v>
      </c>
    </row>
    <row r="104" spans="1:13" x14ac:dyDescent="0.3">
      <c r="A104" t="s">
        <v>1061</v>
      </c>
      <c r="B104" t="s">
        <v>1057</v>
      </c>
      <c r="C104" t="s">
        <v>1062</v>
      </c>
      <c r="D104" t="s">
        <v>1063</v>
      </c>
      <c r="E104" t="s">
        <v>1064</v>
      </c>
      <c r="F104">
        <v>70</v>
      </c>
      <c r="G104">
        <v>63</v>
      </c>
      <c r="H104">
        <v>60</v>
      </c>
      <c r="I104" s="22"/>
      <c r="J104" s="22"/>
      <c r="K104" s="22"/>
      <c r="L104" s="22">
        <f t="shared" si="2"/>
        <v>64.333333333333329</v>
      </c>
      <c r="M104" s="22">
        <f t="shared" si="3"/>
        <v>0.58904109589041098</v>
      </c>
    </row>
    <row r="105" spans="1:13" x14ac:dyDescent="0.3">
      <c r="A105" t="s">
        <v>1061</v>
      </c>
      <c r="B105" t="s">
        <v>1066</v>
      </c>
      <c r="C105" t="s">
        <v>1065</v>
      </c>
      <c r="D105" t="s">
        <v>1059</v>
      </c>
      <c r="E105" t="s">
        <v>1060</v>
      </c>
      <c r="F105">
        <v>61</v>
      </c>
      <c r="G105">
        <v>56</v>
      </c>
      <c r="H105">
        <v>53</v>
      </c>
      <c r="I105" s="22"/>
      <c r="J105" s="22"/>
      <c r="K105" s="22"/>
      <c r="L105" s="22">
        <f t="shared" si="2"/>
        <v>56.666666666666664</v>
      </c>
      <c r="M105" s="22">
        <f t="shared" si="3"/>
        <v>0.46575342465753422</v>
      </c>
    </row>
    <row r="106" spans="1:13" x14ac:dyDescent="0.3">
      <c r="A106" t="s">
        <v>1056</v>
      </c>
      <c r="B106" t="s">
        <v>1072</v>
      </c>
      <c r="C106" t="s">
        <v>1067</v>
      </c>
      <c r="D106" t="s">
        <v>1063</v>
      </c>
      <c r="E106" t="s">
        <v>1060</v>
      </c>
      <c r="F106">
        <v>73</v>
      </c>
      <c r="G106">
        <v>79</v>
      </c>
      <c r="H106">
        <v>79</v>
      </c>
      <c r="I106" s="22"/>
      <c r="J106" s="22"/>
      <c r="K106" s="22"/>
      <c r="L106" s="22">
        <f t="shared" si="2"/>
        <v>77</v>
      </c>
      <c r="M106" s="22">
        <f t="shared" si="3"/>
        <v>0.63013698630136983</v>
      </c>
    </row>
    <row r="107" spans="1:13" x14ac:dyDescent="0.3">
      <c r="A107" t="s">
        <v>1056</v>
      </c>
      <c r="B107" t="s">
        <v>1066</v>
      </c>
      <c r="C107" t="s">
        <v>1058</v>
      </c>
      <c r="D107" t="s">
        <v>1059</v>
      </c>
      <c r="E107" t="s">
        <v>1064</v>
      </c>
      <c r="F107">
        <v>33</v>
      </c>
      <c r="G107">
        <v>60</v>
      </c>
      <c r="H107">
        <v>57</v>
      </c>
      <c r="I107" s="22"/>
      <c r="J107" s="22"/>
      <c r="K107" s="22"/>
      <c r="L107" s="22">
        <f t="shared" si="2"/>
        <v>50</v>
      </c>
      <c r="M107" s="22">
        <f t="shared" si="3"/>
        <v>8.2191780821917804E-2</v>
      </c>
    </row>
    <row r="108" spans="1:13" x14ac:dyDescent="0.3">
      <c r="A108" t="s">
        <v>1056</v>
      </c>
      <c r="B108" t="s">
        <v>1068</v>
      </c>
      <c r="C108" t="s">
        <v>1065</v>
      </c>
      <c r="D108" t="s">
        <v>1063</v>
      </c>
      <c r="E108" t="s">
        <v>1064</v>
      </c>
      <c r="F108">
        <v>71</v>
      </c>
      <c r="G108">
        <v>80</v>
      </c>
      <c r="H108">
        <v>86</v>
      </c>
      <c r="I108" s="22"/>
      <c r="J108" s="22"/>
      <c r="K108" s="22"/>
      <c r="L108" s="22">
        <f t="shared" si="2"/>
        <v>79</v>
      </c>
      <c r="M108" s="22">
        <f t="shared" si="3"/>
        <v>0.60273972602739723</v>
      </c>
    </row>
    <row r="109" spans="1:13" x14ac:dyDescent="0.3">
      <c r="A109" t="s">
        <v>1056</v>
      </c>
      <c r="B109" t="s">
        <v>1069</v>
      </c>
      <c r="C109" t="s">
        <v>1062</v>
      </c>
      <c r="D109" t="s">
        <v>1063</v>
      </c>
      <c r="E109" t="s">
        <v>1060</v>
      </c>
      <c r="F109">
        <v>84</v>
      </c>
      <c r="G109">
        <v>82</v>
      </c>
      <c r="H109">
        <v>81</v>
      </c>
      <c r="I109" s="22"/>
      <c r="J109" s="22"/>
      <c r="K109" s="22"/>
      <c r="L109" s="22">
        <f t="shared" si="2"/>
        <v>82.333333333333329</v>
      </c>
      <c r="M109" s="22">
        <f t="shared" si="3"/>
        <v>0.78082191780821919</v>
      </c>
    </row>
    <row r="110" spans="1:13" x14ac:dyDescent="0.3">
      <c r="A110" t="s">
        <v>1061</v>
      </c>
      <c r="B110" t="s">
        <v>1069</v>
      </c>
      <c r="C110" t="s">
        <v>1067</v>
      </c>
      <c r="D110" t="s">
        <v>1059</v>
      </c>
      <c r="E110" t="s">
        <v>1064</v>
      </c>
      <c r="F110">
        <v>56</v>
      </c>
      <c r="G110">
        <v>50</v>
      </c>
      <c r="H110">
        <v>49</v>
      </c>
      <c r="I110" s="22"/>
      <c r="J110" s="22"/>
      <c r="K110" s="22"/>
      <c r="L110" s="22">
        <f t="shared" si="2"/>
        <v>51.666666666666664</v>
      </c>
      <c r="M110" s="22">
        <f t="shared" si="3"/>
        <v>0.39726027397260272</v>
      </c>
    </row>
    <row r="111" spans="1:13" x14ac:dyDescent="0.3">
      <c r="A111" t="s">
        <v>1061</v>
      </c>
      <c r="B111" t="s">
        <v>1057</v>
      </c>
      <c r="C111" t="s">
        <v>1067</v>
      </c>
      <c r="D111" t="s">
        <v>1063</v>
      </c>
      <c r="E111" t="s">
        <v>1060</v>
      </c>
      <c r="F111">
        <v>74</v>
      </c>
      <c r="G111">
        <v>71</v>
      </c>
      <c r="H111">
        <v>72</v>
      </c>
      <c r="I111" s="22"/>
      <c r="J111" s="22"/>
      <c r="K111" s="22"/>
      <c r="L111" s="22">
        <f t="shared" si="2"/>
        <v>72.333333333333329</v>
      </c>
      <c r="M111" s="22">
        <f t="shared" si="3"/>
        <v>0.64383561643835618</v>
      </c>
    </row>
    <row r="112" spans="1:13" x14ac:dyDescent="0.3">
      <c r="A112" t="s">
        <v>1056</v>
      </c>
      <c r="B112" t="s">
        <v>1068</v>
      </c>
      <c r="C112" t="s">
        <v>1067</v>
      </c>
      <c r="D112" t="s">
        <v>1063</v>
      </c>
      <c r="E112" t="s">
        <v>1064</v>
      </c>
      <c r="F112">
        <v>83</v>
      </c>
      <c r="G112">
        <v>100</v>
      </c>
      <c r="H112">
        <v>100</v>
      </c>
      <c r="I112" s="22"/>
      <c r="J112" s="22"/>
      <c r="K112" s="22"/>
      <c r="L112" s="22">
        <f t="shared" si="2"/>
        <v>94.333333333333329</v>
      </c>
      <c r="M112" s="22">
        <f t="shared" si="3"/>
        <v>0.76712328767123283</v>
      </c>
    </row>
    <row r="113" spans="1:13" x14ac:dyDescent="0.3">
      <c r="A113" t="s">
        <v>1056</v>
      </c>
      <c r="B113" t="s">
        <v>1068</v>
      </c>
      <c r="C113" t="s">
        <v>1062</v>
      </c>
      <c r="D113" t="s">
        <v>1059</v>
      </c>
      <c r="E113" t="s">
        <v>1064</v>
      </c>
      <c r="F113">
        <v>56</v>
      </c>
      <c r="G113">
        <v>74</v>
      </c>
      <c r="H113">
        <v>69</v>
      </c>
      <c r="I113" s="22"/>
      <c r="J113" s="22"/>
      <c r="K113" s="22"/>
      <c r="L113" s="22">
        <f t="shared" si="2"/>
        <v>66.333333333333329</v>
      </c>
      <c r="M113" s="22">
        <f t="shared" si="3"/>
        <v>0.39726027397260272</v>
      </c>
    </row>
    <row r="114" spans="1:13" x14ac:dyDescent="0.3">
      <c r="A114" t="s">
        <v>1061</v>
      </c>
      <c r="B114" t="s">
        <v>1068</v>
      </c>
      <c r="C114" t="s">
        <v>1065</v>
      </c>
      <c r="D114" t="s">
        <v>1063</v>
      </c>
      <c r="E114" t="s">
        <v>1060</v>
      </c>
      <c r="F114">
        <v>39</v>
      </c>
      <c r="G114">
        <v>35</v>
      </c>
      <c r="H114">
        <v>32</v>
      </c>
      <c r="I114" s="22"/>
      <c r="J114" s="22"/>
      <c r="K114" s="22"/>
      <c r="L114" s="22">
        <f t="shared" si="2"/>
        <v>35.333333333333336</v>
      </c>
      <c r="M114" s="22">
        <f t="shared" si="3"/>
        <v>0.16438356164383561</v>
      </c>
    </row>
    <row r="115" spans="1:13" x14ac:dyDescent="0.3">
      <c r="A115" t="s">
        <v>1061</v>
      </c>
      <c r="B115" t="s">
        <v>1057</v>
      </c>
      <c r="C115" t="s">
        <v>1067</v>
      </c>
      <c r="D115" t="s">
        <v>1063</v>
      </c>
      <c r="E115" t="s">
        <v>1060</v>
      </c>
      <c r="F115">
        <v>66</v>
      </c>
      <c r="G115">
        <v>62</v>
      </c>
      <c r="H115">
        <v>54</v>
      </c>
      <c r="I115" s="22"/>
      <c r="J115" s="22"/>
      <c r="K115" s="22"/>
      <c r="L115" s="22">
        <f t="shared" si="2"/>
        <v>60.666666666666664</v>
      </c>
      <c r="M115" s="22">
        <f t="shared" si="3"/>
        <v>0.53424657534246578</v>
      </c>
    </row>
    <row r="116" spans="1:13" x14ac:dyDescent="0.3">
      <c r="A116" t="s">
        <v>1061</v>
      </c>
      <c r="B116" t="s">
        <v>1068</v>
      </c>
      <c r="C116" t="s">
        <v>1071</v>
      </c>
      <c r="D116" t="s">
        <v>1063</v>
      </c>
      <c r="E116" t="s">
        <v>1060</v>
      </c>
      <c r="F116">
        <v>82</v>
      </c>
      <c r="G116">
        <v>74</v>
      </c>
      <c r="H116">
        <v>73</v>
      </c>
      <c r="I116" s="22"/>
      <c r="J116" s="22"/>
      <c r="K116" s="22"/>
      <c r="L116" s="22">
        <f t="shared" si="2"/>
        <v>76.333333333333329</v>
      </c>
      <c r="M116" s="22">
        <f t="shared" si="3"/>
        <v>0.75342465753424659</v>
      </c>
    </row>
    <row r="117" spans="1:13" x14ac:dyDescent="0.3">
      <c r="A117" t="s">
        <v>1061</v>
      </c>
      <c r="B117" t="s">
        <v>1066</v>
      </c>
      <c r="C117" t="s">
        <v>1062</v>
      </c>
      <c r="D117" t="s">
        <v>1063</v>
      </c>
      <c r="E117" t="s">
        <v>1064</v>
      </c>
      <c r="F117">
        <v>82</v>
      </c>
      <c r="G117">
        <v>75</v>
      </c>
      <c r="H117">
        <v>79</v>
      </c>
      <c r="I117" s="22"/>
      <c r="J117" s="22"/>
      <c r="K117" s="22"/>
      <c r="L117" s="22">
        <f t="shared" si="2"/>
        <v>78.666666666666671</v>
      </c>
      <c r="M117" s="22">
        <f t="shared" si="3"/>
        <v>0.75342465753424659</v>
      </c>
    </row>
    <row r="118" spans="1:13" x14ac:dyDescent="0.3">
      <c r="A118" t="s">
        <v>1056</v>
      </c>
      <c r="B118" t="s">
        <v>1068</v>
      </c>
      <c r="C118" t="s">
        <v>1062</v>
      </c>
      <c r="D118" t="s">
        <v>1059</v>
      </c>
      <c r="E118" t="s">
        <v>1064</v>
      </c>
      <c r="F118">
        <v>66</v>
      </c>
      <c r="G118">
        <v>74</v>
      </c>
      <c r="H118">
        <v>76</v>
      </c>
      <c r="I118" s="22"/>
      <c r="J118" s="22"/>
      <c r="K118" s="22"/>
      <c r="L118" s="22">
        <f t="shared" si="2"/>
        <v>72</v>
      </c>
      <c r="M118" s="22">
        <f t="shared" si="3"/>
        <v>0.53424657534246578</v>
      </c>
    </row>
    <row r="119" spans="1:13" x14ac:dyDescent="0.3">
      <c r="A119" t="s">
        <v>1061</v>
      </c>
      <c r="B119" t="s">
        <v>1057</v>
      </c>
      <c r="C119" t="s">
        <v>1065</v>
      </c>
      <c r="D119" t="s">
        <v>1063</v>
      </c>
      <c r="E119" t="s">
        <v>1060</v>
      </c>
      <c r="F119">
        <v>75</v>
      </c>
      <c r="G119">
        <v>67</v>
      </c>
      <c r="H119">
        <v>63</v>
      </c>
      <c r="I119" s="22"/>
      <c r="J119" s="22"/>
      <c r="K119" s="22"/>
      <c r="L119" s="22">
        <f t="shared" si="2"/>
        <v>68.333333333333329</v>
      </c>
      <c r="M119" s="22">
        <f t="shared" si="3"/>
        <v>0.65753424657534243</v>
      </c>
    </row>
    <row r="120" spans="1:13" x14ac:dyDescent="0.3">
      <c r="A120" t="s">
        <v>1056</v>
      </c>
      <c r="B120" t="s">
        <v>1057</v>
      </c>
      <c r="C120" t="s">
        <v>1062</v>
      </c>
      <c r="D120" t="s">
        <v>1063</v>
      </c>
      <c r="E120" t="s">
        <v>1060</v>
      </c>
      <c r="F120">
        <v>49</v>
      </c>
      <c r="G120">
        <v>59</v>
      </c>
      <c r="H120">
        <v>65</v>
      </c>
      <c r="I120" s="22"/>
      <c r="J120" s="22"/>
      <c r="K120" s="22"/>
      <c r="L120" s="22">
        <f t="shared" si="2"/>
        <v>57.666666666666664</v>
      </c>
      <c r="M120" s="22">
        <f t="shared" si="3"/>
        <v>0.30136986301369861</v>
      </c>
    </row>
    <row r="121" spans="1:13" x14ac:dyDescent="0.3">
      <c r="A121" t="s">
        <v>1056</v>
      </c>
      <c r="B121" t="s">
        <v>1066</v>
      </c>
      <c r="C121" t="s">
        <v>1062</v>
      </c>
      <c r="D121" t="s">
        <v>1063</v>
      </c>
      <c r="E121" t="s">
        <v>1060</v>
      </c>
      <c r="F121">
        <v>58</v>
      </c>
      <c r="G121">
        <v>75</v>
      </c>
      <c r="H121">
        <v>72</v>
      </c>
      <c r="I121" s="22"/>
      <c r="J121" s="22"/>
      <c r="K121" s="22"/>
      <c r="L121" s="22">
        <f t="shared" si="2"/>
        <v>68.333333333333329</v>
      </c>
      <c r="M121" s="22">
        <f t="shared" si="3"/>
        <v>0.42465753424657532</v>
      </c>
    </row>
    <row r="122" spans="1:13" x14ac:dyDescent="0.3">
      <c r="A122" t="s">
        <v>1061</v>
      </c>
      <c r="B122" t="s">
        <v>1066</v>
      </c>
      <c r="C122" t="s">
        <v>1065</v>
      </c>
      <c r="D122" t="s">
        <v>1063</v>
      </c>
      <c r="E122" t="s">
        <v>1060</v>
      </c>
      <c r="F122">
        <v>98</v>
      </c>
      <c r="G122">
        <v>90</v>
      </c>
      <c r="H122">
        <v>90</v>
      </c>
      <c r="I122" s="22"/>
      <c r="J122" s="22"/>
      <c r="K122" s="22"/>
      <c r="L122" s="22">
        <f t="shared" si="2"/>
        <v>92.666666666666671</v>
      </c>
      <c r="M122" s="22">
        <f t="shared" si="3"/>
        <v>0.9726027397260274</v>
      </c>
    </row>
    <row r="123" spans="1:13" x14ac:dyDescent="0.3">
      <c r="A123" t="s">
        <v>1061</v>
      </c>
      <c r="B123" t="s">
        <v>1068</v>
      </c>
      <c r="C123" t="s">
        <v>1070</v>
      </c>
      <c r="D123" t="s">
        <v>1059</v>
      </c>
      <c r="E123" t="s">
        <v>1060</v>
      </c>
      <c r="F123">
        <v>75</v>
      </c>
      <c r="G123">
        <v>87</v>
      </c>
      <c r="H123">
        <v>78</v>
      </c>
      <c r="I123" s="22"/>
      <c r="J123" s="22"/>
      <c r="K123" s="22"/>
      <c r="L123" s="22">
        <f t="shared" si="2"/>
        <v>80</v>
      </c>
      <c r="M123" s="22">
        <f t="shared" si="3"/>
        <v>0.65753424657534243</v>
      </c>
    </row>
    <row r="124" spans="1:13" x14ac:dyDescent="0.3">
      <c r="A124" t="s">
        <v>1061</v>
      </c>
      <c r="B124" t="s">
        <v>1068</v>
      </c>
      <c r="C124" t="s">
        <v>1065</v>
      </c>
      <c r="D124" t="s">
        <v>1059</v>
      </c>
      <c r="E124" t="s">
        <v>1064</v>
      </c>
      <c r="F124">
        <v>36</v>
      </c>
      <c r="G124">
        <v>38</v>
      </c>
      <c r="H124">
        <v>40</v>
      </c>
      <c r="I124" s="22"/>
      <c r="J124" s="22"/>
      <c r="K124" s="22"/>
      <c r="L124" s="22">
        <f t="shared" si="2"/>
        <v>38</v>
      </c>
      <c r="M124" s="22">
        <f t="shared" si="3"/>
        <v>0.12328767123287671</v>
      </c>
    </row>
    <row r="125" spans="1:13" x14ac:dyDescent="0.3">
      <c r="A125" t="s">
        <v>1056</v>
      </c>
      <c r="B125" t="s">
        <v>1066</v>
      </c>
      <c r="C125" t="s">
        <v>1062</v>
      </c>
      <c r="D125" t="s">
        <v>1063</v>
      </c>
      <c r="E125" t="s">
        <v>1064</v>
      </c>
      <c r="F125">
        <v>68</v>
      </c>
      <c r="G125">
        <v>82</v>
      </c>
      <c r="H125">
        <v>82</v>
      </c>
      <c r="I125" s="22"/>
      <c r="J125" s="22"/>
      <c r="K125" s="22"/>
      <c r="L125" s="22">
        <f t="shared" si="2"/>
        <v>77.333333333333329</v>
      </c>
      <c r="M125" s="22">
        <f t="shared" si="3"/>
        <v>0.56164383561643838</v>
      </c>
    </row>
    <row r="126" spans="1:13" x14ac:dyDescent="0.3">
      <c r="A126" t="s">
        <v>1056</v>
      </c>
      <c r="B126" t="s">
        <v>1069</v>
      </c>
      <c r="C126" t="s">
        <v>1065</v>
      </c>
      <c r="D126" t="s">
        <v>1059</v>
      </c>
      <c r="E126" t="s">
        <v>1060</v>
      </c>
      <c r="F126">
        <v>43</v>
      </c>
      <c r="G126">
        <v>50</v>
      </c>
      <c r="H126">
        <v>50</v>
      </c>
      <c r="I126" s="22"/>
      <c r="J126" s="22"/>
      <c r="K126" s="22"/>
      <c r="L126" s="22">
        <f t="shared" si="2"/>
        <v>47.666666666666664</v>
      </c>
      <c r="M126" s="22">
        <f t="shared" si="3"/>
        <v>0.21917808219178081</v>
      </c>
    </row>
    <row r="127" spans="1:13" x14ac:dyDescent="0.3">
      <c r="A127" t="s">
        <v>1061</v>
      </c>
      <c r="B127" t="s">
        <v>1057</v>
      </c>
      <c r="C127" t="s">
        <v>1062</v>
      </c>
      <c r="D127" t="s">
        <v>1059</v>
      </c>
      <c r="E127" t="s">
        <v>1060</v>
      </c>
      <c r="F127">
        <v>69</v>
      </c>
      <c r="G127">
        <v>68</v>
      </c>
      <c r="H127">
        <v>62</v>
      </c>
      <c r="I127" s="22"/>
      <c r="J127" s="22"/>
      <c r="K127" s="22"/>
      <c r="L127" s="22">
        <f t="shared" si="2"/>
        <v>66.333333333333329</v>
      </c>
      <c r="M127" s="22">
        <f t="shared" si="3"/>
        <v>0.57534246575342463</v>
      </c>
    </row>
    <row r="128" spans="1:13" x14ac:dyDescent="0.3">
      <c r="A128" t="s">
        <v>1061</v>
      </c>
      <c r="B128" t="s">
        <v>1068</v>
      </c>
      <c r="C128" t="s">
        <v>1062</v>
      </c>
      <c r="D128" t="s">
        <v>1059</v>
      </c>
      <c r="E128" t="s">
        <v>1060</v>
      </c>
      <c r="F128">
        <v>69</v>
      </c>
      <c r="G128">
        <v>64</v>
      </c>
      <c r="H128">
        <v>55</v>
      </c>
      <c r="I128" s="22"/>
      <c r="J128" s="22"/>
      <c r="K128" s="22"/>
      <c r="L128" s="22">
        <f t="shared" si="2"/>
        <v>62.666666666666664</v>
      </c>
      <c r="M128" s="22">
        <f t="shared" si="3"/>
        <v>0.57534246575342463</v>
      </c>
    </row>
    <row r="129" spans="1:13" x14ac:dyDescent="0.3">
      <c r="A129" t="s">
        <v>1061</v>
      </c>
      <c r="B129" t="s">
        <v>1066</v>
      </c>
      <c r="C129" t="s">
        <v>1065</v>
      </c>
      <c r="D129" t="s">
        <v>1063</v>
      </c>
      <c r="E129" t="s">
        <v>1064</v>
      </c>
      <c r="F129">
        <v>81</v>
      </c>
      <c r="G129">
        <v>78</v>
      </c>
      <c r="H129">
        <v>83</v>
      </c>
      <c r="I129" s="22"/>
      <c r="J129" s="22"/>
      <c r="K129" s="22"/>
      <c r="L129" s="22">
        <f t="shared" si="2"/>
        <v>80.666666666666671</v>
      </c>
      <c r="M129" s="22">
        <f t="shared" si="3"/>
        <v>0.73972602739726023</v>
      </c>
    </row>
    <row r="130" spans="1:13" x14ac:dyDescent="0.3">
      <c r="A130" t="s">
        <v>1056</v>
      </c>
      <c r="B130" t="s">
        <v>1068</v>
      </c>
      <c r="C130" t="s">
        <v>1065</v>
      </c>
      <c r="D130" t="s">
        <v>1063</v>
      </c>
      <c r="E130" t="s">
        <v>1060</v>
      </c>
      <c r="F130">
        <v>51</v>
      </c>
      <c r="G130">
        <v>54</v>
      </c>
      <c r="H130">
        <v>53</v>
      </c>
      <c r="I130" s="22"/>
      <c r="J130" s="22"/>
      <c r="K130" s="22"/>
      <c r="L130" s="22">
        <f t="shared" si="2"/>
        <v>52.666666666666664</v>
      </c>
      <c r="M130" s="22">
        <f t="shared" si="3"/>
        <v>0.32876712328767121</v>
      </c>
    </row>
    <row r="131" spans="1:13" x14ac:dyDescent="0.3">
      <c r="A131" t="s">
        <v>1056</v>
      </c>
      <c r="B131" t="s">
        <v>1057</v>
      </c>
      <c r="C131" t="s">
        <v>1062</v>
      </c>
      <c r="D131" t="s">
        <v>1059</v>
      </c>
      <c r="E131" t="s">
        <v>1060</v>
      </c>
      <c r="F131">
        <v>49</v>
      </c>
      <c r="G131">
        <v>61</v>
      </c>
      <c r="H131">
        <v>61</v>
      </c>
      <c r="I131" s="22"/>
      <c r="J131" s="22"/>
      <c r="K131" s="22"/>
      <c r="L131" s="22">
        <f t="shared" ref="L131:L194" si="4">AVERAGE(F131:H131)</f>
        <v>57</v>
      </c>
      <c r="M131" s="22">
        <f t="shared" ref="M131:M194" si="5">(F131-MIN(F:F))/(MAX(F:F)-MIN(F:F))</f>
        <v>0.30136986301369861</v>
      </c>
    </row>
    <row r="132" spans="1:13" x14ac:dyDescent="0.3">
      <c r="A132" t="s">
        <v>1061</v>
      </c>
      <c r="B132" t="s">
        <v>1068</v>
      </c>
      <c r="C132" t="s">
        <v>1058</v>
      </c>
      <c r="D132" t="s">
        <v>1059</v>
      </c>
      <c r="E132" t="s">
        <v>1064</v>
      </c>
      <c r="F132">
        <v>65</v>
      </c>
      <c r="G132">
        <v>64</v>
      </c>
      <c r="H132">
        <v>63</v>
      </c>
      <c r="I132" s="22"/>
      <c r="J132" s="22"/>
      <c r="K132" s="22"/>
      <c r="L132" s="22">
        <f t="shared" si="4"/>
        <v>64</v>
      </c>
      <c r="M132" s="22">
        <f t="shared" si="5"/>
        <v>0.52054794520547942</v>
      </c>
    </row>
    <row r="133" spans="1:13" x14ac:dyDescent="0.3">
      <c r="A133" t="s">
        <v>1056</v>
      </c>
      <c r="B133" t="s">
        <v>1069</v>
      </c>
      <c r="C133" t="s">
        <v>1065</v>
      </c>
      <c r="D133" t="s">
        <v>1063</v>
      </c>
      <c r="E133" t="s">
        <v>1060</v>
      </c>
      <c r="F133">
        <v>58</v>
      </c>
      <c r="G133">
        <v>65</v>
      </c>
      <c r="H133">
        <v>65</v>
      </c>
      <c r="I133" s="22"/>
      <c r="J133" s="22"/>
      <c r="K133" s="22"/>
      <c r="L133" s="22">
        <f t="shared" si="4"/>
        <v>62.666666666666664</v>
      </c>
      <c r="M133" s="22">
        <f t="shared" si="5"/>
        <v>0.42465753424657532</v>
      </c>
    </row>
    <row r="134" spans="1:13" x14ac:dyDescent="0.3">
      <c r="A134" t="s">
        <v>1061</v>
      </c>
      <c r="B134" t="s">
        <v>1069</v>
      </c>
      <c r="C134" t="s">
        <v>1067</v>
      </c>
      <c r="D134" t="s">
        <v>1063</v>
      </c>
      <c r="E134" t="s">
        <v>1064</v>
      </c>
      <c r="F134">
        <v>100</v>
      </c>
      <c r="G134">
        <v>100</v>
      </c>
      <c r="H134">
        <v>92</v>
      </c>
      <c r="I134" s="22"/>
      <c r="J134" s="22"/>
      <c r="K134" s="22"/>
      <c r="L134" s="22">
        <f t="shared" si="4"/>
        <v>97.333333333333329</v>
      </c>
      <c r="M134" s="22">
        <f t="shared" si="5"/>
        <v>1</v>
      </c>
    </row>
    <row r="135" spans="1:13" x14ac:dyDescent="0.3">
      <c r="A135" t="s">
        <v>1061</v>
      </c>
      <c r="B135" t="s">
        <v>1069</v>
      </c>
      <c r="C135" t="s">
        <v>1065</v>
      </c>
      <c r="D135" t="s">
        <v>1059</v>
      </c>
      <c r="E135" t="s">
        <v>1064</v>
      </c>
      <c r="F135">
        <v>63</v>
      </c>
      <c r="G135">
        <v>57</v>
      </c>
      <c r="H135">
        <v>63</v>
      </c>
      <c r="I135" s="22"/>
      <c r="J135" s="22"/>
      <c r="K135" s="22"/>
      <c r="L135" s="22">
        <f t="shared" si="4"/>
        <v>61</v>
      </c>
      <c r="M135" s="22">
        <f t="shared" si="5"/>
        <v>0.49315068493150682</v>
      </c>
    </row>
    <row r="136" spans="1:13" x14ac:dyDescent="0.3">
      <c r="A136" t="s">
        <v>1061</v>
      </c>
      <c r="B136" t="s">
        <v>1066</v>
      </c>
      <c r="C136" t="s">
        <v>1065</v>
      </c>
      <c r="D136" t="s">
        <v>1059</v>
      </c>
      <c r="E136" t="s">
        <v>1060</v>
      </c>
      <c r="F136">
        <v>33</v>
      </c>
      <c r="G136">
        <v>33</v>
      </c>
      <c r="H136">
        <v>29</v>
      </c>
      <c r="I136" s="22"/>
      <c r="J136" s="22"/>
      <c r="K136" s="22"/>
      <c r="L136" s="22">
        <f t="shared" si="4"/>
        <v>31.666666666666668</v>
      </c>
      <c r="M136" s="22">
        <f t="shared" si="5"/>
        <v>8.2191780821917804E-2</v>
      </c>
    </row>
    <row r="137" spans="1:13" x14ac:dyDescent="0.3">
      <c r="A137" t="s">
        <v>1061</v>
      </c>
      <c r="B137" t="s">
        <v>1069</v>
      </c>
      <c r="C137" t="s">
        <v>1071</v>
      </c>
      <c r="D137" t="s">
        <v>1063</v>
      </c>
      <c r="E137" t="s">
        <v>1064</v>
      </c>
      <c r="F137">
        <v>77</v>
      </c>
      <c r="G137">
        <v>79</v>
      </c>
      <c r="H137">
        <v>78</v>
      </c>
      <c r="I137" s="22"/>
      <c r="J137" s="22"/>
      <c r="K137" s="22"/>
      <c r="L137" s="22">
        <f t="shared" si="4"/>
        <v>78</v>
      </c>
      <c r="M137" s="22">
        <f t="shared" si="5"/>
        <v>0.68493150684931503</v>
      </c>
    </row>
    <row r="138" spans="1:13" x14ac:dyDescent="0.3">
      <c r="A138" t="s">
        <v>1056</v>
      </c>
      <c r="B138" t="s">
        <v>1068</v>
      </c>
      <c r="C138" t="s">
        <v>1065</v>
      </c>
      <c r="D138" t="s">
        <v>1059</v>
      </c>
      <c r="E138" t="s">
        <v>1060</v>
      </c>
      <c r="F138">
        <v>50</v>
      </c>
      <c r="G138">
        <v>64</v>
      </c>
      <c r="H138">
        <v>56</v>
      </c>
      <c r="I138" s="22"/>
      <c r="J138" s="22"/>
      <c r="K138" s="22"/>
      <c r="L138" s="22">
        <f t="shared" si="4"/>
        <v>56.666666666666664</v>
      </c>
      <c r="M138" s="22">
        <f t="shared" si="5"/>
        <v>0.31506849315068491</v>
      </c>
    </row>
    <row r="139" spans="1:13" x14ac:dyDescent="0.3">
      <c r="A139" t="s">
        <v>1056</v>
      </c>
      <c r="B139" t="s">
        <v>1072</v>
      </c>
      <c r="C139" t="s">
        <v>1062</v>
      </c>
      <c r="D139" t="s">
        <v>1063</v>
      </c>
      <c r="E139" t="s">
        <v>1064</v>
      </c>
      <c r="F139">
        <v>51</v>
      </c>
      <c r="G139">
        <v>67</v>
      </c>
      <c r="H139">
        <v>61</v>
      </c>
      <c r="I139" s="22"/>
      <c r="J139" s="22"/>
      <c r="K139" s="22"/>
      <c r="L139" s="22">
        <f t="shared" si="4"/>
        <v>59.666666666666664</v>
      </c>
      <c r="M139" s="22">
        <f t="shared" si="5"/>
        <v>0.32876712328767121</v>
      </c>
    </row>
    <row r="140" spans="1:13" x14ac:dyDescent="0.3">
      <c r="A140" t="s">
        <v>1061</v>
      </c>
      <c r="B140" t="s">
        <v>1069</v>
      </c>
      <c r="C140" t="s">
        <v>1067</v>
      </c>
      <c r="D140" t="s">
        <v>1059</v>
      </c>
      <c r="E140" t="s">
        <v>1064</v>
      </c>
      <c r="F140">
        <v>75</v>
      </c>
      <c r="G140">
        <v>73</v>
      </c>
      <c r="H140">
        <v>70</v>
      </c>
      <c r="I140" s="22"/>
      <c r="J140" s="22"/>
      <c r="K140" s="22"/>
      <c r="L140" s="22">
        <f t="shared" si="4"/>
        <v>72.666666666666671</v>
      </c>
      <c r="M140" s="22">
        <f t="shared" si="5"/>
        <v>0.65753424657534243</v>
      </c>
    </row>
    <row r="141" spans="1:13" x14ac:dyDescent="0.3">
      <c r="A141" t="s">
        <v>1061</v>
      </c>
      <c r="B141" t="s">
        <v>1066</v>
      </c>
      <c r="C141" t="s">
        <v>1062</v>
      </c>
      <c r="D141" t="s">
        <v>1063</v>
      </c>
      <c r="E141" t="s">
        <v>1060</v>
      </c>
      <c r="F141">
        <v>81</v>
      </c>
      <c r="G141">
        <v>68</v>
      </c>
      <c r="H141">
        <v>69</v>
      </c>
      <c r="I141" s="22"/>
      <c r="J141" s="22"/>
      <c r="K141" s="22"/>
      <c r="L141" s="22">
        <f t="shared" si="4"/>
        <v>72.666666666666671</v>
      </c>
      <c r="M141" s="22">
        <f t="shared" si="5"/>
        <v>0.73972602739726023</v>
      </c>
    </row>
    <row r="142" spans="1:13" x14ac:dyDescent="0.3">
      <c r="A142" t="s">
        <v>1061</v>
      </c>
      <c r="B142" t="s">
        <v>1068</v>
      </c>
      <c r="C142" t="s">
        <v>1067</v>
      </c>
      <c r="D142" t="s">
        <v>1059</v>
      </c>
      <c r="E142" t="s">
        <v>1060</v>
      </c>
      <c r="F142">
        <v>72</v>
      </c>
      <c r="G142">
        <v>70</v>
      </c>
      <c r="H142">
        <v>65</v>
      </c>
      <c r="I142" s="22"/>
      <c r="J142" s="22"/>
      <c r="K142" s="22"/>
      <c r="L142" s="22">
        <f t="shared" si="4"/>
        <v>69</v>
      </c>
      <c r="M142" s="22">
        <f t="shared" si="5"/>
        <v>0.61643835616438358</v>
      </c>
    </row>
    <row r="143" spans="1:13" x14ac:dyDescent="0.3">
      <c r="A143" t="s">
        <v>1061</v>
      </c>
      <c r="B143" t="s">
        <v>1066</v>
      </c>
      <c r="C143" t="s">
        <v>1071</v>
      </c>
      <c r="D143" t="s">
        <v>1063</v>
      </c>
      <c r="E143" t="s">
        <v>1060</v>
      </c>
      <c r="F143">
        <v>83</v>
      </c>
      <c r="G143">
        <v>75</v>
      </c>
      <c r="H143">
        <v>72</v>
      </c>
      <c r="I143" s="22"/>
      <c r="J143" s="22"/>
      <c r="K143" s="22"/>
      <c r="L143" s="22">
        <f t="shared" si="4"/>
        <v>76.666666666666671</v>
      </c>
      <c r="M143" s="22">
        <f t="shared" si="5"/>
        <v>0.76712328767123283</v>
      </c>
    </row>
    <row r="144" spans="1:13" x14ac:dyDescent="0.3">
      <c r="A144" t="s">
        <v>1061</v>
      </c>
      <c r="B144" t="s">
        <v>1068</v>
      </c>
      <c r="C144" t="s">
        <v>1062</v>
      </c>
      <c r="D144" t="s">
        <v>1063</v>
      </c>
      <c r="E144" t="s">
        <v>1060</v>
      </c>
      <c r="F144">
        <v>68</v>
      </c>
      <c r="G144">
        <v>66</v>
      </c>
      <c r="H144">
        <v>59</v>
      </c>
      <c r="I144" s="22"/>
      <c r="J144" s="22"/>
      <c r="K144" s="22"/>
      <c r="L144" s="22">
        <f t="shared" si="4"/>
        <v>64.333333333333329</v>
      </c>
      <c r="M144" s="22">
        <f t="shared" si="5"/>
        <v>0.56164383561643838</v>
      </c>
    </row>
    <row r="145" spans="1:13" x14ac:dyDescent="0.3">
      <c r="A145" t="s">
        <v>1056</v>
      </c>
      <c r="B145" t="s">
        <v>1057</v>
      </c>
      <c r="C145" t="s">
        <v>1065</v>
      </c>
      <c r="D145" t="s">
        <v>1063</v>
      </c>
      <c r="E145" t="s">
        <v>1060</v>
      </c>
      <c r="F145">
        <v>65</v>
      </c>
      <c r="G145">
        <v>68</v>
      </c>
      <c r="H145">
        <v>73</v>
      </c>
      <c r="I145" s="22"/>
      <c r="J145" s="22"/>
      <c r="K145" s="22"/>
      <c r="L145" s="22">
        <f t="shared" si="4"/>
        <v>68.666666666666671</v>
      </c>
      <c r="M145" s="22">
        <f t="shared" si="5"/>
        <v>0.52054794520547942</v>
      </c>
    </row>
    <row r="146" spans="1:13" x14ac:dyDescent="0.3">
      <c r="A146" t="s">
        <v>1061</v>
      </c>
      <c r="B146" t="s">
        <v>1069</v>
      </c>
      <c r="C146" t="s">
        <v>1065</v>
      </c>
      <c r="D146" t="s">
        <v>1059</v>
      </c>
      <c r="E146" t="s">
        <v>1060</v>
      </c>
      <c r="F146">
        <v>63</v>
      </c>
      <c r="G146">
        <v>66</v>
      </c>
      <c r="H146">
        <v>60</v>
      </c>
      <c r="I146" s="22"/>
      <c r="J146" s="22"/>
      <c r="K146" s="22"/>
      <c r="L146" s="22">
        <f t="shared" si="4"/>
        <v>63</v>
      </c>
      <c r="M146" s="22">
        <f t="shared" si="5"/>
        <v>0.49315068493150682</v>
      </c>
    </row>
    <row r="147" spans="1:13" x14ac:dyDescent="0.3">
      <c r="A147" t="s">
        <v>1056</v>
      </c>
      <c r="B147" t="s">
        <v>1057</v>
      </c>
      <c r="C147" t="s">
        <v>1062</v>
      </c>
      <c r="D147" t="s">
        <v>1063</v>
      </c>
      <c r="E147" t="s">
        <v>1064</v>
      </c>
      <c r="F147">
        <v>66</v>
      </c>
      <c r="G147">
        <v>71</v>
      </c>
      <c r="H147">
        <v>71</v>
      </c>
      <c r="I147" s="22"/>
      <c r="J147" s="22"/>
      <c r="K147" s="22"/>
      <c r="L147" s="22">
        <f t="shared" si="4"/>
        <v>69.333333333333329</v>
      </c>
      <c r="M147" s="22">
        <f t="shared" si="5"/>
        <v>0.53424657534246578</v>
      </c>
    </row>
    <row r="148" spans="1:13" x14ac:dyDescent="0.3">
      <c r="A148" t="s">
        <v>1061</v>
      </c>
      <c r="B148" t="s">
        <v>1057</v>
      </c>
      <c r="C148" t="s">
        <v>1062</v>
      </c>
      <c r="D148" t="s">
        <v>1063</v>
      </c>
      <c r="E148" t="s">
        <v>1064</v>
      </c>
      <c r="F148">
        <v>75</v>
      </c>
      <c r="G148">
        <v>70</v>
      </c>
      <c r="H148">
        <v>63</v>
      </c>
      <c r="I148" s="22"/>
      <c r="J148" s="22"/>
      <c r="K148" s="22"/>
      <c r="L148" s="22">
        <f t="shared" si="4"/>
        <v>69.333333333333329</v>
      </c>
      <c r="M148" s="22">
        <f t="shared" si="5"/>
        <v>0.65753424657534243</v>
      </c>
    </row>
    <row r="149" spans="1:13" x14ac:dyDescent="0.3">
      <c r="A149" t="s">
        <v>1061</v>
      </c>
      <c r="B149" t="s">
        <v>1057</v>
      </c>
      <c r="C149" t="s">
        <v>1062</v>
      </c>
      <c r="D149" t="s">
        <v>1059</v>
      </c>
      <c r="E149" t="s">
        <v>1064</v>
      </c>
      <c r="F149">
        <v>69</v>
      </c>
      <c r="G149">
        <v>62</v>
      </c>
      <c r="H149">
        <v>64</v>
      </c>
      <c r="I149" s="22"/>
      <c r="J149" s="22"/>
      <c r="K149" s="22"/>
      <c r="L149" s="22">
        <f t="shared" si="4"/>
        <v>65</v>
      </c>
      <c r="M149" s="22">
        <f t="shared" si="5"/>
        <v>0.57534246575342463</v>
      </c>
    </row>
    <row r="150" spans="1:13" x14ac:dyDescent="0.3">
      <c r="A150" t="s">
        <v>1061</v>
      </c>
      <c r="B150" t="s">
        <v>1069</v>
      </c>
      <c r="C150" t="s">
        <v>1062</v>
      </c>
      <c r="D150" t="s">
        <v>1063</v>
      </c>
      <c r="E150" t="s">
        <v>1060</v>
      </c>
      <c r="F150">
        <v>60</v>
      </c>
      <c r="G150">
        <v>57</v>
      </c>
      <c r="H150">
        <v>48</v>
      </c>
      <c r="I150" s="22"/>
      <c r="J150" s="22"/>
      <c r="K150" s="22"/>
      <c r="L150" s="22">
        <f t="shared" si="4"/>
        <v>55</v>
      </c>
      <c r="M150" s="22">
        <f t="shared" si="5"/>
        <v>0.45205479452054792</v>
      </c>
    </row>
    <row r="151" spans="1:13" x14ac:dyDescent="0.3">
      <c r="A151" t="s">
        <v>1061</v>
      </c>
      <c r="B151" t="s">
        <v>1068</v>
      </c>
      <c r="C151" t="s">
        <v>1065</v>
      </c>
      <c r="D151" t="s">
        <v>1059</v>
      </c>
      <c r="E151" t="s">
        <v>1064</v>
      </c>
      <c r="F151">
        <v>63</v>
      </c>
      <c r="G151">
        <v>61</v>
      </c>
      <c r="H151">
        <v>63</v>
      </c>
      <c r="I151" s="22"/>
      <c r="J151" s="22"/>
      <c r="K151" s="22"/>
      <c r="L151" s="22">
        <f t="shared" si="4"/>
        <v>62.333333333333336</v>
      </c>
      <c r="M151" s="22">
        <f t="shared" si="5"/>
        <v>0.49315068493150682</v>
      </c>
    </row>
    <row r="152" spans="1:13" x14ac:dyDescent="0.3">
      <c r="A152" t="s">
        <v>1061</v>
      </c>
      <c r="B152" t="s">
        <v>1069</v>
      </c>
      <c r="C152" t="s">
        <v>1070</v>
      </c>
      <c r="D152" t="s">
        <v>1063</v>
      </c>
      <c r="E152" t="s">
        <v>1060</v>
      </c>
      <c r="F152">
        <v>98</v>
      </c>
      <c r="G152">
        <v>92</v>
      </c>
      <c r="H152">
        <v>83</v>
      </c>
      <c r="I152" s="22"/>
      <c r="J152" s="22"/>
      <c r="K152" s="22"/>
      <c r="L152" s="22">
        <f t="shared" si="4"/>
        <v>91</v>
      </c>
      <c r="M152" s="22">
        <f t="shared" si="5"/>
        <v>0.9726027397260274</v>
      </c>
    </row>
    <row r="153" spans="1:13" x14ac:dyDescent="0.3">
      <c r="A153" t="s">
        <v>1056</v>
      </c>
      <c r="B153" t="s">
        <v>1069</v>
      </c>
      <c r="C153" t="s">
        <v>1065</v>
      </c>
      <c r="D153" t="s">
        <v>1059</v>
      </c>
      <c r="E153" t="s">
        <v>1060</v>
      </c>
      <c r="F153">
        <v>73</v>
      </c>
      <c r="G153">
        <v>77</v>
      </c>
      <c r="H153">
        <v>76</v>
      </c>
      <c r="I153" s="22"/>
      <c r="J153" s="22"/>
      <c r="K153" s="22"/>
      <c r="L153" s="22">
        <f t="shared" si="4"/>
        <v>75.333333333333329</v>
      </c>
      <c r="M153" s="22">
        <f t="shared" si="5"/>
        <v>0.63013698630136983</v>
      </c>
    </row>
    <row r="154" spans="1:13" x14ac:dyDescent="0.3">
      <c r="A154" t="s">
        <v>1061</v>
      </c>
      <c r="B154" t="s">
        <v>1072</v>
      </c>
      <c r="C154" t="s">
        <v>1058</v>
      </c>
      <c r="D154" t="s">
        <v>1059</v>
      </c>
      <c r="E154" t="s">
        <v>1060</v>
      </c>
      <c r="F154">
        <v>70</v>
      </c>
      <c r="G154">
        <v>75</v>
      </c>
      <c r="H154">
        <v>66</v>
      </c>
      <c r="I154" s="22"/>
      <c r="J154" s="22"/>
      <c r="K154" s="22"/>
      <c r="L154" s="22">
        <f t="shared" si="4"/>
        <v>70.333333333333329</v>
      </c>
      <c r="M154" s="22">
        <f t="shared" si="5"/>
        <v>0.58904109589041098</v>
      </c>
    </row>
    <row r="155" spans="1:13" x14ac:dyDescent="0.3">
      <c r="A155" t="s">
        <v>1056</v>
      </c>
      <c r="B155" t="s">
        <v>1057</v>
      </c>
      <c r="C155" t="s">
        <v>1065</v>
      </c>
      <c r="D155" t="s">
        <v>1063</v>
      </c>
      <c r="E155" t="s">
        <v>1060</v>
      </c>
      <c r="F155">
        <v>79</v>
      </c>
      <c r="G155">
        <v>83</v>
      </c>
      <c r="H155">
        <v>87</v>
      </c>
      <c r="I155" s="22"/>
      <c r="J155" s="22"/>
      <c r="K155" s="22"/>
      <c r="L155" s="22">
        <f t="shared" si="4"/>
        <v>83</v>
      </c>
      <c r="M155" s="22">
        <f t="shared" si="5"/>
        <v>0.71232876712328763</v>
      </c>
    </row>
    <row r="156" spans="1:13" x14ac:dyDescent="0.3">
      <c r="A156" t="s">
        <v>1061</v>
      </c>
      <c r="B156" t="s">
        <v>1066</v>
      </c>
      <c r="C156" t="s">
        <v>1062</v>
      </c>
      <c r="D156" t="s">
        <v>1063</v>
      </c>
      <c r="E156" t="s">
        <v>1060</v>
      </c>
      <c r="F156">
        <v>84</v>
      </c>
      <c r="G156">
        <v>80</v>
      </c>
      <c r="H156">
        <v>71</v>
      </c>
      <c r="I156" s="22"/>
      <c r="J156" s="22"/>
      <c r="K156" s="22"/>
      <c r="L156" s="22">
        <f t="shared" si="4"/>
        <v>78.333333333333329</v>
      </c>
      <c r="M156" s="22">
        <f t="shared" si="5"/>
        <v>0.78082191780821919</v>
      </c>
    </row>
    <row r="157" spans="1:13" x14ac:dyDescent="0.3">
      <c r="A157" t="s">
        <v>1061</v>
      </c>
      <c r="B157" t="s">
        <v>1066</v>
      </c>
      <c r="C157" t="s">
        <v>1070</v>
      </c>
      <c r="D157" t="s">
        <v>1063</v>
      </c>
      <c r="E157" t="s">
        <v>1060</v>
      </c>
      <c r="F157">
        <v>92</v>
      </c>
      <c r="G157">
        <v>77</v>
      </c>
      <c r="H157">
        <v>78</v>
      </c>
      <c r="I157" s="22"/>
      <c r="J157" s="22"/>
      <c r="K157" s="22"/>
      <c r="L157" s="22">
        <f t="shared" si="4"/>
        <v>82.333333333333329</v>
      </c>
      <c r="M157" s="22">
        <f t="shared" si="5"/>
        <v>0.8904109589041096</v>
      </c>
    </row>
    <row r="158" spans="1:13" x14ac:dyDescent="0.3">
      <c r="A158" t="s">
        <v>1061</v>
      </c>
      <c r="B158" t="s">
        <v>1068</v>
      </c>
      <c r="C158" t="s">
        <v>1065</v>
      </c>
      <c r="D158" t="s">
        <v>1063</v>
      </c>
      <c r="E158" t="s">
        <v>1064</v>
      </c>
      <c r="F158">
        <v>39</v>
      </c>
      <c r="G158">
        <v>37</v>
      </c>
      <c r="H158">
        <v>41</v>
      </c>
      <c r="I158" s="22"/>
      <c r="J158" s="22"/>
      <c r="K158" s="22"/>
      <c r="L158" s="22">
        <f t="shared" si="4"/>
        <v>39</v>
      </c>
      <c r="M158" s="22">
        <f t="shared" si="5"/>
        <v>0.16438356164383561</v>
      </c>
    </row>
    <row r="159" spans="1:13" x14ac:dyDescent="0.3">
      <c r="A159" t="s">
        <v>1056</v>
      </c>
      <c r="B159" t="s">
        <v>1066</v>
      </c>
      <c r="C159" t="s">
        <v>1071</v>
      </c>
      <c r="D159" t="s">
        <v>1063</v>
      </c>
      <c r="E159" t="s">
        <v>1060</v>
      </c>
      <c r="F159">
        <v>49</v>
      </c>
      <c r="G159">
        <v>59</v>
      </c>
      <c r="H159">
        <v>59</v>
      </c>
      <c r="I159" s="22"/>
      <c r="J159" s="22"/>
      <c r="K159" s="22"/>
      <c r="L159" s="22">
        <f t="shared" si="4"/>
        <v>55.666666666666664</v>
      </c>
      <c r="M159" s="22">
        <f t="shared" si="5"/>
        <v>0.30136986301369861</v>
      </c>
    </row>
    <row r="160" spans="1:13" x14ac:dyDescent="0.3">
      <c r="A160" t="s">
        <v>1061</v>
      </c>
      <c r="B160" t="s">
        <v>1068</v>
      </c>
      <c r="C160" t="s">
        <v>1067</v>
      </c>
      <c r="D160" t="s">
        <v>1059</v>
      </c>
      <c r="E160" t="s">
        <v>1060</v>
      </c>
      <c r="F160">
        <v>52</v>
      </c>
      <c r="G160">
        <v>55</v>
      </c>
      <c r="H160">
        <v>56</v>
      </c>
      <c r="I160" s="22"/>
      <c r="J160" s="22"/>
      <c r="K160" s="22"/>
      <c r="L160" s="22">
        <f t="shared" si="4"/>
        <v>54.333333333333336</v>
      </c>
      <c r="M160" s="22">
        <f t="shared" si="5"/>
        <v>0.34246575342465752</v>
      </c>
    </row>
    <row r="161" spans="1:13" x14ac:dyDescent="0.3">
      <c r="A161" t="s">
        <v>1061</v>
      </c>
      <c r="B161" t="s">
        <v>1068</v>
      </c>
      <c r="C161" t="s">
        <v>1065</v>
      </c>
      <c r="D161" t="s">
        <v>1059</v>
      </c>
      <c r="E161" t="s">
        <v>1060</v>
      </c>
      <c r="F161">
        <v>54</v>
      </c>
      <c r="G161">
        <v>64</v>
      </c>
      <c r="H161">
        <v>57</v>
      </c>
      <c r="I161" s="22"/>
      <c r="J161" s="22"/>
      <c r="K161" s="22"/>
      <c r="L161" s="22">
        <f t="shared" si="4"/>
        <v>58.333333333333336</v>
      </c>
      <c r="M161" s="22">
        <f t="shared" si="5"/>
        <v>0.36986301369863012</v>
      </c>
    </row>
    <row r="162" spans="1:13" x14ac:dyDescent="0.3">
      <c r="A162" t="s">
        <v>1061</v>
      </c>
      <c r="B162" t="s">
        <v>1068</v>
      </c>
      <c r="C162" t="s">
        <v>1062</v>
      </c>
      <c r="D162" t="s">
        <v>1059</v>
      </c>
      <c r="E162" t="s">
        <v>1064</v>
      </c>
      <c r="F162">
        <v>50</v>
      </c>
      <c r="G162">
        <v>55</v>
      </c>
      <c r="H162">
        <v>49</v>
      </c>
      <c r="I162" s="22"/>
      <c r="J162" s="22"/>
      <c r="K162" s="22"/>
      <c r="L162" s="22">
        <f t="shared" si="4"/>
        <v>51.333333333333336</v>
      </c>
      <c r="M162" s="22">
        <f t="shared" si="5"/>
        <v>0.31506849315068491</v>
      </c>
    </row>
    <row r="163" spans="1:13" x14ac:dyDescent="0.3">
      <c r="A163" t="s">
        <v>1061</v>
      </c>
      <c r="B163" t="s">
        <v>1072</v>
      </c>
      <c r="C163" t="s">
        <v>1058</v>
      </c>
      <c r="D163" t="s">
        <v>1063</v>
      </c>
      <c r="E163" t="s">
        <v>1064</v>
      </c>
      <c r="F163">
        <v>63</v>
      </c>
      <c r="G163">
        <v>65</v>
      </c>
      <c r="H163">
        <v>61</v>
      </c>
      <c r="I163" s="22"/>
      <c r="J163" s="22"/>
      <c r="K163" s="22"/>
      <c r="L163" s="22">
        <f t="shared" si="4"/>
        <v>63</v>
      </c>
      <c r="M163" s="22">
        <f t="shared" si="5"/>
        <v>0.49315068493150682</v>
      </c>
    </row>
    <row r="164" spans="1:13" x14ac:dyDescent="0.3">
      <c r="A164" t="s">
        <v>1056</v>
      </c>
      <c r="B164" t="s">
        <v>1057</v>
      </c>
      <c r="C164" t="s">
        <v>1058</v>
      </c>
      <c r="D164" t="s">
        <v>1063</v>
      </c>
      <c r="E164" t="s">
        <v>1060</v>
      </c>
      <c r="F164">
        <v>73</v>
      </c>
      <c r="G164">
        <v>73</v>
      </c>
      <c r="H164">
        <v>74</v>
      </c>
      <c r="I164" s="22"/>
      <c r="J164" s="22"/>
      <c r="K164" s="22"/>
      <c r="L164" s="22">
        <f t="shared" si="4"/>
        <v>73.333333333333329</v>
      </c>
      <c r="M164" s="22">
        <f t="shared" si="5"/>
        <v>0.63013698630136983</v>
      </c>
    </row>
    <row r="165" spans="1:13" x14ac:dyDescent="0.3">
      <c r="A165" t="s">
        <v>1061</v>
      </c>
      <c r="B165" t="s">
        <v>1069</v>
      </c>
      <c r="C165" t="s">
        <v>1065</v>
      </c>
      <c r="D165" t="s">
        <v>1063</v>
      </c>
      <c r="E165" t="s">
        <v>1060</v>
      </c>
      <c r="F165">
        <v>74</v>
      </c>
      <c r="G165">
        <v>75</v>
      </c>
      <c r="H165">
        <v>69</v>
      </c>
      <c r="I165" s="22"/>
      <c r="J165" s="22"/>
      <c r="K165" s="22"/>
      <c r="L165" s="22">
        <f t="shared" si="4"/>
        <v>72.666666666666671</v>
      </c>
      <c r="M165" s="22">
        <f t="shared" si="5"/>
        <v>0.64383561643835618</v>
      </c>
    </row>
    <row r="166" spans="1:13" x14ac:dyDescent="0.3">
      <c r="A166" t="s">
        <v>1061</v>
      </c>
      <c r="B166" t="s">
        <v>1068</v>
      </c>
      <c r="C166" t="s">
        <v>1062</v>
      </c>
      <c r="D166" t="s">
        <v>1063</v>
      </c>
      <c r="E166" t="s">
        <v>1064</v>
      </c>
      <c r="F166">
        <v>77</v>
      </c>
      <c r="G166">
        <v>80</v>
      </c>
      <c r="H166">
        <v>72</v>
      </c>
      <c r="I166" s="22"/>
      <c r="J166" s="22"/>
      <c r="K166" s="22"/>
      <c r="L166" s="22">
        <f t="shared" si="4"/>
        <v>76.333333333333329</v>
      </c>
      <c r="M166" s="22">
        <f t="shared" si="5"/>
        <v>0.68493150684931503</v>
      </c>
    </row>
    <row r="167" spans="1:13" x14ac:dyDescent="0.3">
      <c r="A167" t="s">
        <v>1061</v>
      </c>
      <c r="B167" t="s">
        <v>1069</v>
      </c>
      <c r="C167" t="s">
        <v>1067</v>
      </c>
      <c r="D167" t="s">
        <v>1063</v>
      </c>
      <c r="E167" t="s">
        <v>1060</v>
      </c>
      <c r="F167">
        <v>82</v>
      </c>
      <c r="G167">
        <v>63</v>
      </c>
      <c r="H167">
        <v>63</v>
      </c>
      <c r="I167" s="22"/>
      <c r="J167" s="22"/>
      <c r="K167" s="22"/>
      <c r="L167" s="22">
        <f t="shared" si="4"/>
        <v>69.333333333333329</v>
      </c>
      <c r="M167" s="22">
        <f t="shared" si="5"/>
        <v>0.75342465753424659</v>
      </c>
    </row>
    <row r="168" spans="1:13" x14ac:dyDescent="0.3">
      <c r="A168" t="s">
        <v>1061</v>
      </c>
      <c r="B168" t="s">
        <v>1068</v>
      </c>
      <c r="C168" t="s">
        <v>1062</v>
      </c>
      <c r="D168" t="s">
        <v>1063</v>
      </c>
      <c r="E168" t="s">
        <v>1060</v>
      </c>
      <c r="F168">
        <v>54</v>
      </c>
      <c r="G168">
        <v>48</v>
      </c>
      <c r="H168">
        <v>38</v>
      </c>
      <c r="I168" s="22"/>
      <c r="J168" s="22"/>
      <c r="K168" s="22"/>
      <c r="L168" s="22">
        <f t="shared" si="4"/>
        <v>46.666666666666664</v>
      </c>
      <c r="M168" s="22">
        <f t="shared" si="5"/>
        <v>0.36986301369863012</v>
      </c>
    </row>
    <row r="169" spans="1:13" x14ac:dyDescent="0.3">
      <c r="A169" t="s">
        <v>1056</v>
      </c>
      <c r="B169" t="s">
        <v>1068</v>
      </c>
      <c r="C169" t="s">
        <v>1067</v>
      </c>
      <c r="D169" t="s">
        <v>1059</v>
      </c>
      <c r="E169" t="s">
        <v>1060</v>
      </c>
      <c r="F169">
        <v>44</v>
      </c>
      <c r="G169">
        <v>50</v>
      </c>
      <c r="H169">
        <v>48</v>
      </c>
      <c r="I169" s="22"/>
      <c r="J169" s="22"/>
      <c r="K169" s="22"/>
      <c r="L169" s="22">
        <f t="shared" si="4"/>
        <v>47.333333333333336</v>
      </c>
      <c r="M169" s="22">
        <f t="shared" si="5"/>
        <v>0.23287671232876711</v>
      </c>
    </row>
    <row r="170" spans="1:13" x14ac:dyDescent="0.3">
      <c r="A170" t="s">
        <v>1061</v>
      </c>
      <c r="B170" t="s">
        <v>1069</v>
      </c>
      <c r="C170" t="s">
        <v>1070</v>
      </c>
      <c r="D170" t="s">
        <v>1059</v>
      </c>
      <c r="E170" t="s">
        <v>1064</v>
      </c>
      <c r="F170">
        <v>75</v>
      </c>
      <c r="G170">
        <v>79</v>
      </c>
      <c r="H170">
        <v>75</v>
      </c>
      <c r="I170" s="22"/>
      <c r="J170" s="22"/>
      <c r="K170" s="22"/>
      <c r="L170" s="22">
        <f t="shared" si="4"/>
        <v>76.333333333333329</v>
      </c>
      <c r="M170" s="22">
        <f t="shared" si="5"/>
        <v>0.65753424657534243</v>
      </c>
    </row>
    <row r="171" spans="1:13" x14ac:dyDescent="0.3">
      <c r="A171" t="s">
        <v>1056</v>
      </c>
      <c r="B171" t="s">
        <v>1072</v>
      </c>
      <c r="C171" t="s">
        <v>1065</v>
      </c>
      <c r="D171" t="s">
        <v>1059</v>
      </c>
      <c r="E171" t="s">
        <v>1060</v>
      </c>
      <c r="F171">
        <v>49</v>
      </c>
      <c r="G171">
        <v>70</v>
      </c>
      <c r="H171">
        <v>66</v>
      </c>
      <c r="I171" s="22"/>
      <c r="J171" s="22"/>
      <c r="K171" s="22"/>
      <c r="L171" s="22">
        <f t="shared" si="4"/>
        <v>61.666666666666664</v>
      </c>
      <c r="M171" s="22">
        <f t="shared" si="5"/>
        <v>0.30136986301369861</v>
      </c>
    </row>
    <row r="172" spans="1:13" x14ac:dyDescent="0.3">
      <c r="A172" t="s">
        <v>1056</v>
      </c>
      <c r="B172" t="s">
        <v>1069</v>
      </c>
      <c r="C172" t="s">
        <v>1070</v>
      </c>
      <c r="D172" t="s">
        <v>1059</v>
      </c>
      <c r="E172" t="s">
        <v>1064</v>
      </c>
      <c r="F172">
        <v>60</v>
      </c>
      <c r="G172">
        <v>82</v>
      </c>
      <c r="H172">
        <v>78</v>
      </c>
      <c r="I172" s="22"/>
      <c r="J172" s="22"/>
      <c r="K172" s="22"/>
      <c r="L172" s="22">
        <f t="shared" si="4"/>
        <v>73.333333333333329</v>
      </c>
      <c r="M172" s="22">
        <f t="shared" si="5"/>
        <v>0.45205479452054792</v>
      </c>
    </row>
    <row r="173" spans="1:13" x14ac:dyDescent="0.3">
      <c r="A173" t="s">
        <v>1061</v>
      </c>
      <c r="B173" t="s">
        <v>1068</v>
      </c>
      <c r="C173" t="s">
        <v>1058</v>
      </c>
      <c r="D173" t="s">
        <v>1063</v>
      </c>
      <c r="E173" t="s">
        <v>1064</v>
      </c>
      <c r="F173">
        <v>76</v>
      </c>
      <c r="G173">
        <v>72</v>
      </c>
      <c r="H173">
        <v>70</v>
      </c>
      <c r="I173" s="22"/>
      <c r="J173" s="22"/>
      <c r="K173" s="22"/>
      <c r="L173" s="22">
        <f t="shared" si="4"/>
        <v>72.666666666666671</v>
      </c>
      <c r="M173" s="22">
        <f t="shared" si="5"/>
        <v>0.67123287671232879</v>
      </c>
    </row>
    <row r="174" spans="1:13" x14ac:dyDescent="0.3">
      <c r="A174" t="s">
        <v>1061</v>
      </c>
      <c r="B174" t="s">
        <v>1066</v>
      </c>
      <c r="C174" t="s">
        <v>1071</v>
      </c>
      <c r="D174" t="s">
        <v>1063</v>
      </c>
      <c r="E174" t="s">
        <v>1064</v>
      </c>
      <c r="F174">
        <v>84</v>
      </c>
      <c r="G174">
        <v>79</v>
      </c>
      <c r="H174">
        <v>79</v>
      </c>
      <c r="I174" s="22"/>
      <c r="J174" s="22"/>
      <c r="K174" s="22"/>
      <c r="L174" s="22">
        <f t="shared" si="4"/>
        <v>80.666666666666671</v>
      </c>
      <c r="M174" s="22">
        <f t="shared" si="5"/>
        <v>0.78082191780821919</v>
      </c>
    </row>
    <row r="175" spans="1:13" x14ac:dyDescent="0.3">
      <c r="A175" t="s">
        <v>1061</v>
      </c>
      <c r="B175" t="s">
        <v>1068</v>
      </c>
      <c r="C175" t="s">
        <v>1065</v>
      </c>
      <c r="D175" t="s">
        <v>1063</v>
      </c>
      <c r="E175" t="s">
        <v>1060</v>
      </c>
      <c r="F175">
        <v>71</v>
      </c>
      <c r="G175">
        <v>71</v>
      </c>
      <c r="H175">
        <v>60</v>
      </c>
      <c r="I175" s="22"/>
      <c r="J175" s="22"/>
      <c r="K175" s="22"/>
      <c r="L175" s="22">
        <f t="shared" si="4"/>
        <v>67.333333333333329</v>
      </c>
      <c r="M175" s="22">
        <f t="shared" si="5"/>
        <v>0.60273972602739723</v>
      </c>
    </row>
    <row r="176" spans="1:13" x14ac:dyDescent="0.3">
      <c r="A176" t="s">
        <v>1056</v>
      </c>
      <c r="B176" t="s">
        <v>1066</v>
      </c>
      <c r="C176" t="s">
        <v>1065</v>
      </c>
      <c r="D176" t="s">
        <v>1063</v>
      </c>
      <c r="E176" t="s">
        <v>1060</v>
      </c>
      <c r="F176">
        <v>39</v>
      </c>
      <c r="G176">
        <v>51</v>
      </c>
      <c r="H176">
        <v>46</v>
      </c>
      <c r="I176" s="22"/>
      <c r="J176" s="22"/>
      <c r="K176" s="22"/>
      <c r="L176" s="22">
        <f t="shared" si="4"/>
        <v>45.333333333333336</v>
      </c>
      <c r="M176" s="22">
        <f t="shared" si="5"/>
        <v>0.16438356164383561</v>
      </c>
    </row>
    <row r="177" spans="1:13" x14ac:dyDescent="0.3">
      <c r="A177" t="s">
        <v>1056</v>
      </c>
      <c r="B177" t="s">
        <v>1069</v>
      </c>
      <c r="C177" t="s">
        <v>1065</v>
      </c>
      <c r="D177" t="s">
        <v>1063</v>
      </c>
      <c r="E177" t="s">
        <v>1064</v>
      </c>
      <c r="F177">
        <v>78</v>
      </c>
      <c r="G177">
        <v>87</v>
      </c>
      <c r="H177">
        <v>91</v>
      </c>
      <c r="I177" s="22"/>
      <c r="J177" s="22"/>
      <c r="K177" s="22"/>
      <c r="L177" s="22">
        <f t="shared" si="4"/>
        <v>85.333333333333329</v>
      </c>
      <c r="M177" s="22">
        <f t="shared" si="5"/>
        <v>0.69863013698630139</v>
      </c>
    </row>
    <row r="178" spans="1:13" x14ac:dyDescent="0.3">
      <c r="A178" t="s">
        <v>1056</v>
      </c>
      <c r="B178" t="s">
        <v>1057</v>
      </c>
      <c r="C178" t="s">
        <v>1065</v>
      </c>
      <c r="D178" t="s">
        <v>1063</v>
      </c>
      <c r="E178" t="s">
        <v>1064</v>
      </c>
      <c r="F178">
        <v>84</v>
      </c>
      <c r="G178">
        <v>89</v>
      </c>
      <c r="H178">
        <v>93</v>
      </c>
      <c r="I178" s="22"/>
      <c r="J178" s="22"/>
      <c r="K178" s="22"/>
      <c r="L178" s="22">
        <f t="shared" si="4"/>
        <v>88.666666666666671</v>
      </c>
      <c r="M178" s="22">
        <f t="shared" si="5"/>
        <v>0.78082191780821919</v>
      </c>
    </row>
    <row r="179" spans="1:13" x14ac:dyDescent="0.3">
      <c r="A179" t="s">
        <v>1061</v>
      </c>
      <c r="B179" t="s">
        <v>1069</v>
      </c>
      <c r="C179" t="s">
        <v>1067</v>
      </c>
      <c r="D179" t="s">
        <v>1059</v>
      </c>
      <c r="E179" t="s">
        <v>1060</v>
      </c>
      <c r="F179">
        <v>64</v>
      </c>
      <c r="G179">
        <v>58</v>
      </c>
      <c r="H179">
        <v>51</v>
      </c>
      <c r="I179" s="22"/>
      <c r="J179" s="22"/>
      <c r="K179" s="22"/>
      <c r="L179" s="22">
        <f t="shared" si="4"/>
        <v>57.666666666666664</v>
      </c>
      <c r="M179" s="22">
        <f t="shared" si="5"/>
        <v>0.50684931506849318</v>
      </c>
    </row>
    <row r="180" spans="1:13" x14ac:dyDescent="0.3">
      <c r="A180" t="s">
        <v>1061</v>
      </c>
      <c r="B180" t="s">
        <v>1068</v>
      </c>
      <c r="C180" t="s">
        <v>1071</v>
      </c>
      <c r="D180" t="s">
        <v>1063</v>
      </c>
      <c r="E180" t="s">
        <v>1064</v>
      </c>
      <c r="F180">
        <v>63</v>
      </c>
      <c r="G180">
        <v>66</v>
      </c>
      <c r="H180">
        <v>65</v>
      </c>
      <c r="I180" s="22"/>
      <c r="J180" s="22"/>
      <c r="K180" s="22"/>
      <c r="L180" s="22">
        <f t="shared" si="4"/>
        <v>64.666666666666671</v>
      </c>
      <c r="M180" s="22">
        <f t="shared" si="5"/>
        <v>0.49315068493150682</v>
      </c>
    </row>
    <row r="181" spans="1:13" x14ac:dyDescent="0.3">
      <c r="A181" t="s">
        <v>1056</v>
      </c>
      <c r="B181" t="s">
        <v>1057</v>
      </c>
      <c r="C181" t="s">
        <v>1058</v>
      </c>
      <c r="D181" t="s">
        <v>1063</v>
      </c>
      <c r="E181" t="s">
        <v>1064</v>
      </c>
      <c r="F181">
        <v>74</v>
      </c>
      <c r="G181">
        <v>81</v>
      </c>
      <c r="H181">
        <v>81</v>
      </c>
      <c r="I181" s="22"/>
      <c r="J181" s="22"/>
      <c r="K181" s="22"/>
      <c r="L181" s="22">
        <f t="shared" si="4"/>
        <v>78.666666666666671</v>
      </c>
      <c r="M181" s="22">
        <f t="shared" si="5"/>
        <v>0.64383561643835618</v>
      </c>
    </row>
    <row r="182" spans="1:13" x14ac:dyDescent="0.3">
      <c r="A182" t="s">
        <v>1056</v>
      </c>
      <c r="B182" t="s">
        <v>1066</v>
      </c>
      <c r="C182" t="s">
        <v>1070</v>
      </c>
      <c r="D182" t="s">
        <v>1063</v>
      </c>
      <c r="E182" t="s">
        <v>1064</v>
      </c>
      <c r="F182">
        <v>78</v>
      </c>
      <c r="G182">
        <v>86</v>
      </c>
      <c r="H182">
        <v>90</v>
      </c>
      <c r="I182" s="22"/>
      <c r="J182" s="22"/>
      <c r="K182" s="22"/>
      <c r="L182" s="22">
        <f t="shared" si="4"/>
        <v>84.666666666666671</v>
      </c>
      <c r="M182" s="22">
        <f t="shared" si="5"/>
        <v>0.69863013698630139</v>
      </c>
    </row>
    <row r="183" spans="1:13" x14ac:dyDescent="0.3">
      <c r="A183" t="s">
        <v>1061</v>
      </c>
      <c r="B183" t="s">
        <v>1066</v>
      </c>
      <c r="C183" t="s">
        <v>1062</v>
      </c>
      <c r="D183" t="s">
        <v>1063</v>
      </c>
      <c r="E183" t="s">
        <v>1064</v>
      </c>
      <c r="F183">
        <v>82</v>
      </c>
      <c r="G183">
        <v>69</v>
      </c>
      <c r="H183">
        <v>75</v>
      </c>
      <c r="I183" s="22"/>
      <c r="J183" s="22"/>
      <c r="K183" s="22"/>
      <c r="L183" s="22">
        <f t="shared" si="4"/>
        <v>75.333333333333329</v>
      </c>
      <c r="M183" s="22">
        <f t="shared" si="5"/>
        <v>0.75342465753424659</v>
      </c>
    </row>
    <row r="184" spans="1:13" x14ac:dyDescent="0.3">
      <c r="A184" t="s">
        <v>1056</v>
      </c>
      <c r="B184" t="s">
        <v>1057</v>
      </c>
      <c r="C184" t="s">
        <v>1058</v>
      </c>
      <c r="D184" t="s">
        <v>1063</v>
      </c>
      <c r="E184" t="s">
        <v>1064</v>
      </c>
      <c r="F184">
        <v>62</v>
      </c>
      <c r="G184">
        <v>77</v>
      </c>
      <c r="H184">
        <v>80</v>
      </c>
      <c r="I184" s="22"/>
      <c r="J184" s="22"/>
      <c r="K184" s="22"/>
      <c r="L184" s="22">
        <f t="shared" si="4"/>
        <v>73</v>
      </c>
      <c r="M184" s="22">
        <f t="shared" si="5"/>
        <v>0.47945205479452052</v>
      </c>
    </row>
    <row r="185" spans="1:13" x14ac:dyDescent="0.3">
      <c r="A185" t="s">
        <v>1061</v>
      </c>
      <c r="B185" t="s">
        <v>1068</v>
      </c>
      <c r="C185" t="s">
        <v>1058</v>
      </c>
      <c r="D185" t="s">
        <v>1059</v>
      </c>
      <c r="E185" t="s">
        <v>1064</v>
      </c>
      <c r="F185">
        <v>62</v>
      </c>
      <c r="G185">
        <v>65</v>
      </c>
      <c r="H185">
        <v>59</v>
      </c>
      <c r="I185" s="22"/>
      <c r="J185" s="22"/>
      <c r="K185" s="22"/>
      <c r="L185" s="22">
        <f t="shared" si="4"/>
        <v>62</v>
      </c>
      <c r="M185" s="22">
        <f t="shared" si="5"/>
        <v>0.47945205479452052</v>
      </c>
    </row>
    <row r="186" spans="1:13" x14ac:dyDescent="0.3">
      <c r="A186" t="s">
        <v>1056</v>
      </c>
      <c r="B186" t="s">
        <v>1057</v>
      </c>
      <c r="C186" t="s">
        <v>1070</v>
      </c>
      <c r="D186" t="s">
        <v>1059</v>
      </c>
      <c r="E186" t="s">
        <v>1064</v>
      </c>
      <c r="F186">
        <v>52</v>
      </c>
      <c r="G186">
        <v>59</v>
      </c>
      <c r="H186">
        <v>61</v>
      </c>
      <c r="I186" s="22"/>
      <c r="J186" s="22"/>
      <c r="K186" s="22"/>
      <c r="L186" s="22">
        <f t="shared" si="4"/>
        <v>57.333333333333336</v>
      </c>
      <c r="M186" s="22">
        <f t="shared" si="5"/>
        <v>0.34246575342465752</v>
      </c>
    </row>
    <row r="187" spans="1:13" x14ac:dyDescent="0.3">
      <c r="A187" t="s">
        <v>1061</v>
      </c>
      <c r="B187" t="s">
        <v>1057</v>
      </c>
      <c r="C187" t="s">
        <v>1058</v>
      </c>
      <c r="D187" t="s">
        <v>1063</v>
      </c>
      <c r="E187" t="s">
        <v>1060</v>
      </c>
      <c r="F187">
        <v>86</v>
      </c>
      <c r="G187">
        <v>82</v>
      </c>
      <c r="H187">
        <v>76</v>
      </c>
      <c r="I187" s="22"/>
      <c r="J187" s="22"/>
      <c r="K187" s="22"/>
      <c r="L187" s="22">
        <f t="shared" si="4"/>
        <v>81.333333333333329</v>
      </c>
      <c r="M187" s="22">
        <f t="shared" si="5"/>
        <v>0.80821917808219179</v>
      </c>
    </row>
    <row r="188" spans="1:13" x14ac:dyDescent="0.3">
      <c r="A188" t="s">
        <v>1056</v>
      </c>
      <c r="B188" t="s">
        <v>1069</v>
      </c>
      <c r="C188" t="s">
        <v>1058</v>
      </c>
      <c r="D188" t="s">
        <v>1063</v>
      </c>
      <c r="E188" t="s">
        <v>1060</v>
      </c>
      <c r="F188">
        <v>94</v>
      </c>
      <c r="G188">
        <v>90</v>
      </c>
      <c r="H188">
        <v>90</v>
      </c>
      <c r="I188" s="22"/>
      <c r="J188" s="22"/>
      <c r="K188" s="22"/>
      <c r="L188" s="22">
        <f t="shared" si="4"/>
        <v>91.333333333333329</v>
      </c>
      <c r="M188" s="22">
        <f t="shared" si="5"/>
        <v>0.9178082191780822</v>
      </c>
    </row>
    <row r="189" spans="1:13" x14ac:dyDescent="0.3">
      <c r="A189" t="s">
        <v>1061</v>
      </c>
      <c r="B189" t="s">
        <v>1072</v>
      </c>
      <c r="C189" t="s">
        <v>1067</v>
      </c>
      <c r="D189" t="s">
        <v>1063</v>
      </c>
      <c r="E189" t="s">
        <v>1060</v>
      </c>
      <c r="F189">
        <v>81</v>
      </c>
      <c r="G189">
        <v>65</v>
      </c>
      <c r="H189">
        <v>71</v>
      </c>
      <c r="I189" s="22"/>
      <c r="J189" s="22"/>
      <c r="K189" s="22"/>
      <c r="L189" s="22">
        <f t="shared" si="4"/>
        <v>72.333333333333329</v>
      </c>
      <c r="M189" s="22">
        <f t="shared" si="5"/>
        <v>0.73972602739726023</v>
      </c>
    </row>
    <row r="190" spans="1:13" x14ac:dyDescent="0.3">
      <c r="A190" t="s">
        <v>1056</v>
      </c>
      <c r="B190" t="s">
        <v>1068</v>
      </c>
      <c r="C190" t="s">
        <v>1058</v>
      </c>
      <c r="D190" t="s">
        <v>1063</v>
      </c>
      <c r="E190" t="s">
        <v>1064</v>
      </c>
      <c r="F190">
        <v>54</v>
      </c>
      <c r="G190">
        <v>68</v>
      </c>
      <c r="H190">
        <v>63</v>
      </c>
      <c r="I190" s="22"/>
      <c r="J190" s="22"/>
      <c r="K190" s="22"/>
      <c r="L190" s="22">
        <f t="shared" si="4"/>
        <v>61.666666666666664</v>
      </c>
      <c r="M190" s="22">
        <f t="shared" si="5"/>
        <v>0.36986301369863012</v>
      </c>
    </row>
    <row r="191" spans="1:13" x14ac:dyDescent="0.3">
      <c r="A191" t="s">
        <v>1056</v>
      </c>
      <c r="B191" t="s">
        <v>1066</v>
      </c>
      <c r="C191" t="s">
        <v>1065</v>
      </c>
      <c r="D191" t="s">
        <v>1059</v>
      </c>
      <c r="E191" t="s">
        <v>1060</v>
      </c>
      <c r="F191">
        <v>45</v>
      </c>
      <c r="G191">
        <v>47</v>
      </c>
      <c r="H191">
        <v>53</v>
      </c>
      <c r="I191" s="22"/>
      <c r="J191" s="22"/>
      <c r="K191" s="22"/>
      <c r="L191" s="22">
        <f t="shared" si="4"/>
        <v>48.333333333333336</v>
      </c>
      <c r="M191" s="22">
        <f t="shared" si="5"/>
        <v>0.24657534246575341</v>
      </c>
    </row>
    <row r="192" spans="1:13" x14ac:dyDescent="0.3">
      <c r="A192" t="s">
        <v>1061</v>
      </c>
      <c r="B192" t="s">
        <v>1069</v>
      </c>
      <c r="C192" t="s">
        <v>1067</v>
      </c>
      <c r="D192" t="s">
        <v>1063</v>
      </c>
      <c r="E192" t="s">
        <v>1060</v>
      </c>
      <c r="F192">
        <v>93</v>
      </c>
      <c r="G192">
        <v>80</v>
      </c>
      <c r="H192">
        <v>81</v>
      </c>
      <c r="I192" s="22"/>
      <c r="J192" s="22"/>
      <c r="K192" s="22"/>
      <c r="L192" s="22">
        <f t="shared" si="4"/>
        <v>84.666666666666671</v>
      </c>
      <c r="M192" s="22">
        <f t="shared" si="5"/>
        <v>0.90410958904109584</v>
      </c>
    </row>
    <row r="193" spans="1:13" x14ac:dyDescent="0.3">
      <c r="A193" t="s">
        <v>1056</v>
      </c>
      <c r="B193" t="s">
        <v>1066</v>
      </c>
      <c r="C193" t="s">
        <v>1058</v>
      </c>
      <c r="D193" t="s">
        <v>1063</v>
      </c>
      <c r="E193" t="s">
        <v>1064</v>
      </c>
      <c r="F193">
        <v>52</v>
      </c>
      <c r="G193">
        <v>58</v>
      </c>
      <c r="H193">
        <v>65</v>
      </c>
      <c r="I193" s="22"/>
      <c r="J193" s="22"/>
      <c r="K193" s="22"/>
      <c r="L193" s="22">
        <f t="shared" si="4"/>
        <v>58.333333333333336</v>
      </c>
      <c r="M193" s="22">
        <f t="shared" si="5"/>
        <v>0.34246575342465752</v>
      </c>
    </row>
    <row r="194" spans="1:13" x14ac:dyDescent="0.3">
      <c r="A194" t="s">
        <v>1061</v>
      </c>
      <c r="B194" t="s">
        <v>1057</v>
      </c>
      <c r="C194" t="s">
        <v>1062</v>
      </c>
      <c r="D194" t="s">
        <v>1063</v>
      </c>
      <c r="E194" t="s">
        <v>1064</v>
      </c>
      <c r="F194">
        <v>75</v>
      </c>
      <c r="G194">
        <v>71</v>
      </c>
      <c r="H194">
        <v>71</v>
      </c>
      <c r="I194" s="22"/>
      <c r="J194" s="22"/>
      <c r="K194" s="22"/>
      <c r="L194" s="22">
        <f t="shared" si="4"/>
        <v>72.333333333333329</v>
      </c>
      <c r="M194" s="22">
        <f t="shared" si="5"/>
        <v>0.65753424657534243</v>
      </c>
    </row>
    <row r="195" spans="1:13" x14ac:dyDescent="0.3">
      <c r="A195" t="s">
        <v>1061</v>
      </c>
      <c r="B195" t="s">
        <v>1069</v>
      </c>
      <c r="C195" t="s">
        <v>1065</v>
      </c>
      <c r="D195" t="s">
        <v>1063</v>
      </c>
      <c r="E195" t="s">
        <v>1060</v>
      </c>
      <c r="F195">
        <v>80</v>
      </c>
      <c r="G195">
        <v>74</v>
      </c>
      <c r="H195">
        <v>64</v>
      </c>
      <c r="I195" s="22"/>
      <c r="J195" s="22"/>
      <c r="K195" s="22"/>
      <c r="L195" s="22">
        <f t="shared" ref="L195:L258" si="6">AVERAGE(F195:H195)</f>
        <v>72.666666666666671</v>
      </c>
      <c r="M195" s="22">
        <f t="shared" ref="M195:M258" si="7">(F195-MIN(F:F))/(MAX(F:F)-MIN(F:F))</f>
        <v>0.72602739726027399</v>
      </c>
    </row>
    <row r="196" spans="1:13" x14ac:dyDescent="0.3">
      <c r="A196" t="s">
        <v>1061</v>
      </c>
      <c r="B196" t="s">
        <v>1068</v>
      </c>
      <c r="C196" t="s">
        <v>1071</v>
      </c>
      <c r="D196" t="s">
        <v>1063</v>
      </c>
      <c r="E196" t="s">
        <v>1060</v>
      </c>
      <c r="F196">
        <v>89</v>
      </c>
      <c r="G196">
        <v>71</v>
      </c>
      <c r="H196">
        <v>78</v>
      </c>
      <c r="I196" s="22"/>
      <c r="J196" s="22"/>
      <c r="K196" s="22"/>
      <c r="L196" s="22">
        <f t="shared" si="6"/>
        <v>79.333333333333329</v>
      </c>
      <c r="M196" s="22">
        <f t="shared" si="7"/>
        <v>0.84931506849315064</v>
      </c>
    </row>
    <row r="197" spans="1:13" x14ac:dyDescent="0.3">
      <c r="A197" t="s">
        <v>1061</v>
      </c>
      <c r="B197" t="s">
        <v>1068</v>
      </c>
      <c r="C197" t="s">
        <v>1062</v>
      </c>
      <c r="D197" t="s">
        <v>1063</v>
      </c>
      <c r="E197" t="s">
        <v>1060</v>
      </c>
      <c r="F197">
        <v>54</v>
      </c>
      <c r="G197">
        <v>55</v>
      </c>
      <c r="H197">
        <v>50</v>
      </c>
      <c r="I197" s="22"/>
      <c r="J197" s="22"/>
      <c r="K197" s="22"/>
      <c r="L197" s="22">
        <f t="shared" si="6"/>
        <v>53</v>
      </c>
      <c r="M197" s="22">
        <f t="shared" si="7"/>
        <v>0.36986301369863012</v>
      </c>
    </row>
    <row r="198" spans="1:13" x14ac:dyDescent="0.3">
      <c r="A198" t="s">
        <v>1061</v>
      </c>
      <c r="B198" t="s">
        <v>1069</v>
      </c>
      <c r="C198" t="s">
        <v>1065</v>
      </c>
      <c r="D198" t="s">
        <v>1063</v>
      </c>
      <c r="E198" t="s">
        <v>1064</v>
      </c>
      <c r="F198">
        <v>85</v>
      </c>
      <c r="G198">
        <v>76</v>
      </c>
      <c r="H198">
        <v>78</v>
      </c>
      <c r="I198" s="22"/>
      <c r="J198" s="22"/>
      <c r="K198" s="22"/>
      <c r="L198" s="22">
        <f t="shared" si="6"/>
        <v>79.666666666666671</v>
      </c>
      <c r="M198" s="22">
        <f t="shared" si="7"/>
        <v>0.79452054794520544</v>
      </c>
    </row>
    <row r="199" spans="1:13" x14ac:dyDescent="0.3">
      <c r="A199" t="s">
        <v>1056</v>
      </c>
      <c r="B199" t="s">
        <v>1068</v>
      </c>
      <c r="C199" t="s">
        <v>1062</v>
      </c>
      <c r="D199" t="s">
        <v>1063</v>
      </c>
      <c r="E199" t="s">
        <v>1060</v>
      </c>
      <c r="F199">
        <v>85</v>
      </c>
      <c r="G199">
        <v>90</v>
      </c>
      <c r="H199">
        <v>84</v>
      </c>
      <c r="I199" s="22"/>
      <c r="J199" s="22"/>
      <c r="K199" s="22"/>
      <c r="L199" s="22">
        <f t="shared" si="6"/>
        <v>86.333333333333329</v>
      </c>
      <c r="M199" s="22">
        <f t="shared" si="7"/>
        <v>0.79452054794520544</v>
      </c>
    </row>
    <row r="200" spans="1:13" x14ac:dyDescent="0.3">
      <c r="A200" t="s">
        <v>1056</v>
      </c>
      <c r="B200" t="s">
        <v>1069</v>
      </c>
      <c r="C200" t="s">
        <v>1065</v>
      </c>
      <c r="D200" t="s">
        <v>1063</v>
      </c>
      <c r="E200" t="s">
        <v>1060</v>
      </c>
      <c r="F200">
        <v>74</v>
      </c>
      <c r="G200">
        <v>79</v>
      </c>
      <c r="H200">
        <v>82</v>
      </c>
      <c r="I200" s="22"/>
      <c r="J200" s="22"/>
      <c r="K200" s="22"/>
      <c r="L200" s="22">
        <f t="shared" si="6"/>
        <v>78.333333333333329</v>
      </c>
      <c r="M200" s="22">
        <f t="shared" si="7"/>
        <v>0.64383561643835618</v>
      </c>
    </row>
    <row r="201" spans="1:13" x14ac:dyDescent="0.3">
      <c r="A201" t="s">
        <v>1061</v>
      </c>
      <c r="B201" t="s">
        <v>1068</v>
      </c>
      <c r="C201" t="s">
        <v>1067</v>
      </c>
      <c r="D201" t="s">
        <v>1063</v>
      </c>
      <c r="E201" t="s">
        <v>1060</v>
      </c>
      <c r="F201">
        <v>88</v>
      </c>
      <c r="G201">
        <v>86</v>
      </c>
      <c r="H201">
        <v>85</v>
      </c>
      <c r="I201" s="22"/>
      <c r="J201" s="22"/>
      <c r="K201" s="22"/>
      <c r="L201" s="22">
        <f t="shared" si="6"/>
        <v>86.333333333333329</v>
      </c>
      <c r="M201" s="22">
        <f t="shared" si="7"/>
        <v>0.83561643835616439</v>
      </c>
    </row>
    <row r="202" spans="1:13" x14ac:dyDescent="0.3">
      <c r="A202" t="s">
        <v>1056</v>
      </c>
      <c r="B202" t="s">
        <v>1066</v>
      </c>
      <c r="C202" t="s">
        <v>1058</v>
      </c>
      <c r="D202" t="s">
        <v>1059</v>
      </c>
      <c r="E202" t="s">
        <v>1060</v>
      </c>
      <c r="F202">
        <v>48</v>
      </c>
      <c r="G202">
        <v>54</v>
      </c>
      <c r="H202">
        <v>54</v>
      </c>
      <c r="I202" s="22"/>
      <c r="J202" s="22"/>
      <c r="K202" s="22"/>
      <c r="L202" s="22">
        <f t="shared" si="6"/>
        <v>52</v>
      </c>
      <c r="M202" s="22">
        <f t="shared" si="7"/>
        <v>0.28767123287671231</v>
      </c>
    </row>
    <row r="203" spans="1:13" x14ac:dyDescent="0.3">
      <c r="A203" t="s">
        <v>1056</v>
      </c>
      <c r="B203" t="s">
        <v>1057</v>
      </c>
      <c r="C203" t="s">
        <v>1070</v>
      </c>
      <c r="D203" t="s">
        <v>1059</v>
      </c>
      <c r="E203" t="s">
        <v>1064</v>
      </c>
      <c r="F203">
        <v>75</v>
      </c>
      <c r="G203">
        <v>83</v>
      </c>
      <c r="H203">
        <v>85</v>
      </c>
      <c r="I203" s="22"/>
      <c r="J203" s="22"/>
      <c r="K203" s="22"/>
      <c r="L203" s="22">
        <f t="shared" si="6"/>
        <v>81</v>
      </c>
      <c r="M203" s="22">
        <f t="shared" si="7"/>
        <v>0.65753424657534243</v>
      </c>
    </row>
    <row r="204" spans="1:13" x14ac:dyDescent="0.3">
      <c r="A204" t="s">
        <v>1061</v>
      </c>
      <c r="B204" t="s">
        <v>1068</v>
      </c>
      <c r="C204" t="s">
        <v>1070</v>
      </c>
      <c r="D204" t="s">
        <v>1063</v>
      </c>
      <c r="E204" t="s">
        <v>1060</v>
      </c>
      <c r="F204">
        <v>67</v>
      </c>
      <c r="G204">
        <v>51</v>
      </c>
      <c r="H204">
        <v>57</v>
      </c>
      <c r="I204" s="22"/>
      <c r="J204" s="22"/>
      <c r="K204" s="22"/>
      <c r="L204" s="22">
        <f t="shared" si="6"/>
        <v>58.333333333333336</v>
      </c>
      <c r="M204" s="22">
        <f t="shared" si="7"/>
        <v>0.54794520547945202</v>
      </c>
    </row>
    <row r="205" spans="1:13" x14ac:dyDescent="0.3">
      <c r="A205" t="s">
        <v>1061</v>
      </c>
      <c r="B205" t="s">
        <v>1057</v>
      </c>
      <c r="C205" t="s">
        <v>1058</v>
      </c>
      <c r="D205" t="s">
        <v>1063</v>
      </c>
      <c r="E205" t="s">
        <v>1064</v>
      </c>
      <c r="F205">
        <v>72</v>
      </c>
      <c r="G205">
        <v>66</v>
      </c>
      <c r="H205">
        <v>66</v>
      </c>
      <c r="I205" s="22"/>
      <c r="J205" s="22"/>
      <c r="K205" s="22"/>
      <c r="L205" s="22">
        <f t="shared" si="6"/>
        <v>68</v>
      </c>
      <c r="M205" s="22">
        <f t="shared" si="7"/>
        <v>0.61643835616438358</v>
      </c>
    </row>
    <row r="206" spans="1:13" x14ac:dyDescent="0.3">
      <c r="A206" t="s">
        <v>1061</v>
      </c>
      <c r="B206" t="s">
        <v>1066</v>
      </c>
      <c r="C206" t="s">
        <v>1062</v>
      </c>
      <c r="D206" t="s">
        <v>1063</v>
      </c>
      <c r="E206" t="s">
        <v>1060</v>
      </c>
      <c r="F206">
        <v>89</v>
      </c>
      <c r="G206">
        <v>83</v>
      </c>
      <c r="H206">
        <v>78</v>
      </c>
      <c r="I206" s="22"/>
      <c r="J206" s="22"/>
      <c r="K206" s="22"/>
      <c r="L206" s="22">
        <f t="shared" si="6"/>
        <v>83.333333333333329</v>
      </c>
      <c r="M206" s="22">
        <f t="shared" si="7"/>
        <v>0.84931506849315064</v>
      </c>
    </row>
    <row r="207" spans="1:13" x14ac:dyDescent="0.3">
      <c r="A207" t="s">
        <v>1056</v>
      </c>
      <c r="B207" t="s">
        <v>1068</v>
      </c>
      <c r="C207" t="s">
        <v>1065</v>
      </c>
      <c r="D207" t="s">
        <v>1059</v>
      </c>
      <c r="E207" t="s">
        <v>1060</v>
      </c>
      <c r="F207">
        <v>49</v>
      </c>
      <c r="G207">
        <v>66</v>
      </c>
      <c r="H207">
        <v>65</v>
      </c>
      <c r="I207" s="22"/>
      <c r="J207" s="22"/>
      <c r="K207" s="22"/>
      <c r="L207" s="22">
        <f t="shared" si="6"/>
        <v>60</v>
      </c>
      <c r="M207" s="22">
        <f t="shared" si="7"/>
        <v>0.30136986301369861</v>
      </c>
    </row>
    <row r="208" spans="1:13" x14ac:dyDescent="0.3">
      <c r="A208" t="s">
        <v>1061</v>
      </c>
      <c r="B208" t="s">
        <v>1068</v>
      </c>
      <c r="C208" t="s">
        <v>1058</v>
      </c>
      <c r="D208" t="s">
        <v>1063</v>
      </c>
      <c r="E208" t="s">
        <v>1064</v>
      </c>
      <c r="F208">
        <v>71</v>
      </c>
      <c r="G208">
        <v>64</v>
      </c>
      <c r="H208">
        <v>62</v>
      </c>
      <c r="I208" s="22"/>
      <c r="J208" s="22"/>
      <c r="K208" s="22"/>
      <c r="L208" s="22">
        <f t="shared" si="6"/>
        <v>65.666666666666671</v>
      </c>
      <c r="M208" s="22">
        <f t="shared" si="7"/>
        <v>0.60273972602739723</v>
      </c>
    </row>
    <row r="209" spans="1:13" x14ac:dyDescent="0.3">
      <c r="A209" t="s">
        <v>1056</v>
      </c>
      <c r="B209" t="s">
        <v>1068</v>
      </c>
      <c r="C209" t="s">
        <v>1062</v>
      </c>
      <c r="D209" t="s">
        <v>1063</v>
      </c>
      <c r="E209" t="s">
        <v>1064</v>
      </c>
      <c r="F209">
        <v>73</v>
      </c>
      <c r="G209">
        <v>78</v>
      </c>
      <c r="H209">
        <v>84</v>
      </c>
      <c r="I209" s="22"/>
      <c r="J209" s="22"/>
      <c r="K209" s="22"/>
      <c r="L209" s="22">
        <f t="shared" si="6"/>
        <v>78.333333333333329</v>
      </c>
      <c r="M209" s="22">
        <f t="shared" si="7"/>
        <v>0.63013698630136983</v>
      </c>
    </row>
    <row r="210" spans="1:13" x14ac:dyDescent="0.3">
      <c r="A210" t="s">
        <v>1056</v>
      </c>
      <c r="B210" t="s">
        <v>1066</v>
      </c>
      <c r="C210" t="s">
        <v>1062</v>
      </c>
      <c r="D210" t="s">
        <v>1063</v>
      </c>
      <c r="E210" t="s">
        <v>1064</v>
      </c>
      <c r="F210">
        <v>87</v>
      </c>
      <c r="G210">
        <v>100</v>
      </c>
      <c r="H210">
        <v>100</v>
      </c>
      <c r="I210" s="22"/>
      <c r="J210" s="22"/>
      <c r="K210" s="22"/>
      <c r="L210" s="22">
        <f t="shared" si="6"/>
        <v>95.666666666666671</v>
      </c>
      <c r="M210" s="22">
        <f t="shared" si="7"/>
        <v>0.82191780821917804</v>
      </c>
    </row>
    <row r="211" spans="1:13" x14ac:dyDescent="0.3">
      <c r="A211" t="s">
        <v>1061</v>
      </c>
      <c r="B211" t="s">
        <v>1066</v>
      </c>
      <c r="C211" t="s">
        <v>1062</v>
      </c>
      <c r="D211" t="s">
        <v>1059</v>
      </c>
      <c r="E211" t="s">
        <v>1060</v>
      </c>
      <c r="F211">
        <v>69</v>
      </c>
      <c r="G211">
        <v>68</v>
      </c>
      <c r="H211">
        <v>68</v>
      </c>
      <c r="I211" s="22"/>
      <c r="J211" s="22"/>
      <c r="K211" s="22"/>
      <c r="L211" s="22">
        <f t="shared" si="6"/>
        <v>68.333333333333329</v>
      </c>
      <c r="M211" s="22">
        <f t="shared" si="7"/>
        <v>0.57534246575342463</v>
      </c>
    </row>
    <row r="212" spans="1:13" x14ac:dyDescent="0.3">
      <c r="A212" t="s">
        <v>1061</v>
      </c>
      <c r="B212" t="s">
        <v>1068</v>
      </c>
      <c r="C212" t="s">
        <v>1065</v>
      </c>
      <c r="D212" t="s">
        <v>1063</v>
      </c>
      <c r="E212" t="s">
        <v>1064</v>
      </c>
      <c r="F212">
        <v>50</v>
      </c>
      <c r="G212">
        <v>49</v>
      </c>
      <c r="H212">
        <v>50</v>
      </c>
      <c r="I212" s="22"/>
      <c r="J212" s="22"/>
      <c r="K212" s="22"/>
      <c r="L212" s="22">
        <f t="shared" si="6"/>
        <v>49.666666666666664</v>
      </c>
      <c r="M212" s="22">
        <f t="shared" si="7"/>
        <v>0.31506849315068491</v>
      </c>
    </row>
    <row r="213" spans="1:13" x14ac:dyDescent="0.3">
      <c r="A213" t="s">
        <v>1061</v>
      </c>
      <c r="B213" t="s">
        <v>1068</v>
      </c>
      <c r="C213" t="s">
        <v>1065</v>
      </c>
      <c r="D213" t="s">
        <v>1063</v>
      </c>
      <c r="E213" t="s">
        <v>1060</v>
      </c>
      <c r="F213">
        <v>48</v>
      </c>
      <c r="G213">
        <v>42</v>
      </c>
      <c r="H213">
        <v>36</v>
      </c>
      <c r="I213" s="22"/>
      <c r="J213" s="22"/>
      <c r="K213" s="22"/>
      <c r="L213" s="22">
        <f t="shared" si="6"/>
        <v>42</v>
      </c>
      <c r="M213" s="22">
        <f t="shared" si="7"/>
        <v>0.28767123287671231</v>
      </c>
    </row>
    <row r="214" spans="1:13" x14ac:dyDescent="0.3">
      <c r="A214" t="s">
        <v>1061</v>
      </c>
      <c r="B214" t="s">
        <v>1066</v>
      </c>
      <c r="C214" t="s">
        <v>1067</v>
      </c>
      <c r="D214" t="s">
        <v>1063</v>
      </c>
      <c r="E214" t="s">
        <v>1064</v>
      </c>
      <c r="F214">
        <v>81</v>
      </c>
      <c r="G214">
        <v>91</v>
      </c>
      <c r="H214">
        <v>85</v>
      </c>
      <c r="I214" s="22"/>
      <c r="J214" s="22"/>
      <c r="K214" s="22"/>
      <c r="L214" s="22">
        <f t="shared" si="6"/>
        <v>85.666666666666671</v>
      </c>
      <c r="M214" s="22">
        <f t="shared" si="7"/>
        <v>0.73972602739726023</v>
      </c>
    </row>
    <row r="215" spans="1:13" x14ac:dyDescent="0.3">
      <c r="A215" t="s">
        <v>1061</v>
      </c>
      <c r="B215" t="s">
        <v>1068</v>
      </c>
      <c r="C215" t="s">
        <v>1070</v>
      </c>
      <c r="D215" t="s">
        <v>1063</v>
      </c>
      <c r="E215" t="s">
        <v>1060</v>
      </c>
      <c r="F215">
        <v>86</v>
      </c>
      <c r="G215">
        <v>75</v>
      </c>
      <c r="H215">
        <v>75</v>
      </c>
      <c r="I215" s="22"/>
      <c r="J215" s="22"/>
      <c r="K215" s="22"/>
      <c r="L215" s="22">
        <f t="shared" si="6"/>
        <v>78.666666666666671</v>
      </c>
      <c r="M215" s="22">
        <f t="shared" si="7"/>
        <v>0.80821917808219179</v>
      </c>
    </row>
    <row r="216" spans="1:13" x14ac:dyDescent="0.3">
      <c r="A216" t="s">
        <v>1061</v>
      </c>
      <c r="B216" t="s">
        <v>1066</v>
      </c>
      <c r="C216" t="s">
        <v>1065</v>
      </c>
      <c r="D216" t="s">
        <v>1059</v>
      </c>
      <c r="E216" t="s">
        <v>1060</v>
      </c>
      <c r="F216">
        <v>80</v>
      </c>
      <c r="G216">
        <v>76</v>
      </c>
      <c r="H216">
        <v>69</v>
      </c>
      <c r="I216" s="22"/>
      <c r="J216" s="22"/>
      <c r="K216" s="22"/>
      <c r="L216" s="22">
        <f t="shared" si="6"/>
        <v>75</v>
      </c>
      <c r="M216" s="22">
        <f t="shared" si="7"/>
        <v>0.72602739726027399</v>
      </c>
    </row>
    <row r="217" spans="1:13" x14ac:dyDescent="0.3">
      <c r="A217" t="s">
        <v>1056</v>
      </c>
      <c r="B217" t="s">
        <v>1057</v>
      </c>
      <c r="C217" t="s">
        <v>1070</v>
      </c>
      <c r="D217" t="s">
        <v>1063</v>
      </c>
      <c r="E217" t="s">
        <v>1060</v>
      </c>
      <c r="F217">
        <v>82</v>
      </c>
      <c r="G217">
        <v>89</v>
      </c>
      <c r="H217">
        <v>92</v>
      </c>
      <c r="I217" s="22"/>
      <c r="J217" s="22"/>
      <c r="K217" s="22"/>
      <c r="L217" s="22">
        <f t="shared" si="6"/>
        <v>87.666666666666671</v>
      </c>
      <c r="M217" s="22">
        <f t="shared" si="7"/>
        <v>0.75342465753424659</v>
      </c>
    </row>
    <row r="218" spans="1:13" x14ac:dyDescent="0.3">
      <c r="A218" t="s">
        <v>1061</v>
      </c>
      <c r="B218" t="s">
        <v>1068</v>
      </c>
      <c r="C218" t="s">
        <v>1067</v>
      </c>
      <c r="D218" t="s">
        <v>1063</v>
      </c>
      <c r="E218" t="s">
        <v>1060</v>
      </c>
      <c r="F218">
        <v>54</v>
      </c>
      <c r="G218">
        <v>56</v>
      </c>
      <c r="H218">
        <v>50</v>
      </c>
      <c r="I218" s="22"/>
      <c r="J218" s="22"/>
      <c r="K218" s="22"/>
      <c r="L218" s="22">
        <f t="shared" si="6"/>
        <v>53.333333333333336</v>
      </c>
      <c r="M218" s="22">
        <f t="shared" si="7"/>
        <v>0.36986301369863012</v>
      </c>
    </row>
    <row r="219" spans="1:13" x14ac:dyDescent="0.3">
      <c r="A219" t="s">
        <v>1061</v>
      </c>
      <c r="B219" t="s">
        <v>1069</v>
      </c>
      <c r="C219" t="s">
        <v>1065</v>
      </c>
      <c r="D219" t="s">
        <v>1059</v>
      </c>
      <c r="E219" t="s">
        <v>1060</v>
      </c>
      <c r="F219">
        <v>61</v>
      </c>
      <c r="G219">
        <v>55</v>
      </c>
      <c r="H219">
        <v>57</v>
      </c>
      <c r="I219" s="22"/>
      <c r="J219" s="22"/>
      <c r="K219" s="22"/>
      <c r="L219" s="22">
        <f t="shared" si="6"/>
        <v>57.666666666666664</v>
      </c>
      <c r="M219" s="22">
        <f t="shared" si="7"/>
        <v>0.46575342465753422</v>
      </c>
    </row>
    <row r="220" spans="1:13" x14ac:dyDescent="0.3">
      <c r="A220" t="s">
        <v>1061</v>
      </c>
      <c r="B220" t="s">
        <v>1066</v>
      </c>
      <c r="C220" t="s">
        <v>1071</v>
      </c>
      <c r="D220" t="s">
        <v>1063</v>
      </c>
      <c r="E220" t="s">
        <v>1064</v>
      </c>
      <c r="F220">
        <v>96</v>
      </c>
      <c r="G220">
        <v>88</v>
      </c>
      <c r="H220">
        <v>89</v>
      </c>
      <c r="I220" s="22"/>
      <c r="J220" s="22"/>
      <c r="K220" s="22"/>
      <c r="L220" s="22">
        <f t="shared" si="6"/>
        <v>91</v>
      </c>
      <c r="M220" s="22">
        <f t="shared" si="7"/>
        <v>0.9452054794520548</v>
      </c>
    </row>
    <row r="221" spans="1:13" x14ac:dyDescent="0.3">
      <c r="A221" t="s">
        <v>1056</v>
      </c>
      <c r="B221" t="s">
        <v>1057</v>
      </c>
      <c r="C221" t="s">
        <v>1058</v>
      </c>
      <c r="D221" t="s">
        <v>1059</v>
      </c>
      <c r="E221" t="s">
        <v>1060</v>
      </c>
      <c r="F221">
        <v>40</v>
      </c>
      <c r="G221">
        <v>63</v>
      </c>
      <c r="H221">
        <v>57</v>
      </c>
      <c r="I221" s="22"/>
      <c r="J221" s="22"/>
      <c r="K221" s="22"/>
      <c r="L221" s="22">
        <f t="shared" si="6"/>
        <v>53.333333333333336</v>
      </c>
      <c r="M221" s="22">
        <f t="shared" si="7"/>
        <v>0.17808219178082191</v>
      </c>
    </row>
    <row r="222" spans="1:13" x14ac:dyDescent="0.3">
      <c r="A222" t="s">
        <v>1061</v>
      </c>
      <c r="B222" t="s">
        <v>1068</v>
      </c>
      <c r="C222" t="s">
        <v>1067</v>
      </c>
      <c r="D222" t="s">
        <v>1059</v>
      </c>
      <c r="E222" t="s">
        <v>1060</v>
      </c>
      <c r="F222">
        <v>64</v>
      </c>
      <c r="G222">
        <v>67</v>
      </c>
      <c r="H222">
        <v>60</v>
      </c>
      <c r="I222" s="22"/>
      <c r="J222" s="22"/>
      <c r="K222" s="22"/>
      <c r="L222" s="22">
        <f t="shared" si="6"/>
        <v>63.666666666666664</v>
      </c>
      <c r="M222" s="22">
        <f t="shared" si="7"/>
        <v>0.50684931506849318</v>
      </c>
    </row>
    <row r="223" spans="1:13" x14ac:dyDescent="0.3">
      <c r="A223" t="s">
        <v>1061</v>
      </c>
      <c r="B223" t="s">
        <v>1066</v>
      </c>
      <c r="C223" t="s">
        <v>1065</v>
      </c>
      <c r="D223" t="s">
        <v>1063</v>
      </c>
      <c r="E223" t="s">
        <v>1064</v>
      </c>
      <c r="F223">
        <v>68</v>
      </c>
      <c r="G223">
        <v>80</v>
      </c>
      <c r="H223">
        <v>75</v>
      </c>
      <c r="I223" s="22"/>
      <c r="J223" s="22"/>
      <c r="K223" s="22"/>
      <c r="L223" s="22">
        <f t="shared" si="6"/>
        <v>74.333333333333329</v>
      </c>
      <c r="M223" s="22">
        <f t="shared" si="7"/>
        <v>0.56164383561643838</v>
      </c>
    </row>
    <row r="224" spans="1:13" x14ac:dyDescent="0.3">
      <c r="A224" t="s">
        <v>1061</v>
      </c>
      <c r="B224" t="s">
        <v>1068</v>
      </c>
      <c r="C224" t="s">
        <v>1058</v>
      </c>
      <c r="D224" t="s">
        <v>1063</v>
      </c>
      <c r="E224" t="s">
        <v>1060</v>
      </c>
      <c r="F224">
        <v>40</v>
      </c>
      <c r="G224">
        <v>41</v>
      </c>
      <c r="H224">
        <v>37</v>
      </c>
      <c r="I224" s="22"/>
      <c r="J224" s="22"/>
      <c r="K224" s="22"/>
      <c r="L224" s="22">
        <f t="shared" si="6"/>
        <v>39.333333333333336</v>
      </c>
      <c r="M224" s="22">
        <f t="shared" si="7"/>
        <v>0.17808219178082191</v>
      </c>
    </row>
    <row r="225" spans="1:13" x14ac:dyDescent="0.3">
      <c r="A225" t="s">
        <v>1061</v>
      </c>
      <c r="B225" t="s">
        <v>1068</v>
      </c>
      <c r="C225" t="s">
        <v>1070</v>
      </c>
      <c r="D225" t="s">
        <v>1063</v>
      </c>
      <c r="E225" t="s">
        <v>1060</v>
      </c>
      <c r="F225">
        <v>83</v>
      </c>
      <c r="G225">
        <v>78</v>
      </c>
      <c r="H225">
        <v>75</v>
      </c>
      <c r="I225" s="22"/>
      <c r="J225" s="22"/>
      <c r="K225" s="22"/>
      <c r="L225" s="22">
        <f t="shared" si="6"/>
        <v>78.666666666666671</v>
      </c>
      <c r="M225" s="22">
        <f t="shared" si="7"/>
        <v>0.76712328767123283</v>
      </c>
    </row>
    <row r="226" spans="1:13" x14ac:dyDescent="0.3">
      <c r="A226" t="s">
        <v>1061</v>
      </c>
      <c r="B226" t="s">
        <v>1068</v>
      </c>
      <c r="C226" t="s">
        <v>1071</v>
      </c>
      <c r="D226" t="s">
        <v>1063</v>
      </c>
      <c r="E226" t="s">
        <v>1060</v>
      </c>
      <c r="F226">
        <v>82</v>
      </c>
      <c r="G226">
        <v>76</v>
      </c>
      <c r="H226">
        <v>65</v>
      </c>
      <c r="I226" s="22"/>
      <c r="J226" s="22"/>
      <c r="K226" s="22"/>
      <c r="L226" s="22">
        <f t="shared" si="6"/>
        <v>74.333333333333329</v>
      </c>
      <c r="M226" s="22">
        <f t="shared" si="7"/>
        <v>0.75342465753424659</v>
      </c>
    </row>
    <row r="227" spans="1:13" x14ac:dyDescent="0.3">
      <c r="A227" t="s">
        <v>1061</v>
      </c>
      <c r="B227" t="s">
        <v>1066</v>
      </c>
      <c r="C227" t="s">
        <v>1065</v>
      </c>
      <c r="D227" t="s">
        <v>1063</v>
      </c>
      <c r="E227" t="s">
        <v>1060</v>
      </c>
      <c r="F227">
        <v>89</v>
      </c>
      <c r="G227">
        <v>83</v>
      </c>
      <c r="H227">
        <v>80</v>
      </c>
      <c r="I227" s="22"/>
      <c r="J227" s="22"/>
      <c r="K227" s="22"/>
      <c r="L227" s="22">
        <f t="shared" si="6"/>
        <v>84</v>
      </c>
      <c r="M227" s="22">
        <f t="shared" si="7"/>
        <v>0.84931506849315064</v>
      </c>
    </row>
    <row r="228" spans="1:13" x14ac:dyDescent="0.3">
      <c r="A228" t="s">
        <v>1061</v>
      </c>
      <c r="B228" t="s">
        <v>1066</v>
      </c>
      <c r="C228" t="s">
        <v>1062</v>
      </c>
      <c r="D228" t="s">
        <v>1059</v>
      </c>
      <c r="E228" t="s">
        <v>1060</v>
      </c>
      <c r="F228">
        <v>64</v>
      </c>
      <c r="G228">
        <v>56</v>
      </c>
      <c r="H228">
        <v>55</v>
      </c>
      <c r="I228" s="22"/>
      <c r="J228" s="22"/>
      <c r="K228" s="22"/>
      <c r="L228" s="22">
        <f t="shared" si="6"/>
        <v>58.333333333333336</v>
      </c>
      <c r="M228" s="22">
        <f t="shared" si="7"/>
        <v>0.50684931506849318</v>
      </c>
    </row>
    <row r="229" spans="1:13" x14ac:dyDescent="0.3">
      <c r="A229" t="s">
        <v>1061</v>
      </c>
      <c r="B229" t="s">
        <v>1068</v>
      </c>
      <c r="C229" t="s">
        <v>1058</v>
      </c>
      <c r="D229" t="s">
        <v>1059</v>
      </c>
      <c r="E229" t="s">
        <v>1060</v>
      </c>
      <c r="F229">
        <v>63</v>
      </c>
      <c r="G229">
        <v>70</v>
      </c>
      <c r="H229">
        <v>62</v>
      </c>
      <c r="I229" s="22"/>
      <c r="J229" s="22"/>
      <c r="K229" s="22"/>
      <c r="L229" s="22">
        <f t="shared" si="6"/>
        <v>65</v>
      </c>
      <c r="M229" s="22">
        <f t="shared" si="7"/>
        <v>0.49315068493150682</v>
      </c>
    </row>
    <row r="230" spans="1:13" x14ac:dyDescent="0.3">
      <c r="A230" t="s">
        <v>1056</v>
      </c>
      <c r="B230" t="s">
        <v>1057</v>
      </c>
      <c r="C230" t="s">
        <v>1062</v>
      </c>
      <c r="D230" t="s">
        <v>1059</v>
      </c>
      <c r="E230" t="s">
        <v>1060</v>
      </c>
      <c r="F230">
        <v>40</v>
      </c>
      <c r="G230">
        <v>57</v>
      </c>
      <c r="H230">
        <v>49</v>
      </c>
      <c r="I230" s="22"/>
      <c r="J230" s="22"/>
      <c r="K230" s="22"/>
      <c r="L230" s="22">
        <f t="shared" si="6"/>
        <v>48.666666666666664</v>
      </c>
      <c r="M230" s="22">
        <f t="shared" si="7"/>
        <v>0.17808219178082191</v>
      </c>
    </row>
    <row r="231" spans="1:13" x14ac:dyDescent="0.3">
      <c r="A231" t="s">
        <v>1061</v>
      </c>
      <c r="B231" t="s">
        <v>1057</v>
      </c>
      <c r="C231" t="s">
        <v>1071</v>
      </c>
      <c r="D231" t="s">
        <v>1063</v>
      </c>
      <c r="E231" t="s">
        <v>1060</v>
      </c>
      <c r="F231">
        <v>86</v>
      </c>
      <c r="G231">
        <v>88</v>
      </c>
      <c r="H231">
        <v>88</v>
      </c>
      <c r="I231" s="22"/>
      <c r="J231" s="22"/>
      <c r="K231" s="22"/>
      <c r="L231" s="22">
        <f t="shared" si="6"/>
        <v>87.333333333333329</v>
      </c>
      <c r="M231" s="22">
        <f t="shared" si="7"/>
        <v>0.80821917808219179</v>
      </c>
    </row>
    <row r="232" spans="1:13" x14ac:dyDescent="0.3">
      <c r="A232" t="s">
        <v>1056</v>
      </c>
      <c r="B232" t="s">
        <v>1072</v>
      </c>
      <c r="C232" t="s">
        <v>1062</v>
      </c>
      <c r="D232" t="s">
        <v>1063</v>
      </c>
      <c r="E232" t="s">
        <v>1060</v>
      </c>
      <c r="F232">
        <v>73</v>
      </c>
      <c r="G232">
        <v>83</v>
      </c>
      <c r="H232">
        <v>79</v>
      </c>
      <c r="I232" s="22"/>
      <c r="J232" s="22"/>
      <c r="K232" s="22"/>
      <c r="L232" s="22">
        <f t="shared" si="6"/>
        <v>78.333333333333329</v>
      </c>
      <c r="M232" s="22">
        <f t="shared" si="7"/>
        <v>0.63013698630136983</v>
      </c>
    </row>
    <row r="233" spans="1:13" x14ac:dyDescent="0.3">
      <c r="A233" t="s">
        <v>1056</v>
      </c>
      <c r="B233" t="s">
        <v>1057</v>
      </c>
      <c r="C233" t="s">
        <v>1058</v>
      </c>
      <c r="D233" t="s">
        <v>1063</v>
      </c>
      <c r="E233" t="s">
        <v>1060</v>
      </c>
      <c r="F233">
        <v>72</v>
      </c>
      <c r="G233">
        <v>69</v>
      </c>
      <c r="H233">
        <v>72</v>
      </c>
      <c r="I233" s="22"/>
      <c r="J233" s="22"/>
      <c r="K233" s="22"/>
      <c r="L233" s="22">
        <f t="shared" si="6"/>
        <v>71</v>
      </c>
      <c r="M233" s="22">
        <f t="shared" si="7"/>
        <v>0.61643835616438358</v>
      </c>
    </row>
    <row r="234" spans="1:13" x14ac:dyDescent="0.3">
      <c r="A234" t="s">
        <v>1061</v>
      </c>
      <c r="B234" t="s">
        <v>1066</v>
      </c>
      <c r="C234" t="s">
        <v>1070</v>
      </c>
      <c r="D234" t="s">
        <v>1063</v>
      </c>
      <c r="E234" t="s">
        <v>1064</v>
      </c>
      <c r="F234">
        <v>70</v>
      </c>
      <c r="G234">
        <v>74</v>
      </c>
      <c r="H234">
        <v>78</v>
      </c>
      <c r="I234" s="22"/>
      <c r="J234" s="22"/>
      <c r="K234" s="22"/>
      <c r="L234" s="22">
        <f t="shared" si="6"/>
        <v>74</v>
      </c>
      <c r="M234" s="22">
        <f t="shared" si="7"/>
        <v>0.58904109589041098</v>
      </c>
    </row>
    <row r="235" spans="1:13" x14ac:dyDescent="0.3">
      <c r="A235" t="s">
        <v>1056</v>
      </c>
      <c r="B235" t="s">
        <v>1057</v>
      </c>
      <c r="C235" t="s">
        <v>1065</v>
      </c>
      <c r="D235" t="s">
        <v>1059</v>
      </c>
      <c r="E235" t="s">
        <v>1060</v>
      </c>
      <c r="F235">
        <v>60</v>
      </c>
      <c r="G235">
        <v>72</v>
      </c>
      <c r="H235">
        <v>67</v>
      </c>
      <c r="I235" s="22"/>
      <c r="J235" s="22"/>
      <c r="K235" s="22"/>
      <c r="L235" s="22">
        <f t="shared" si="6"/>
        <v>66.333333333333329</v>
      </c>
      <c r="M235" s="22">
        <f t="shared" si="7"/>
        <v>0.45205479452054792</v>
      </c>
    </row>
    <row r="236" spans="1:13" x14ac:dyDescent="0.3">
      <c r="A236" t="s">
        <v>1056</v>
      </c>
      <c r="B236" t="s">
        <v>1068</v>
      </c>
      <c r="C236" t="s">
        <v>1067</v>
      </c>
      <c r="D236" t="s">
        <v>1063</v>
      </c>
      <c r="E236" t="s">
        <v>1060</v>
      </c>
      <c r="F236">
        <v>68</v>
      </c>
      <c r="G236">
        <v>75</v>
      </c>
      <c r="H236">
        <v>74</v>
      </c>
      <c r="I236" s="22"/>
      <c r="J236" s="22"/>
      <c r="K236" s="22"/>
      <c r="L236" s="22">
        <f t="shared" si="6"/>
        <v>72.333333333333329</v>
      </c>
      <c r="M236" s="22">
        <f t="shared" si="7"/>
        <v>0.56164383561643838</v>
      </c>
    </row>
    <row r="237" spans="1:13" x14ac:dyDescent="0.3">
      <c r="A237" t="s">
        <v>1056</v>
      </c>
      <c r="B237" t="s">
        <v>1068</v>
      </c>
      <c r="C237" t="s">
        <v>1065</v>
      </c>
      <c r="D237" t="s">
        <v>1063</v>
      </c>
      <c r="E237" t="s">
        <v>1060</v>
      </c>
      <c r="F237">
        <v>48</v>
      </c>
      <c r="G237">
        <v>49</v>
      </c>
      <c r="H237">
        <v>56</v>
      </c>
      <c r="I237" s="22"/>
      <c r="J237" s="22"/>
      <c r="K237" s="22"/>
      <c r="L237" s="22">
        <f t="shared" si="6"/>
        <v>51</v>
      </c>
      <c r="M237" s="22">
        <f t="shared" si="7"/>
        <v>0.28767123287671231</v>
      </c>
    </row>
    <row r="238" spans="1:13" x14ac:dyDescent="0.3">
      <c r="A238" t="s">
        <v>1061</v>
      </c>
      <c r="B238" t="s">
        <v>1068</v>
      </c>
      <c r="C238" t="s">
        <v>1058</v>
      </c>
      <c r="D238" t="s">
        <v>1059</v>
      </c>
      <c r="E238" t="s">
        <v>1064</v>
      </c>
      <c r="F238">
        <v>53</v>
      </c>
      <c r="G238">
        <v>56</v>
      </c>
      <c r="H238">
        <v>54</v>
      </c>
      <c r="I238" s="22"/>
      <c r="J238" s="22"/>
      <c r="K238" s="22"/>
      <c r="L238" s="22">
        <f t="shared" si="6"/>
        <v>54.333333333333336</v>
      </c>
      <c r="M238" s="22">
        <f t="shared" si="7"/>
        <v>0.35616438356164382</v>
      </c>
    </row>
    <row r="239" spans="1:13" x14ac:dyDescent="0.3">
      <c r="A239" t="s">
        <v>1061</v>
      </c>
      <c r="B239" t="s">
        <v>1057</v>
      </c>
      <c r="C239" t="s">
        <v>1067</v>
      </c>
      <c r="D239" t="s">
        <v>1059</v>
      </c>
      <c r="E239" t="s">
        <v>1060</v>
      </c>
      <c r="F239">
        <v>61</v>
      </c>
      <c r="G239">
        <v>60</v>
      </c>
      <c r="H239">
        <v>58</v>
      </c>
      <c r="I239" s="22"/>
      <c r="J239" s="22"/>
      <c r="K239" s="22"/>
      <c r="L239" s="22">
        <f t="shared" si="6"/>
        <v>59.666666666666664</v>
      </c>
      <c r="M239" s="22">
        <f t="shared" si="7"/>
        <v>0.46575342465753422</v>
      </c>
    </row>
    <row r="240" spans="1:13" x14ac:dyDescent="0.3">
      <c r="A240" t="s">
        <v>1056</v>
      </c>
      <c r="B240" t="s">
        <v>1068</v>
      </c>
      <c r="C240" t="s">
        <v>1065</v>
      </c>
      <c r="D240" t="s">
        <v>1059</v>
      </c>
      <c r="E240" t="s">
        <v>1060</v>
      </c>
      <c r="F240">
        <v>66</v>
      </c>
      <c r="G240">
        <v>85</v>
      </c>
      <c r="H240">
        <v>81</v>
      </c>
      <c r="I240" s="22"/>
      <c r="J240" s="22"/>
      <c r="K240" s="22"/>
      <c r="L240" s="22">
        <f t="shared" si="6"/>
        <v>77.333333333333329</v>
      </c>
      <c r="M240" s="22">
        <f t="shared" si="7"/>
        <v>0.53424657534246578</v>
      </c>
    </row>
    <row r="241" spans="1:13" x14ac:dyDescent="0.3">
      <c r="A241" t="s">
        <v>1061</v>
      </c>
      <c r="B241" t="s">
        <v>1069</v>
      </c>
      <c r="C241" t="s">
        <v>1071</v>
      </c>
      <c r="D241" t="s">
        <v>1059</v>
      </c>
      <c r="E241" t="s">
        <v>1064</v>
      </c>
      <c r="F241">
        <v>100</v>
      </c>
      <c r="G241">
        <v>100</v>
      </c>
      <c r="H241">
        <v>95</v>
      </c>
      <c r="I241" s="22"/>
      <c r="J241" s="22"/>
      <c r="K241" s="22"/>
      <c r="L241" s="22">
        <f t="shared" si="6"/>
        <v>98.333333333333329</v>
      </c>
      <c r="M241" s="22">
        <f t="shared" si="7"/>
        <v>1</v>
      </c>
    </row>
    <row r="242" spans="1:13" x14ac:dyDescent="0.3">
      <c r="A242" t="s">
        <v>1061</v>
      </c>
      <c r="B242" t="s">
        <v>1057</v>
      </c>
      <c r="C242" t="s">
        <v>1067</v>
      </c>
      <c r="D242" t="s">
        <v>1063</v>
      </c>
      <c r="E242" t="s">
        <v>1064</v>
      </c>
      <c r="F242">
        <v>68</v>
      </c>
      <c r="G242">
        <v>62</v>
      </c>
      <c r="H242">
        <v>65</v>
      </c>
      <c r="I242" s="22"/>
      <c r="J242" s="22"/>
      <c r="K242" s="22"/>
      <c r="L242" s="22">
        <f t="shared" si="6"/>
        <v>65</v>
      </c>
      <c r="M242" s="22">
        <f t="shared" si="7"/>
        <v>0.56164383561643838</v>
      </c>
    </row>
    <row r="243" spans="1:13" x14ac:dyDescent="0.3">
      <c r="A243" t="s">
        <v>1061</v>
      </c>
      <c r="B243" t="s">
        <v>1066</v>
      </c>
      <c r="C243" t="s">
        <v>1058</v>
      </c>
      <c r="D243" t="s">
        <v>1063</v>
      </c>
      <c r="E243" t="s">
        <v>1064</v>
      </c>
      <c r="F243">
        <v>88</v>
      </c>
      <c r="G243">
        <v>89</v>
      </c>
      <c r="H243">
        <v>86</v>
      </c>
      <c r="I243" s="22"/>
      <c r="J243" s="22"/>
      <c r="K243" s="22"/>
      <c r="L243" s="22">
        <f t="shared" si="6"/>
        <v>87.666666666666671</v>
      </c>
      <c r="M243" s="22">
        <f t="shared" si="7"/>
        <v>0.83561643835616439</v>
      </c>
    </row>
    <row r="244" spans="1:13" x14ac:dyDescent="0.3">
      <c r="A244" t="s">
        <v>1061</v>
      </c>
      <c r="B244" t="s">
        <v>1072</v>
      </c>
      <c r="C244" t="s">
        <v>1065</v>
      </c>
      <c r="D244" t="s">
        <v>1063</v>
      </c>
      <c r="E244" t="s">
        <v>1060</v>
      </c>
      <c r="F244">
        <v>62</v>
      </c>
      <c r="G244">
        <v>54</v>
      </c>
      <c r="H244">
        <v>56</v>
      </c>
      <c r="I244" s="22"/>
      <c r="J244" s="22"/>
      <c r="K244" s="22"/>
      <c r="L244" s="22">
        <f t="shared" si="6"/>
        <v>57.333333333333336</v>
      </c>
      <c r="M244" s="22">
        <f t="shared" si="7"/>
        <v>0.47945205479452052</v>
      </c>
    </row>
    <row r="245" spans="1:13" x14ac:dyDescent="0.3">
      <c r="A245" t="s">
        <v>1056</v>
      </c>
      <c r="B245" t="s">
        <v>1057</v>
      </c>
      <c r="C245" t="s">
        <v>1067</v>
      </c>
      <c r="D245" t="s">
        <v>1063</v>
      </c>
      <c r="E245" t="s">
        <v>1060</v>
      </c>
      <c r="F245">
        <v>68</v>
      </c>
      <c r="G245">
        <v>73</v>
      </c>
      <c r="H245">
        <v>73</v>
      </c>
      <c r="I245" s="22"/>
      <c r="J245" s="22"/>
      <c r="K245" s="22"/>
      <c r="L245" s="22">
        <f t="shared" si="6"/>
        <v>71.333333333333329</v>
      </c>
      <c r="M245" s="22">
        <f t="shared" si="7"/>
        <v>0.56164383561643838</v>
      </c>
    </row>
    <row r="246" spans="1:13" x14ac:dyDescent="0.3">
      <c r="A246" t="s">
        <v>1061</v>
      </c>
      <c r="B246" t="s">
        <v>1068</v>
      </c>
      <c r="C246" t="s">
        <v>1065</v>
      </c>
      <c r="D246" t="s">
        <v>1059</v>
      </c>
      <c r="E246" t="s">
        <v>1060</v>
      </c>
      <c r="F246">
        <v>62</v>
      </c>
      <c r="G246">
        <v>58</v>
      </c>
      <c r="H246">
        <v>54</v>
      </c>
      <c r="I246" s="22"/>
      <c r="J246" s="22"/>
      <c r="K246" s="22"/>
      <c r="L246" s="22">
        <f t="shared" si="6"/>
        <v>58</v>
      </c>
      <c r="M246" s="22">
        <f t="shared" si="7"/>
        <v>0.47945205479452052</v>
      </c>
    </row>
    <row r="247" spans="1:13" x14ac:dyDescent="0.3">
      <c r="A247" t="s">
        <v>1056</v>
      </c>
      <c r="B247" t="s">
        <v>1069</v>
      </c>
      <c r="C247" t="s">
        <v>1062</v>
      </c>
      <c r="D247" t="s">
        <v>1063</v>
      </c>
      <c r="E247" t="s">
        <v>1064</v>
      </c>
      <c r="F247">
        <v>69</v>
      </c>
      <c r="G247">
        <v>69</v>
      </c>
      <c r="H247">
        <v>68</v>
      </c>
      <c r="I247" s="22"/>
      <c r="J247" s="22"/>
      <c r="K247" s="22"/>
      <c r="L247" s="22">
        <f t="shared" si="6"/>
        <v>68.666666666666671</v>
      </c>
      <c r="M247" s="22">
        <f t="shared" si="7"/>
        <v>0.57534246575342463</v>
      </c>
    </row>
    <row r="248" spans="1:13" x14ac:dyDescent="0.3">
      <c r="A248" t="s">
        <v>1061</v>
      </c>
      <c r="B248" t="s">
        <v>1068</v>
      </c>
      <c r="C248" t="s">
        <v>1058</v>
      </c>
      <c r="D248" t="s">
        <v>1059</v>
      </c>
      <c r="E248" t="s">
        <v>1060</v>
      </c>
      <c r="F248">
        <v>58</v>
      </c>
      <c r="G248">
        <v>52</v>
      </c>
      <c r="H248">
        <v>48</v>
      </c>
      <c r="I248" s="22"/>
      <c r="J248" s="22"/>
      <c r="K248" s="22"/>
      <c r="L248" s="22">
        <f t="shared" si="6"/>
        <v>52.666666666666664</v>
      </c>
      <c r="M248" s="22">
        <f t="shared" si="7"/>
        <v>0.42465753424657532</v>
      </c>
    </row>
    <row r="249" spans="1:13" x14ac:dyDescent="0.3">
      <c r="A249" t="s">
        <v>1061</v>
      </c>
      <c r="B249" t="s">
        <v>1066</v>
      </c>
      <c r="C249" t="s">
        <v>1065</v>
      </c>
      <c r="D249" t="s">
        <v>1063</v>
      </c>
      <c r="E249" t="s">
        <v>1064</v>
      </c>
      <c r="F249">
        <v>62</v>
      </c>
      <c r="G249">
        <v>59</v>
      </c>
      <c r="H249">
        <v>67</v>
      </c>
      <c r="I249" s="22"/>
      <c r="J249" s="22"/>
      <c r="K249" s="22"/>
      <c r="L249" s="22">
        <f t="shared" si="6"/>
        <v>62.666666666666664</v>
      </c>
      <c r="M249" s="22">
        <f t="shared" si="7"/>
        <v>0.47945205479452052</v>
      </c>
    </row>
    <row r="250" spans="1:13" x14ac:dyDescent="0.3">
      <c r="A250" t="s">
        <v>1056</v>
      </c>
      <c r="B250" t="s">
        <v>1057</v>
      </c>
      <c r="C250" t="s">
        <v>1067</v>
      </c>
      <c r="D250" t="s">
        <v>1063</v>
      </c>
      <c r="E250" t="s">
        <v>1060</v>
      </c>
      <c r="F250">
        <v>69</v>
      </c>
      <c r="G250">
        <v>78</v>
      </c>
      <c r="H250">
        <v>74</v>
      </c>
      <c r="I250" s="22"/>
      <c r="J250" s="22"/>
      <c r="K250" s="22"/>
      <c r="L250" s="22">
        <f t="shared" si="6"/>
        <v>73.666666666666671</v>
      </c>
      <c r="M250" s="22">
        <f t="shared" si="7"/>
        <v>0.57534246575342463</v>
      </c>
    </row>
    <row r="251" spans="1:13" x14ac:dyDescent="0.3">
      <c r="A251" t="s">
        <v>1061</v>
      </c>
      <c r="B251" t="s">
        <v>1066</v>
      </c>
      <c r="C251" t="s">
        <v>1065</v>
      </c>
      <c r="D251" t="s">
        <v>1063</v>
      </c>
      <c r="E251" t="s">
        <v>1060</v>
      </c>
      <c r="F251">
        <v>90</v>
      </c>
      <c r="G251">
        <v>87</v>
      </c>
      <c r="H251">
        <v>87</v>
      </c>
      <c r="I251" s="22"/>
      <c r="J251" s="22"/>
      <c r="K251" s="22"/>
      <c r="L251" s="22">
        <f t="shared" si="6"/>
        <v>88</v>
      </c>
      <c r="M251" s="22">
        <f t="shared" si="7"/>
        <v>0.86301369863013699</v>
      </c>
    </row>
    <row r="252" spans="1:13" x14ac:dyDescent="0.3">
      <c r="A252" t="s">
        <v>1061</v>
      </c>
      <c r="B252" t="s">
        <v>1068</v>
      </c>
      <c r="C252" t="s">
        <v>1067</v>
      </c>
      <c r="D252" t="s">
        <v>1059</v>
      </c>
      <c r="E252" t="s">
        <v>1064</v>
      </c>
      <c r="F252">
        <v>91</v>
      </c>
      <c r="G252">
        <v>91</v>
      </c>
      <c r="H252">
        <v>86</v>
      </c>
      <c r="I252" s="22"/>
      <c r="J252" s="22"/>
      <c r="K252" s="22"/>
      <c r="L252" s="22">
        <f t="shared" si="6"/>
        <v>89.333333333333329</v>
      </c>
      <c r="M252" s="22">
        <f t="shared" si="7"/>
        <v>0.87671232876712324</v>
      </c>
    </row>
    <row r="253" spans="1:13" x14ac:dyDescent="0.3">
      <c r="A253" t="s">
        <v>1061</v>
      </c>
      <c r="B253" t="s">
        <v>1068</v>
      </c>
      <c r="C253" t="s">
        <v>1067</v>
      </c>
      <c r="D253" t="s">
        <v>1063</v>
      </c>
      <c r="E253" t="s">
        <v>1060</v>
      </c>
      <c r="F253">
        <v>50</v>
      </c>
      <c r="G253">
        <v>50</v>
      </c>
      <c r="H253">
        <v>50</v>
      </c>
      <c r="I253" s="22"/>
      <c r="J253" s="22"/>
      <c r="K253" s="22"/>
      <c r="L253" s="22">
        <f t="shared" si="6"/>
        <v>50</v>
      </c>
      <c r="M253" s="22">
        <f t="shared" si="7"/>
        <v>0.31506849315068491</v>
      </c>
    </row>
    <row r="254" spans="1:13" x14ac:dyDescent="0.3">
      <c r="A254" t="s">
        <v>1056</v>
      </c>
      <c r="B254" t="s">
        <v>1066</v>
      </c>
      <c r="C254" t="s">
        <v>1067</v>
      </c>
      <c r="D254" t="s">
        <v>1063</v>
      </c>
      <c r="E254" t="s">
        <v>1060</v>
      </c>
      <c r="F254">
        <v>78</v>
      </c>
      <c r="G254">
        <v>95</v>
      </c>
      <c r="H254">
        <v>89</v>
      </c>
      <c r="I254" s="22"/>
      <c r="J254" s="22"/>
      <c r="K254" s="22"/>
      <c r="L254" s="22">
        <f t="shared" si="6"/>
        <v>87.333333333333329</v>
      </c>
      <c r="M254" s="22">
        <f t="shared" si="7"/>
        <v>0.69863013698630139</v>
      </c>
    </row>
    <row r="255" spans="1:13" x14ac:dyDescent="0.3">
      <c r="A255" t="s">
        <v>1061</v>
      </c>
      <c r="B255" t="s">
        <v>1066</v>
      </c>
      <c r="C255" t="s">
        <v>1065</v>
      </c>
      <c r="D255" t="s">
        <v>1059</v>
      </c>
      <c r="E255" t="s">
        <v>1060</v>
      </c>
      <c r="F255">
        <v>60</v>
      </c>
      <c r="G255">
        <v>56</v>
      </c>
      <c r="H255">
        <v>58</v>
      </c>
      <c r="I255" s="22"/>
      <c r="J255" s="22"/>
      <c r="K255" s="22"/>
      <c r="L255" s="22">
        <f t="shared" si="6"/>
        <v>58</v>
      </c>
      <c r="M255" s="22">
        <f t="shared" si="7"/>
        <v>0.45205479452054792</v>
      </c>
    </row>
    <row r="256" spans="1:13" x14ac:dyDescent="0.3">
      <c r="A256" t="s">
        <v>1061</v>
      </c>
      <c r="B256" t="s">
        <v>1068</v>
      </c>
      <c r="C256" t="s">
        <v>1058</v>
      </c>
      <c r="D256" t="s">
        <v>1059</v>
      </c>
      <c r="E256" t="s">
        <v>1060</v>
      </c>
      <c r="F256">
        <v>77</v>
      </c>
      <c r="G256">
        <v>68</v>
      </c>
      <c r="H256">
        <v>62</v>
      </c>
      <c r="I256" s="22"/>
      <c r="J256" s="22"/>
      <c r="K256" s="22"/>
      <c r="L256" s="22">
        <f t="shared" si="6"/>
        <v>69</v>
      </c>
      <c r="M256" s="22">
        <f t="shared" si="7"/>
        <v>0.68493150684931503</v>
      </c>
    </row>
    <row r="257" spans="1:13" x14ac:dyDescent="0.3">
      <c r="A257" t="s">
        <v>1061</v>
      </c>
      <c r="B257" t="s">
        <v>1057</v>
      </c>
      <c r="C257" t="s">
        <v>1058</v>
      </c>
      <c r="D257" t="s">
        <v>1059</v>
      </c>
      <c r="E257" t="s">
        <v>1064</v>
      </c>
      <c r="F257">
        <v>64</v>
      </c>
      <c r="G257">
        <v>64</v>
      </c>
      <c r="H257">
        <v>59</v>
      </c>
      <c r="I257" s="22"/>
      <c r="J257" s="22"/>
      <c r="K257" s="22"/>
      <c r="L257" s="22">
        <f t="shared" si="6"/>
        <v>62.333333333333336</v>
      </c>
      <c r="M257" s="22">
        <f t="shared" si="7"/>
        <v>0.50684931506849318</v>
      </c>
    </row>
    <row r="258" spans="1:13" x14ac:dyDescent="0.3">
      <c r="A258" t="s">
        <v>1061</v>
      </c>
      <c r="B258" t="s">
        <v>1066</v>
      </c>
      <c r="C258" t="s">
        <v>1067</v>
      </c>
      <c r="D258" t="s">
        <v>1059</v>
      </c>
      <c r="E258" t="s">
        <v>1064</v>
      </c>
      <c r="F258">
        <v>77</v>
      </c>
      <c r="G258">
        <v>76</v>
      </c>
      <c r="H258">
        <v>71</v>
      </c>
      <c r="I258" s="22"/>
      <c r="J258" s="22"/>
      <c r="K258" s="22"/>
      <c r="L258" s="22">
        <f t="shared" si="6"/>
        <v>74.666666666666671</v>
      </c>
      <c r="M258" s="22">
        <f t="shared" si="7"/>
        <v>0.68493150684931503</v>
      </c>
    </row>
    <row r="259" spans="1:13" x14ac:dyDescent="0.3">
      <c r="A259" t="s">
        <v>1061</v>
      </c>
      <c r="B259" t="s">
        <v>1068</v>
      </c>
      <c r="C259" t="s">
        <v>1065</v>
      </c>
      <c r="D259" t="s">
        <v>1063</v>
      </c>
      <c r="E259" t="s">
        <v>1064</v>
      </c>
      <c r="F259">
        <v>77</v>
      </c>
      <c r="G259">
        <v>72</v>
      </c>
      <c r="H259">
        <v>71</v>
      </c>
      <c r="I259" s="22"/>
      <c r="J259" s="22"/>
      <c r="K259" s="22"/>
      <c r="L259" s="22">
        <f t="shared" ref="L259:L322" si="8">AVERAGE(F259:H259)</f>
        <v>73.333333333333329</v>
      </c>
      <c r="M259" s="22">
        <f t="shared" ref="M259:M322" si="9">(F259-MIN(F:F))/(MAX(F:F)-MIN(F:F))</f>
        <v>0.68493150684931503</v>
      </c>
    </row>
    <row r="260" spans="1:13" x14ac:dyDescent="0.3">
      <c r="A260" t="s">
        <v>1056</v>
      </c>
      <c r="B260" t="s">
        <v>1057</v>
      </c>
      <c r="C260" t="s">
        <v>1065</v>
      </c>
      <c r="D260" t="s">
        <v>1063</v>
      </c>
      <c r="E260" t="s">
        <v>1060</v>
      </c>
      <c r="F260">
        <v>80</v>
      </c>
      <c r="G260">
        <v>89</v>
      </c>
      <c r="H260">
        <v>86</v>
      </c>
      <c r="I260" s="22"/>
      <c r="J260" s="22"/>
      <c r="K260" s="22"/>
      <c r="L260" s="22">
        <f t="shared" si="8"/>
        <v>85</v>
      </c>
      <c r="M260" s="22">
        <f t="shared" si="9"/>
        <v>0.72602739726027399</v>
      </c>
    </row>
    <row r="261" spans="1:13" x14ac:dyDescent="0.3">
      <c r="A261" t="s">
        <v>1061</v>
      </c>
      <c r="B261" t="s">
        <v>1069</v>
      </c>
      <c r="C261" t="s">
        <v>1067</v>
      </c>
      <c r="D261" t="s">
        <v>1063</v>
      </c>
      <c r="E261" t="s">
        <v>1064</v>
      </c>
      <c r="F261">
        <v>100</v>
      </c>
      <c r="G261">
        <v>100</v>
      </c>
      <c r="H261">
        <v>96</v>
      </c>
      <c r="I261" s="22"/>
      <c r="J261" s="22"/>
      <c r="K261" s="22"/>
      <c r="L261" s="22">
        <f t="shared" si="8"/>
        <v>98.666666666666671</v>
      </c>
      <c r="M261" s="22">
        <f t="shared" si="9"/>
        <v>1</v>
      </c>
    </row>
    <row r="262" spans="1:13" x14ac:dyDescent="0.3">
      <c r="A262" t="s">
        <v>1056</v>
      </c>
      <c r="B262" t="s">
        <v>1069</v>
      </c>
      <c r="C262" t="s">
        <v>1062</v>
      </c>
      <c r="D262" t="s">
        <v>1063</v>
      </c>
      <c r="E262" t="s">
        <v>1064</v>
      </c>
      <c r="F262">
        <v>67</v>
      </c>
      <c r="G262">
        <v>69</v>
      </c>
      <c r="H262">
        <v>74</v>
      </c>
      <c r="I262" s="22"/>
      <c r="J262" s="22"/>
      <c r="K262" s="22"/>
      <c r="L262" s="22">
        <f t="shared" si="8"/>
        <v>70</v>
      </c>
      <c r="M262" s="22">
        <f t="shared" si="9"/>
        <v>0.54794520547945202</v>
      </c>
    </row>
    <row r="263" spans="1:13" x14ac:dyDescent="0.3">
      <c r="A263" t="s">
        <v>1056</v>
      </c>
      <c r="B263" t="s">
        <v>1072</v>
      </c>
      <c r="C263" t="s">
        <v>1065</v>
      </c>
      <c r="D263" t="s">
        <v>1059</v>
      </c>
      <c r="E263" t="s">
        <v>1064</v>
      </c>
      <c r="F263">
        <v>54</v>
      </c>
      <c r="G263">
        <v>68</v>
      </c>
      <c r="H263">
        <v>72</v>
      </c>
      <c r="I263" s="22"/>
      <c r="J263" s="22"/>
      <c r="K263" s="22"/>
      <c r="L263" s="22">
        <f t="shared" si="8"/>
        <v>64.666666666666671</v>
      </c>
      <c r="M263" s="22">
        <f t="shared" si="9"/>
        <v>0.36986301369863012</v>
      </c>
    </row>
    <row r="264" spans="1:13" x14ac:dyDescent="0.3">
      <c r="A264" t="s">
        <v>1056</v>
      </c>
      <c r="B264" t="s">
        <v>1066</v>
      </c>
      <c r="C264" t="s">
        <v>1058</v>
      </c>
      <c r="D264" t="s">
        <v>1059</v>
      </c>
      <c r="E264" t="s">
        <v>1060</v>
      </c>
      <c r="F264">
        <v>68</v>
      </c>
      <c r="G264">
        <v>82</v>
      </c>
      <c r="H264">
        <v>83</v>
      </c>
      <c r="I264" s="22"/>
      <c r="J264" s="22"/>
      <c r="K264" s="22"/>
      <c r="L264" s="22">
        <f t="shared" si="8"/>
        <v>77.666666666666671</v>
      </c>
      <c r="M264" s="22">
        <f t="shared" si="9"/>
        <v>0.56164383561643838</v>
      </c>
    </row>
    <row r="265" spans="1:13" x14ac:dyDescent="0.3">
      <c r="A265" t="s">
        <v>1061</v>
      </c>
      <c r="B265" t="s">
        <v>1068</v>
      </c>
      <c r="C265" t="s">
        <v>1065</v>
      </c>
      <c r="D265" t="s">
        <v>1063</v>
      </c>
      <c r="E265" t="s">
        <v>1060</v>
      </c>
      <c r="F265">
        <v>75</v>
      </c>
      <c r="G265">
        <v>71</v>
      </c>
      <c r="H265">
        <v>65</v>
      </c>
      <c r="I265" s="22"/>
      <c r="J265" s="22"/>
      <c r="K265" s="22"/>
      <c r="L265" s="22">
        <f t="shared" si="8"/>
        <v>70.333333333333329</v>
      </c>
      <c r="M265" s="22">
        <f t="shared" si="9"/>
        <v>0.65753424657534243</v>
      </c>
    </row>
    <row r="266" spans="1:13" x14ac:dyDescent="0.3">
      <c r="A266" t="s">
        <v>1061</v>
      </c>
      <c r="B266" t="s">
        <v>1069</v>
      </c>
      <c r="C266" t="s">
        <v>1062</v>
      </c>
      <c r="D266" t="s">
        <v>1063</v>
      </c>
      <c r="E266" t="s">
        <v>1060</v>
      </c>
      <c r="F266">
        <v>99</v>
      </c>
      <c r="G266">
        <v>90</v>
      </c>
      <c r="H266">
        <v>89</v>
      </c>
      <c r="I266" s="22"/>
      <c r="J266" s="22"/>
      <c r="K266" s="22"/>
      <c r="L266" s="22">
        <f t="shared" si="8"/>
        <v>92.666666666666671</v>
      </c>
      <c r="M266" s="22">
        <f t="shared" si="9"/>
        <v>0.98630136986301364</v>
      </c>
    </row>
    <row r="267" spans="1:13" x14ac:dyDescent="0.3">
      <c r="A267" t="s">
        <v>1061</v>
      </c>
      <c r="B267" t="s">
        <v>1068</v>
      </c>
      <c r="C267" t="s">
        <v>1065</v>
      </c>
      <c r="D267" t="s">
        <v>1059</v>
      </c>
      <c r="E267" t="s">
        <v>1060</v>
      </c>
      <c r="F267">
        <v>41</v>
      </c>
      <c r="G267">
        <v>39</v>
      </c>
      <c r="H267">
        <v>36</v>
      </c>
      <c r="I267" s="22"/>
      <c r="J267" s="22"/>
      <c r="K267" s="22"/>
      <c r="L267" s="22">
        <f t="shared" si="8"/>
        <v>38.666666666666664</v>
      </c>
      <c r="M267" s="22">
        <f t="shared" si="9"/>
        <v>0.19178082191780821</v>
      </c>
    </row>
    <row r="268" spans="1:13" x14ac:dyDescent="0.3">
      <c r="A268" t="s">
        <v>1061</v>
      </c>
      <c r="B268" t="s">
        <v>1057</v>
      </c>
      <c r="C268" t="s">
        <v>1065</v>
      </c>
      <c r="D268" t="s">
        <v>1059</v>
      </c>
      <c r="E268" t="s">
        <v>1060</v>
      </c>
      <c r="F268">
        <v>65</v>
      </c>
      <c r="G268">
        <v>60</v>
      </c>
      <c r="H268">
        <v>55</v>
      </c>
      <c r="I268" s="22"/>
      <c r="J268" s="22"/>
      <c r="K268" s="22"/>
      <c r="L268" s="22">
        <f t="shared" si="8"/>
        <v>60</v>
      </c>
      <c r="M268" s="22">
        <f t="shared" si="9"/>
        <v>0.52054794520547942</v>
      </c>
    </row>
    <row r="269" spans="1:13" x14ac:dyDescent="0.3">
      <c r="A269" t="s">
        <v>1056</v>
      </c>
      <c r="B269" t="s">
        <v>1072</v>
      </c>
      <c r="C269" t="s">
        <v>1058</v>
      </c>
      <c r="D269" t="s">
        <v>1063</v>
      </c>
      <c r="E269" t="s">
        <v>1060</v>
      </c>
      <c r="F269">
        <v>77</v>
      </c>
      <c r="G269">
        <v>94</v>
      </c>
      <c r="H269">
        <v>93</v>
      </c>
      <c r="I269" s="22"/>
      <c r="J269" s="22"/>
      <c r="K269" s="22"/>
      <c r="L269" s="22">
        <f t="shared" si="8"/>
        <v>88</v>
      </c>
      <c r="M269" s="22">
        <f t="shared" si="9"/>
        <v>0.68493150684931503</v>
      </c>
    </row>
    <row r="270" spans="1:13" x14ac:dyDescent="0.3">
      <c r="A270" t="s">
        <v>1061</v>
      </c>
      <c r="B270" t="s">
        <v>1057</v>
      </c>
      <c r="C270" t="s">
        <v>1065</v>
      </c>
      <c r="D270" t="s">
        <v>1063</v>
      </c>
      <c r="E270" t="s">
        <v>1060</v>
      </c>
      <c r="F270">
        <v>75</v>
      </c>
      <c r="G270">
        <v>79</v>
      </c>
      <c r="H270">
        <v>66</v>
      </c>
      <c r="I270" s="22"/>
      <c r="J270" s="22"/>
      <c r="K270" s="22"/>
      <c r="L270" s="22">
        <f t="shared" si="8"/>
        <v>73.333333333333329</v>
      </c>
      <c r="M270" s="22">
        <f t="shared" si="9"/>
        <v>0.65753424657534243</v>
      </c>
    </row>
    <row r="271" spans="1:13" x14ac:dyDescent="0.3">
      <c r="A271" t="s">
        <v>1061</v>
      </c>
      <c r="B271" t="s">
        <v>1068</v>
      </c>
      <c r="C271" t="s">
        <v>1058</v>
      </c>
      <c r="D271" t="s">
        <v>1059</v>
      </c>
      <c r="E271" t="s">
        <v>1060</v>
      </c>
      <c r="F271">
        <v>27</v>
      </c>
      <c r="G271">
        <v>36</v>
      </c>
      <c r="H271">
        <v>25</v>
      </c>
      <c r="I271" s="22"/>
      <c r="J271" s="22"/>
      <c r="K271" s="22"/>
      <c r="L271" s="22">
        <f t="shared" si="8"/>
        <v>29.333333333333332</v>
      </c>
      <c r="M271" s="22">
        <f t="shared" si="9"/>
        <v>0</v>
      </c>
    </row>
    <row r="272" spans="1:13" x14ac:dyDescent="0.3">
      <c r="A272" t="s">
        <v>1056</v>
      </c>
      <c r="B272" t="s">
        <v>1068</v>
      </c>
      <c r="C272" t="s">
        <v>1062</v>
      </c>
      <c r="D272" t="s">
        <v>1063</v>
      </c>
      <c r="E272" t="s">
        <v>1064</v>
      </c>
      <c r="F272">
        <v>91</v>
      </c>
      <c r="G272">
        <v>99</v>
      </c>
      <c r="H272">
        <v>95</v>
      </c>
      <c r="I272" s="22"/>
      <c r="J272" s="22"/>
      <c r="K272" s="22"/>
      <c r="L272" s="22">
        <f t="shared" si="8"/>
        <v>95</v>
      </c>
      <c r="M272" s="22">
        <f t="shared" si="9"/>
        <v>0.87671232876712324</v>
      </c>
    </row>
    <row r="273" spans="1:13" x14ac:dyDescent="0.3">
      <c r="A273" t="s">
        <v>1061</v>
      </c>
      <c r="B273" t="s">
        <v>1057</v>
      </c>
      <c r="C273" t="s">
        <v>1070</v>
      </c>
      <c r="D273" t="s">
        <v>1059</v>
      </c>
      <c r="E273" t="s">
        <v>1060</v>
      </c>
      <c r="F273">
        <v>50</v>
      </c>
      <c r="G273">
        <v>54</v>
      </c>
      <c r="H273">
        <v>48</v>
      </c>
      <c r="I273" s="22"/>
      <c r="J273" s="22"/>
      <c r="K273" s="22"/>
      <c r="L273" s="22">
        <f t="shared" si="8"/>
        <v>50.666666666666664</v>
      </c>
      <c r="M273" s="22">
        <f t="shared" si="9"/>
        <v>0.31506849315068491</v>
      </c>
    </row>
    <row r="274" spans="1:13" x14ac:dyDescent="0.3">
      <c r="A274" t="s">
        <v>1056</v>
      </c>
      <c r="B274" t="s">
        <v>1066</v>
      </c>
      <c r="C274" t="s">
        <v>1062</v>
      </c>
      <c r="D274" t="s">
        <v>1063</v>
      </c>
      <c r="E274" t="s">
        <v>1064</v>
      </c>
      <c r="F274">
        <v>53</v>
      </c>
      <c r="G274">
        <v>71</v>
      </c>
      <c r="H274">
        <v>74</v>
      </c>
      <c r="I274" s="22"/>
      <c r="J274" s="22"/>
      <c r="K274" s="22"/>
      <c r="L274" s="22">
        <f t="shared" si="8"/>
        <v>66</v>
      </c>
      <c r="M274" s="22">
        <f t="shared" si="9"/>
        <v>0.35616438356164382</v>
      </c>
    </row>
    <row r="275" spans="1:13" x14ac:dyDescent="0.3">
      <c r="A275" t="s">
        <v>1056</v>
      </c>
      <c r="B275" t="s">
        <v>1057</v>
      </c>
      <c r="C275" t="s">
        <v>1071</v>
      </c>
      <c r="D275" t="s">
        <v>1063</v>
      </c>
      <c r="E275" t="s">
        <v>1060</v>
      </c>
      <c r="F275">
        <v>68</v>
      </c>
      <c r="G275">
        <v>64</v>
      </c>
      <c r="H275">
        <v>71</v>
      </c>
      <c r="I275" s="22"/>
      <c r="J275" s="22"/>
      <c r="K275" s="22"/>
      <c r="L275" s="22">
        <f t="shared" si="8"/>
        <v>67.666666666666671</v>
      </c>
      <c r="M275" s="22">
        <f t="shared" si="9"/>
        <v>0.56164383561643838</v>
      </c>
    </row>
    <row r="276" spans="1:13" x14ac:dyDescent="0.3">
      <c r="A276" t="s">
        <v>1056</v>
      </c>
      <c r="B276" t="s">
        <v>1057</v>
      </c>
      <c r="C276" t="s">
        <v>1070</v>
      </c>
      <c r="D276" t="s">
        <v>1059</v>
      </c>
      <c r="E276" t="s">
        <v>1060</v>
      </c>
      <c r="F276">
        <v>68</v>
      </c>
      <c r="G276">
        <v>64</v>
      </c>
      <c r="H276">
        <v>69</v>
      </c>
      <c r="I276" s="22"/>
      <c r="J276" s="22"/>
      <c r="K276" s="22"/>
      <c r="L276" s="22">
        <f t="shared" si="8"/>
        <v>67</v>
      </c>
      <c r="M276" s="22">
        <f t="shared" si="9"/>
        <v>0.56164383561643838</v>
      </c>
    </row>
    <row r="277" spans="1:13" x14ac:dyDescent="0.3">
      <c r="A277" t="s">
        <v>1056</v>
      </c>
      <c r="B277" t="s">
        <v>1057</v>
      </c>
      <c r="C277" t="s">
        <v>1071</v>
      </c>
      <c r="D277" t="s">
        <v>1059</v>
      </c>
      <c r="E277" t="s">
        <v>1060</v>
      </c>
      <c r="F277">
        <v>45</v>
      </c>
      <c r="G277">
        <v>58</v>
      </c>
      <c r="H277">
        <v>53</v>
      </c>
      <c r="I277" s="22"/>
      <c r="J277" s="22"/>
      <c r="K277" s="22"/>
      <c r="L277" s="22">
        <f t="shared" si="8"/>
        <v>52</v>
      </c>
      <c r="M277" s="22">
        <f t="shared" si="9"/>
        <v>0.24657534246575341</v>
      </c>
    </row>
    <row r="278" spans="1:13" x14ac:dyDescent="0.3">
      <c r="A278" t="s">
        <v>1061</v>
      </c>
      <c r="B278" t="s">
        <v>1057</v>
      </c>
      <c r="C278" t="s">
        <v>1058</v>
      </c>
      <c r="D278" t="s">
        <v>1063</v>
      </c>
      <c r="E278" t="s">
        <v>1064</v>
      </c>
      <c r="F278">
        <v>49</v>
      </c>
      <c r="G278">
        <v>49</v>
      </c>
      <c r="H278">
        <v>48</v>
      </c>
      <c r="I278" s="22"/>
      <c r="J278" s="22"/>
      <c r="K278" s="22"/>
      <c r="L278" s="22">
        <f t="shared" si="8"/>
        <v>48.666666666666664</v>
      </c>
      <c r="M278" s="22">
        <f t="shared" si="9"/>
        <v>0.30136986301369861</v>
      </c>
    </row>
    <row r="279" spans="1:13" x14ac:dyDescent="0.3">
      <c r="A279" t="s">
        <v>1056</v>
      </c>
      <c r="B279" t="s">
        <v>1068</v>
      </c>
      <c r="C279" t="s">
        <v>1058</v>
      </c>
      <c r="D279" t="s">
        <v>1059</v>
      </c>
      <c r="E279" t="s">
        <v>1060</v>
      </c>
      <c r="F279">
        <v>47</v>
      </c>
      <c r="G279">
        <v>69</v>
      </c>
      <c r="H279">
        <v>65</v>
      </c>
      <c r="I279" s="22"/>
      <c r="J279" s="22"/>
      <c r="K279" s="22"/>
      <c r="L279" s="22">
        <f t="shared" si="8"/>
        <v>60.333333333333336</v>
      </c>
      <c r="M279" s="22">
        <f t="shared" si="9"/>
        <v>0.27397260273972601</v>
      </c>
    </row>
    <row r="280" spans="1:13" x14ac:dyDescent="0.3">
      <c r="A280" t="s">
        <v>1061</v>
      </c>
      <c r="B280" t="s">
        <v>1068</v>
      </c>
      <c r="C280" t="s">
        <v>1062</v>
      </c>
      <c r="D280" t="s">
        <v>1063</v>
      </c>
      <c r="E280" t="s">
        <v>1064</v>
      </c>
      <c r="F280">
        <v>81</v>
      </c>
      <c r="G280">
        <v>81</v>
      </c>
      <c r="H280">
        <v>79</v>
      </c>
      <c r="I280" s="22"/>
      <c r="J280" s="22"/>
      <c r="K280" s="22"/>
      <c r="L280" s="22">
        <f t="shared" si="8"/>
        <v>80.333333333333329</v>
      </c>
      <c r="M280" s="22">
        <f t="shared" si="9"/>
        <v>0.73972602739726023</v>
      </c>
    </row>
    <row r="281" spans="1:13" x14ac:dyDescent="0.3">
      <c r="A281" t="s">
        <v>1056</v>
      </c>
      <c r="B281" t="s">
        <v>1057</v>
      </c>
      <c r="C281" t="s">
        <v>1065</v>
      </c>
      <c r="D281" t="s">
        <v>1063</v>
      </c>
      <c r="E281" t="s">
        <v>1064</v>
      </c>
      <c r="F281">
        <v>84</v>
      </c>
      <c r="G281">
        <v>94</v>
      </c>
      <c r="H281">
        <v>88</v>
      </c>
      <c r="I281" s="22"/>
      <c r="J281" s="22"/>
      <c r="K281" s="22"/>
      <c r="L281" s="22">
        <f t="shared" si="8"/>
        <v>88.666666666666671</v>
      </c>
      <c r="M281" s="22">
        <f t="shared" si="9"/>
        <v>0.78082191780821919</v>
      </c>
    </row>
    <row r="282" spans="1:13" x14ac:dyDescent="0.3">
      <c r="A282" t="s">
        <v>1061</v>
      </c>
      <c r="B282" t="s">
        <v>1066</v>
      </c>
      <c r="C282" t="s">
        <v>1058</v>
      </c>
      <c r="D282" t="s">
        <v>1063</v>
      </c>
      <c r="E282" t="s">
        <v>1060</v>
      </c>
      <c r="F282">
        <v>78</v>
      </c>
      <c r="G282">
        <v>66</v>
      </c>
      <c r="H282">
        <v>69</v>
      </c>
      <c r="I282" s="22"/>
      <c r="J282" s="22"/>
      <c r="K282" s="22"/>
      <c r="L282" s="22">
        <f t="shared" si="8"/>
        <v>71</v>
      </c>
      <c r="M282" s="22">
        <f t="shared" si="9"/>
        <v>0.69863013698630139</v>
      </c>
    </row>
    <row r="283" spans="1:13" x14ac:dyDescent="0.3">
      <c r="A283" t="s">
        <v>1061</v>
      </c>
      <c r="B283" t="s">
        <v>1069</v>
      </c>
      <c r="C283" t="s">
        <v>1067</v>
      </c>
      <c r="D283" t="s">
        <v>1063</v>
      </c>
      <c r="E283" t="s">
        <v>1064</v>
      </c>
      <c r="F283">
        <v>100</v>
      </c>
      <c r="G283">
        <v>99</v>
      </c>
      <c r="H283">
        <v>98</v>
      </c>
      <c r="I283" s="22"/>
      <c r="J283" s="22"/>
      <c r="K283" s="22"/>
      <c r="L283" s="22">
        <f t="shared" si="8"/>
        <v>99</v>
      </c>
      <c r="M283" s="22">
        <f t="shared" si="9"/>
        <v>1</v>
      </c>
    </row>
    <row r="284" spans="1:13" x14ac:dyDescent="0.3">
      <c r="A284" t="s">
        <v>1061</v>
      </c>
      <c r="B284" t="s">
        <v>1066</v>
      </c>
      <c r="C284" t="s">
        <v>1067</v>
      </c>
      <c r="D284" t="s">
        <v>1063</v>
      </c>
      <c r="E284" t="s">
        <v>1064</v>
      </c>
      <c r="F284">
        <v>62</v>
      </c>
      <c r="G284">
        <v>66</v>
      </c>
      <c r="H284">
        <v>66</v>
      </c>
      <c r="I284" s="22"/>
      <c r="J284" s="22"/>
      <c r="K284" s="22"/>
      <c r="L284" s="22">
        <f t="shared" si="8"/>
        <v>64.666666666666671</v>
      </c>
      <c r="M284" s="22">
        <f t="shared" si="9"/>
        <v>0.47945205479452052</v>
      </c>
    </row>
    <row r="285" spans="1:13" x14ac:dyDescent="0.3">
      <c r="A285" t="s">
        <v>1056</v>
      </c>
      <c r="B285" t="s">
        <v>1068</v>
      </c>
      <c r="C285" t="s">
        <v>1065</v>
      </c>
      <c r="D285" t="s">
        <v>1063</v>
      </c>
      <c r="E285" t="s">
        <v>1060</v>
      </c>
      <c r="F285">
        <v>62</v>
      </c>
      <c r="G285">
        <v>79</v>
      </c>
      <c r="H285">
        <v>75</v>
      </c>
      <c r="I285" s="22"/>
      <c r="J285" s="22"/>
      <c r="K285" s="22"/>
      <c r="L285" s="22">
        <f t="shared" si="8"/>
        <v>72</v>
      </c>
      <c r="M285" s="22">
        <f t="shared" si="9"/>
        <v>0.47945205479452052</v>
      </c>
    </row>
    <row r="286" spans="1:13" x14ac:dyDescent="0.3">
      <c r="A286" t="s">
        <v>1061</v>
      </c>
      <c r="B286" t="s">
        <v>1066</v>
      </c>
      <c r="C286" t="s">
        <v>1062</v>
      </c>
      <c r="D286" t="s">
        <v>1063</v>
      </c>
      <c r="E286" t="s">
        <v>1064</v>
      </c>
      <c r="F286">
        <v>79</v>
      </c>
      <c r="G286">
        <v>77</v>
      </c>
      <c r="H286">
        <v>80</v>
      </c>
      <c r="I286" s="22"/>
      <c r="J286" s="22"/>
      <c r="K286" s="22"/>
      <c r="L286" s="22">
        <f t="shared" si="8"/>
        <v>78.666666666666671</v>
      </c>
      <c r="M286" s="22">
        <f t="shared" si="9"/>
        <v>0.71232876712328763</v>
      </c>
    </row>
    <row r="287" spans="1:13" x14ac:dyDescent="0.3">
      <c r="A287" t="s">
        <v>1056</v>
      </c>
      <c r="B287" t="s">
        <v>1069</v>
      </c>
      <c r="C287" t="s">
        <v>1062</v>
      </c>
      <c r="D287" t="s">
        <v>1059</v>
      </c>
      <c r="E287" t="s">
        <v>1060</v>
      </c>
      <c r="F287">
        <v>65</v>
      </c>
      <c r="G287">
        <v>69</v>
      </c>
      <c r="H287">
        <v>69</v>
      </c>
      <c r="I287" s="22"/>
      <c r="J287" s="22"/>
      <c r="K287" s="22"/>
      <c r="L287" s="22">
        <f t="shared" si="8"/>
        <v>67.666666666666671</v>
      </c>
      <c r="M287" s="22">
        <f t="shared" si="9"/>
        <v>0.52054794520547942</v>
      </c>
    </row>
    <row r="288" spans="1:13" x14ac:dyDescent="0.3">
      <c r="A288" t="s">
        <v>1061</v>
      </c>
      <c r="B288" t="s">
        <v>1072</v>
      </c>
      <c r="C288" t="s">
        <v>1065</v>
      </c>
      <c r="D288" t="s">
        <v>1059</v>
      </c>
      <c r="E288" t="s">
        <v>1064</v>
      </c>
      <c r="F288">
        <v>78</v>
      </c>
      <c r="G288">
        <v>81</v>
      </c>
      <c r="H288">
        <v>79</v>
      </c>
      <c r="I288" s="22"/>
      <c r="J288" s="22"/>
      <c r="K288" s="22"/>
      <c r="L288" s="22">
        <f t="shared" si="8"/>
        <v>79.333333333333329</v>
      </c>
      <c r="M288" s="22">
        <f t="shared" si="9"/>
        <v>0.69863013698630139</v>
      </c>
    </row>
    <row r="289" spans="1:13" x14ac:dyDescent="0.3">
      <c r="A289" t="s">
        <v>1056</v>
      </c>
      <c r="B289" t="s">
        <v>1068</v>
      </c>
      <c r="C289" t="s">
        <v>1058</v>
      </c>
      <c r="D289" t="s">
        <v>1059</v>
      </c>
      <c r="E289" t="s">
        <v>1064</v>
      </c>
      <c r="F289">
        <v>36</v>
      </c>
      <c r="G289">
        <v>54</v>
      </c>
      <c r="H289">
        <v>51</v>
      </c>
      <c r="I289" s="22"/>
      <c r="J289" s="22"/>
      <c r="K289" s="22"/>
      <c r="L289" s="22">
        <f t="shared" si="8"/>
        <v>47</v>
      </c>
      <c r="M289" s="22">
        <f t="shared" si="9"/>
        <v>0.12328767123287671</v>
      </c>
    </row>
    <row r="290" spans="1:13" x14ac:dyDescent="0.3">
      <c r="A290" t="s">
        <v>1061</v>
      </c>
      <c r="B290" t="s">
        <v>1057</v>
      </c>
      <c r="C290" t="s">
        <v>1058</v>
      </c>
      <c r="D290" t="s">
        <v>1059</v>
      </c>
      <c r="E290" t="s">
        <v>1060</v>
      </c>
      <c r="F290">
        <v>48</v>
      </c>
      <c r="G290">
        <v>60</v>
      </c>
      <c r="H290">
        <v>46</v>
      </c>
      <c r="I290" s="22"/>
      <c r="J290" s="22"/>
      <c r="K290" s="22"/>
      <c r="L290" s="22">
        <f t="shared" si="8"/>
        <v>51.333333333333336</v>
      </c>
      <c r="M290" s="22">
        <f t="shared" si="9"/>
        <v>0.28767123287671231</v>
      </c>
    </row>
    <row r="291" spans="1:13" x14ac:dyDescent="0.3">
      <c r="A291" t="s">
        <v>1056</v>
      </c>
      <c r="B291" t="s">
        <v>1069</v>
      </c>
      <c r="C291" t="s">
        <v>1070</v>
      </c>
      <c r="D291" t="s">
        <v>1063</v>
      </c>
      <c r="E291" t="s">
        <v>1060</v>
      </c>
      <c r="F291">
        <v>92</v>
      </c>
      <c r="G291">
        <v>90</v>
      </c>
      <c r="H291">
        <v>87</v>
      </c>
      <c r="I291" s="22"/>
      <c r="J291" s="22"/>
      <c r="K291" s="22"/>
      <c r="L291" s="22">
        <f t="shared" si="8"/>
        <v>89.666666666666671</v>
      </c>
      <c r="M291" s="22">
        <f t="shared" si="9"/>
        <v>0.8904109589041096</v>
      </c>
    </row>
    <row r="292" spans="1:13" x14ac:dyDescent="0.3">
      <c r="A292" t="s">
        <v>1056</v>
      </c>
      <c r="B292" t="s">
        <v>1068</v>
      </c>
      <c r="C292" t="s">
        <v>1067</v>
      </c>
      <c r="D292" t="s">
        <v>1063</v>
      </c>
      <c r="E292" t="s">
        <v>1060</v>
      </c>
      <c r="F292">
        <v>78</v>
      </c>
      <c r="G292">
        <v>82</v>
      </c>
      <c r="H292">
        <v>81</v>
      </c>
      <c r="I292" s="22"/>
      <c r="J292" s="22"/>
      <c r="K292" s="22"/>
      <c r="L292" s="22">
        <f t="shared" si="8"/>
        <v>80.333333333333329</v>
      </c>
      <c r="M292" s="22">
        <f t="shared" si="9"/>
        <v>0.69863013698630139</v>
      </c>
    </row>
    <row r="293" spans="1:13" x14ac:dyDescent="0.3">
      <c r="A293" t="s">
        <v>1061</v>
      </c>
      <c r="B293" t="s">
        <v>1057</v>
      </c>
      <c r="C293" t="s">
        <v>1065</v>
      </c>
      <c r="D293" t="s">
        <v>1063</v>
      </c>
      <c r="E293" t="s">
        <v>1060</v>
      </c>
      <c r="F293">
        <v>72</v>
      </c>
      <c r="G293">
        <v>73</v>
      </c>
      <c r="H293">
        <v>68</v>
      </c>
      <c r="I293" s="22"/>
      <c r="J293" s="22"/>
      <c r="K293" s="22"/>
      <c r="L293" s="22">
        <f t="shared" si="8"/>
        <v>71</v>
      </c>
      <c r="M293" s="22">
        <f t="shared" si="9"/>
        <v>0.61643835616438358</v>
      </c>
    </row>
    <row r="294" spans="1:13" x14ac:dyDescent="0.3">
      <c r="A294" t="s">
        <v>1061</v>
      </c>
      <c r="B294" t="s">
        <v>1057</v>
      </c>
      <c r="C294" t="s">
        <v>1062</v>
      </c>
      <c r="D294" t="s">
        <v>1063</v>
      </c>
      <c r="E294" t="s">
        <v>1060</v>
      </c>
      <c r="F294">
        <v>50</v>
      </c>
      <c r="G294">
        <v>50</v>
      </c>
      <c r="H294">
        <v>37</v>
      </c>
      <c r="I294" s="22"/>
      <c r="J294" s="22"/>
      <c r="K294" s="22"/>
      <c r="L294" s="22">
        <f t="shared" si="8"/>
        <v>45.666666666666664</v>
      </c>
      <c r="M294" s="22">
        <f t="shared" si="9"/>
        <v>0.31506849315068491</v>
      </c>
    </row>
    <row r="295" spans="1:13" x14ac:dyDescent="0.3">
      <c r="A295" t="s">
        <v>1056</v>
      </c>
      <c r="B295" t="s">
        <v>1069</v>
      </c>
      <c r="C295" t="s">
        <v>1070</v>
      </c>
      <c r="D295" t="s">
        <v>1063</v>
      </c>
      <c r="E295" t="s">
        <v>1060</v>
      </c>
      <c r="F295">
        <v>83</v>
      </c>
      <c r="G295">
        <v>80</v>
      </c>
      <c r="H295">
        <v>72</v>
      </c>
      <c r="I295" s="22"/>
      <c r="J295" s="22"/>
      <c r="K295" s="22"/>
      <c r="L295" s="22">
        <f t="shared" si="8"/>
        <v>78.333333333333329</v>
      </c>
      <c r="M295" s="22">
        <f t="shared" si="9"/>
        <v>0.76712328767123283</v>
      </c>
    </row>
    <row r="296" spans="1:13" x14ac:dyDescent="0.3">
      <c r="A296" t="s">
        <v>1056</v>
      </c>
      <c r="B296" t="s">
        <v>1069</v>
      </c>
      <c r="C296" t="s">
        <v>1058</v>
      </c>
      <c r="D296" t="s">
        <v>1063</v>
      </c>
      <c r="E296" t="s">
        <v>1064</v>
      </c>
      <c r="F296">
        <v>78</v>
      </c>
      <c r="G296">
        <v>70</v>
      </c>
      <c r="H296">
        <v>76</v>
      </c>
      <c r="I296" s="22"/>
      <c r="J296" s="22"/>
      <c r="K296" s="22"/>
      <c r="L296" s="22">
        <f t="shared" si="8"/>
        <v>74.666666666666671</v>
      </c>
      <c r="M296" s="22">
        <f t="shared" si="9"/>
        <v>0.69863013698630139</v>
      </c>
    </row>
    <row r="297" spans="1:13" x14ac:dyDescent="0.3">
      <c r="A297" t="s">
        <v>1056</v>
      </c>
      <c r="B297" t="s">
        <v>1068</v>
      </c>
      <c r="C297" t="s">
        <v>1062</v>
      </c>
      <c r="D297" t="s">
        <v>1059</v>
      </c>
      <c r="E297" t="s">
        <v>1064</v>
      </c>
      <c r="F297">
        <v>69</v>
      </c>
      <c r="G297">
        <v>84</v>
      </c>
      <c r="H297">
        <v>86</v>
      </c>
      <c r="I297" s="22"/>
      <c r="J297" s="22"/>
      <c r="K297" s="22"/>
      <c r="L297" s="22">
        <f t="shared" si="8"/>
        <v>79.666666666666671</v>
      </c>
      <c r="M297" s="22">
        <f t="shared" si="9"/>
        <v>0.57534246575342463</v>
      </c>
    </row>
    <row r="298" spans="1:13" x14ac:dyDescent="0.3">
      <c r="A298" t="s">
        <v>1061</v>
      </c>
      <c r="B298" t="s">
        <v>1068</v>
      </c>
      <c r="C298" t="s">
        <v>1070</v>
      </c>
      <c r="D298" t="s">
        <v>1059</v>
      </c>
      <c r="E298" t="s">
        <v>1064</v>
      </c>
      <c r="F298">
        <v>87</v>
      </c>
      <c r="G298">
        <v>94</v>
      </c>
      <c r="H298">
        <v>93</v>
      </c>
      <c r="I298" s="22"/>
      <c r="J298" s="22"/>
      <c r="K298" s="22"/>
      <c r="L298" s="22">
        <f t="shared" si="8"/>
        <v>91.333333333333329</v>
      </c>
      <c r="M298" s="22">
        <f t="shared" si="9"/>
        <v>0.82191780821917804</v>
      </c>
    </row>
    <row r="299" spans="1:13" x14ac:dyDescent="0.3">
      <c r="A299" t="s">
        <v>1056</v>
      </c>
      <c r="B299" t="s">
        <v>1057</v>
      </c>
      <c r="C299" t="s">
        <v>1058</v>
      </c>
      <c r="D299" t="s">
        <v>1059</v>
      </c>
      <c r="E299" t="s">
        <v>1060</v>
      </c>
      <c r="F299">
        <v>45</v>
      </c>
      <c r="G299">
        <v>61</v>
      </c>
      <c r="H299">
        <v>54</v>
      </c>
      <c r="I299" s="22"/>
      <c r="J299" s="22"/>
      <c r="K299" s="22"/>
      <c r="L299" s="22">
        <f t="shared" si="8"/>
        <v>53.333333333333336</v>
      </c>
      <c r="M299" s="22">
        <f t="shared" si="9"/>
        <v>0.24657534246575341</v>
      </c>
    </row>
    <row r="300" spans="1:13" x14ac:dyDescent="0.3">
      <c r="A300" t="s">
        <v>1061</v>
      </c>
      <c r="B300" t="s">
        <v>1069</v>
      </c>
      <c r="C300" t="s">
        <v>1070</v>
      </c>
      <c r="D300" t="s">
        <v>1059</v>
      </c>
      <c r="E300" t="s">
        <v>1060</v>
      </c>
      <c r="F300">
        <v>82</v>
      </c>
      <c r="G300">
        <v>81</v>
      </c>
      <c r="H300">
        <v>80</v>
      </c>
      <c r="I300" s="22"/>
      <c r="J300" s="22"/>
      <c r="K300" s="22"/>
      <c r="L300" s="22">
        <f t="shared" si="8"/>
        <v>81</v>
      </c>
      <c r="M300" s="22">
        <f t="shared" si="9"/>
        <v>0.75342465753424659</v>
      </c>
    </row>
    <row r="301" spans="1:13" x14ac:dyDescent="0.3">
      <c r="A301" t="s">
        <v>1061</v>
      </c>
      <c r="B301" t="s">
        <v>1068</v>
      </c>
      <c r="C301" t="s">
        <v>1071</v>
      </c>
      <c r="D301" t="s">
        <v>1063</v>
      </c>
      <c r="E301" t="s">
        <v>1060</v>
      </c>
      <c r="F301">
        <v>90</v>
      </c>
      <c r="G301">
        <v>88</v>
      </c>
      <c r="H301">
        <v>82</v>
      </c>
      <c r="I301" s="22"/>
      <c r="J301" s="22"/>
      <c r="K301" s="22"/>
      <c r="L301" s="22">
        <f t="shared" si="8"/>
        <v>86.666666666666671</v>
      </c>
      <c r="M301" s="22">
        <f t="shared" si="9"/>
        <v>0.86301369863013699</v>
      </c>
    </row>
    <row r="302" spans="1:13" x14ac:dyDescent="0.3">
      <c r="A302" t="s">
        <v>1061</v>
      </c>
      <c r="B302" t="s">
        <v>1068</v>
      </c>
      <c r="C302" t="s">
        <v>1067</v>
      </c>
      <c r="D302" t="s">
        <v>1063</v>
      </c>
      <c r="E302" t="s">
        <v>1060</v>
      </c>
      <c r="F302">
        <v>85</v>
      </c>
      <c r="G302">
        <v>84</v>
      </c>
      <c r="H302">
        <v>77</v>
      </c>
      <c r="I302" s="22"/>
      <c r="J302" s="22"/>
      <c r="K302" s="22"/>
      <c r="L302" s="22">
        <f t="shared" si="8"/>
        <v>82</v>
      </c>
      <c r="M302" s="22">
        <f t="shared" si="9"/>
        <v>0.79452054794520544</v>
      </c>
    </row>
    <row r="303" spans="1:13" x14ac:dyDescent="0.3">
      <c r="A303" t="s">
        <v>1061</v>
      </c>
      <c r="B303" t="s">
        <v>1068</v>
      </c>
      <c r="C303" t="s">
        <v>1070</v>
      </c>
      <c r="D303" t="s">
        <v>1059</v>
      </c>
      <c r="E303" t="s">
        <v>1064</v>
      </c>
      <c r="F303">
        <v>57</v>
      </c>
      <c r="G303">
        <v>53</v>
      </c>
      <c r="H303">
        <v>54</v>
      </c>
      <c r="I303" s="22"/>
      <c r="J303" s="22"/>
      <c r="K303" s="22"/>
      <c r="L303" s="22">
        <f t="shared" si="8"/>
        <v>54.666666666666664</v>
      </c>
      <c r="M303" s="22">
        <f t="shared" si="9"/>
        <v>0.41095890410958902</v>
      </c>
    </row>
    <row r="304" spans="1:13" x14ac:dyDescent="0.3">
      <c r="A304" t="s">
        <v>1056</v>
      </c>
      <c r="B304" t="s">
        <v>1066</v>
      </c>
      <c r="C304" t="s">
        <v>1062</v>
      </c>
      <c r="D304" t="s">
        <v>1063</v>
      </c>
      <c r="E304" t="s">
        <v>1060</v>
      </c>
      <c r="F304">
        <v>54</v>
      </c>
      <c r="G304">
        <v>60</v>
      </c>
      <c r="H304">
        <v>64</v>
      </c>
      <c r="I304" s="22"/>
      <c r="J304" s="22"/>
      <c r="K304" s="22"/>
      <c r="L304" s="22">
        <f t="shared" si="8"/>
        <v>59.333333333333336</v>
      </c>
      <c r="M304" s="22">
        <f t="shared" si="9"/>
        <v>0.36986301369863012</v>
      </c>
    </row>
    <row r="305" spans="1:13" x14ac:dyDescent="0.3">
      <c r="A305" t="s">
        <v>1056</v>
      </c>
      <c r="B305" t="s">
        <v>1068</v>
      </c>
      <c r="C305" t="s">
        <v>1065</v>
      </c>
      <c r="D305" t="s">
        <v>1059</v>
      </c>
      <c r="E305" t="s">
        <v>1060</v>
      </c>
      <c r="F305">
        <v>41</v>
      </c>
      <c r="G305">
        <v>50</v>
      </c>
      <c r="H305">
        <v>48</v>
      </c>
      <c r="I305" s="22"/>
      <c r="J305" s="22"/>
      <c r="K305" s="22"/>
      <c r="L305" s="22">
        <f t="shared" si="8"/>
        <v>46.333333333333336</v>
      </c>
      <c r="M305" s="22">
        <f t="shared" si="9"/>
        <v>0.19178082191780821</v>
      </c>
    </row>
    <row r="306" spans="1:13" x14ac:dyDescent="0.3">
      <c r="A306" t="s">
        <v>1061</v>
      </c>
      <c r="B306" t="s">
        <v>1057</v>
      </c>
      <c r="C306" t="s">
        <v>1062</v>
      </c>
      <c r="D306" t="s">
        <v>1063</v>
      </c>
      <c r="E306" t="s">
        <v>1060</v>
      </c>
      <c r="F306">
        <v>81</v>
      </c>
      <c r="G306">
        <v>70</v>
      </c>
      <c r="H306">
        <v>65</v>
      </c>
      <c r="I306" s="22"/>
      <c r="J306" s="22"/>
      <c r="K306" s="22"/>
      <c r="L306" s="22">
        <f t="shared" si="8"/>
        <v>72</v>
      </c>
      <c r="M306" s="22">
        <f t="shared" si="9"/>
        <v>0.73972602739726023</v>
      </c>
    </row>
    <row r="307" spans="1:13" x14ac:dyDescent="0.3">
      <c r="A307" t="s">
        <v>1061</v>
      </c>
      <c r="B307" t="s">
        <v>1066</v>
      </c>
      <c r="C307" t="s">
        <v>1058</v>
      </c>
      <c r="D307" t="s">
        <v>1063</v>
      </c>
      <c r="E307" t="s">
        <v>1064</v>
      </c>
      <c r="F307">
        <v>59</v>
      </c>
      <c r="G307">
        <v>55</v>
      </c>
      <c r="H307">
        <v>54</v>
      </c>
      <c r="I307" s="22"/>
      <c r="J307" s="22"/>
      <c r="K307" s="22"/>
      <c r="L307" s="22">
        <f t="shared" si="8"/>
        <v>56</v>
      </c>
      <c r="M307" s="22">
        <f t="shared" si="9"/>
        <v>0.43835616438356162</v>
      </c>
    </row>
    <row r="308" spans="1:13" x14ac:dyDescent="0.3">
      <c r="A308" t="s">
        <v>1056</v>
      </c>
      <c r="B308" t="s">
        <v>1057</v>
      </c>
      <c r="C308" t="s">
        <v>1067</v>
      </c>
      <c r="D308" t="s">
        <v>1063</v>
      </c>
      <c r="E308" t="s">
        <v>1060</v>
      </c>
      <c r="F308">
        <v>70</v>
      </c>
      <c r="G308">
        <v>75</v>
      </c>
      <c r="H308">
        <v>75</v>
      </c>
      <c r="I308" s="22"/>
      <c r="J308" s="22"/>
      <c r="K308" s="22"/>
      <c r="L308" s="22">
        <f t="shared" si="8"/>
        <v>73.333333333333329</v>
      </c>
      <c r="M308" s="22">
        <f t="shared" si="9"/>
        <v>0.58904109589041098</v>
      </c>
    </row>
    <row r="309" spans="1:13" x14ac:dyDescent="0.3">
      <c r="A309" t="s">
        <v>1061</v>
      </c>
      <c r="B309" t="s">
        <v>1057</v>
      </c>
      <c r="C309" t="s">
        <v>1065</v>
      </c>
      <c r="D309" t="s">
        <v>1059</v>
      </c>
      <c r="E309" t="s">
        <v>1060</v>
      </c>
      <c r="F309">
        <v>51</v>
      </c>
      <c r="G309">
        <v>51</v>
      </c>
      <c r="H309">
        <v>55</v>
      </c>
      <c r="I309" s="22"/>
      <c r="J309" s="22"/>
      <c r="K309" s="22"/>
      <c r="L309" s="22">
        <f t="shared" si="8"/>
        <v>52.333333333333336</v>
      </c>
      <c r="M309" s="22">
        <f t="shared" si="9"/>
        <v>0.32876712328767121</v>
      </c>
    </row>
    <row r="310" spans="1:13" x14ac:dyDescent="0.3">
      <c r="A310" t="s">
        <v>1061</v>
      </c>
      <c r="B310" t="s">
        <v>1068</v>
      </c>
      <c r="C310" t="s">
        <v>1065</v>
      </c>
      <c r="D310" t="s">
        <v>1059</v>
      </c>
      <c r="E310" t="s">
        <v>1064</v>
      </c>
      <c r="F310">
        <v>75</v>
      </c>
      <c r="G310">
        <v>76</v>
      </c>
      <c r="H310">
        <v>73</v>
      </c>
      <c r="I310" s="22"/>
      <c r="J310" s="22"/>
      <c r="K310" s="22"/>
      <c r="L310" s="22">
        <f t="shared" si="8"/>
        <v>74.666666666666671</v>
      </c>
      <c r="M310" s="22">
        <f t="shared" si="9"/>
        <v>0.65753424657534243</v>
      </c>
    </row>
    <row r="311" spans="1:13" x14ac:dyDescent="0.3">
      <c r="A311" t="s">
        <v>1056</v>
      </c>
      <c r="B311" t="s">
        <v>1057</v>
      </c>
      <c r="C311" t="s">
        <v>1065</v>
      </c>
      <c r="D311" t="s">
        <v>1063</v>
      </c>
      <c r="E311" t="s">
        <v>1060</v>
      </c>
      <c r="F311">
        <v>86</v>
      </c>
      <c r="G311">
        <v>88</v>
      </c>
      <c r="H311">
        <v>92</v>
      </c>
      <c r="I311" s="22"/>
      <c r="J311" s="22"/>
      <c r="K311" s="22"/>
      <c r="L311" s="22">
        <f t="shared" si="8"/>
        <v>88.666666666666671</v>
      </c>
      <c r="M311" s="22">
        <f t="shared" si="9"/>
        <v>0.80821917808219179</v>
      </c>
    </row>
    <row r="312" spans="1:13" x14ac:dyDescent="0.3">
      <c r="A312" t="s">
        <v>1061</v>
      </c>
      <c r="B312" t="s">
        <v>1068</v>
      </c>
      <c r="C312" t="s">
        <v>1070</v>
      </c>
      <c r="D312" t="s">
        <v>1063</v>
      </c>
      <c r="E312" t="s">
        <v>1060</v>
      </c>
      <c r="F312">
        <v>84</v>
      </c>
      <c r="G312">
        <v>76</v>
      </c>
      <c r="H312">
        <v>79</v>
      </c>
      <c r="I312" s="22"/>
      <c r="J312" s="22"/>
      <c r="K312" s="22"/>
      <c r="L312" s="22">
        <f t="shared" si="8"/>
        <v>79.666666666666671</v>
      </c>
      <c r="M312" s="22">
        <f t="shared" si="9"/>
        <v>0.78082191780821919</v>
      </c>
    </row>
    <row r="313" spans="1:13" x14ac:dyDescent="0.3">
      <c r="A313" t="s">
        <v>1061</v>
      </c>
      <c r="B313" t="s">
        <v>1068</v>
      </c>
      <c r="C313" t="s">
        <v>1062</v>
      </c>
      <c r="D313" t="s">
        <v>1059</v>
      </c>
      <c r="E313" t="s">
        <v>1060</v>
      </c>
      <c r="F313">
        <v>48</v>
      </c>
      <c r="G313">
        <v>46</v>
      </c>
      <c r="H313">
        <v>44</v>
      </c>
      <c r="I313" s="22"/>
      <c r="J313" s="22"/>
      <c r="K313" s="22"/>
      <c r="L313" s="22">
        <f t="shared" si="8"/>
        <v>46</v>
      </c>
      <c r="M313" s="22">
        <f t="shared" si="9"/>
        <v>0.28767123287671231</v>
      </c>
    </row>
    <row r="314" spans="1:13" x14ac:dyDescent="0.3">
      <c r="A314" t="s">
        <v>1056</v>
      </c>
      <c r="B314" t="s">
        <v>1066</v>
      </c>
      <c r="C314" t="s">
        <v>1065</v>
      </c>
      <c r="D314" t="s">
        <v>1059</v>
      </c>
      <c r="E314" t="s">
        <v>1064</v>
      </c>
      <c r="F314">
        <v>51</v>
      </c>
      <c r="G314">
        <v>71</v>
      </c>
      <c r="H314">
        <v>68</v>
      </c>
      <c r="I314" s="22"/>
      <c r="J314" s="22"/>
      <c r="K314" s="22"/>
      <c r="L314" s="22">
        <f t="shared" si="8"/>
        <v>63.333333333333336</v>
      </c>
      <c r="M314" s="22">
        <f t="shared" si="9"/>
        <v>0.32876712328767121</v>
      </c>
    </row>
    <row r="315" spans="1:13" x14ac:dyDescent="0.3">
      <c r="A315" t="s">
        <v>1061</v>
      </c>
      <c r="B315" t="s">
        <v>1057</v>
      </c>
      <c r="C315" t="s">
        <v>1065</v>
      </c>
      <c r="D315" t="s">
        <v>1063</v>
      </c>
      <c r="E315" t="s">
        <v>1060</v>
      </c>
      <c r="F315">
        <v>52</v>
      </c>
      <c r="G315">
        <v>47</v>
      </c>
      <c r="H315">
        <v>48</v>
      </c>
      <c r="I315" s="22"/>
      <c r="J315" s="22"/>
      <c r="K315" s="22"/>
      <c r="L315" s="22">
        <f t="shared" si="8"/>
        <v>49</v>
      </c>
      <c r="M315" s="22">
        <f t="shared" si="9"/>
        <v>0.34246575342465752</v>
      </c>
    </row>
    <row r="316" spans="1:13" x14ac:dyDescent="0.3">
      <c r="A316" t="s">
        <v>1061</v>
      </c>
      <c r="B316" t="s">
        <v>1068</v>
      </c>
      <c r="C316" t="s">
        <v>1070</v>
      </c>
      <c r="D316" t="s">
        <v>1059</v>
      </c>
      <c r="E316" t="s">
        <v>1064</v>
      </c>
      <c r="F316">
        <v>64</v>
      </c>
      <c r="G316">
        <v>56</v>
      </c>
      <c r="H316">
        <v>62</v>
      </c>
      <c r="I316" s="22"/>
      <c r="J316" s="22"/>
      <c r="K316" s="22"/>
      <c r="L316" s="22">
        <f t="shared" si="8"/>
        <v>60.666666666666664</v>
      </c>
      <c r="M316" s="22">
        <f t="shared" si="9"/>
        <v>0.50684931506849318</v>
      </c>
    </row>
    <row r="317" spans="1:13" x14ac:dyDescent="0.3">
      <c r="A317" t="s">
        <v>1061</v>
      </c>
      <c r="B317" t="s">
        <v>1066</v>
      </c>
      <c r="C317" t="s">
        <v>1062</v>
      </c>
      <c r="D317" t="s">
        <v>1059</v>
      </c>
      <c r="E317" t="s">
        <v>1064</v>
      </c>
      <c r="F317">
        <v>85</v>
      </c>
      <c r="G317">
        <v>80</v>
      </c>
      <c r="H317">
        <v>84</v>
      </c>
      <c r="I317" s="22"/>
      <c r="J317" s="22"/>
      <c r="K317" s="22"/>
      <c r="L317" s="22">
        <f t="shared" si="8"/>
        <v>83</v>
      </c>
      <c r="M317" s="22">
        <f t="shared" si="9"/>
        <v>0.79452054794520544</v>
      </c>
    </row>
    <row r="318" spans="1:13" x14ac:dyDescent="0.3">
      <c r="A318" t="s">
        <v>1061</v>
      </c>
      <c r="B318" t="s">
        <v>1068</v>
      </c>
      <c r="C318" t="s">
        <v>1067</v>
      </c>
      <c r="D318" t="s">
        <v>1063</v>
      </c>
      <c r="E318" t="s">
        <v>1060</v>
      </c>
      <c r="F318">
        <v>66</v>
      </c>
      <c r="G318">
        <v>69</v>
      </c>
      <c r="H318">
        <v>69</v>
      </c>
      <c r="I318" s="22"/>
      <c r="J318" s="22"/>
      <c r="K318" s="22"/>
      <c r="L318" s="22">
        <f t="shared" si="8"/>
        <v>68</v>
      </c>
      <c r="M318" s="22">
        <f t="shared" si="9"/>
        <v>0.53424657534246578</v>
      </c>
    </row>
    <row r="319" spans="1:13" x14ac:dyDescent="0.3">
      <c r="A319" t="s">
        <v>1061</v>
      </c>
      <c r="B319" t="s">
        <v>1068</v>
      </c>
      <c r="C319" t="s">
        <v>1062</v>
      </c>
      <c r="D319" t="s">
        <v>1063</v>
      </c>
      <c r="E319" t="s">
        <v>1060</v>
      </c>
      <c r="F319">
        <v>71</v>
      </c>
      <c r="G319">
        <v>68</v>
      </c>
      <c r="H319">
        <v>68</v>
      </c>
      <c r="I319" s="22"/>
      <c r="J319" s="22"/>
      <c r="K319" s="22"/>
      <c r="L319" s="22">
        <f t="shared" si="8"/>
        <v>69</v>
      </c>
      <c r="M319" s="22">
        <f t="shared" si="9"/>
        <v>0.60273972602739723</v>
      </c>
    </row>
    <row r="320" spans="1:13" x14ac:dyDescent="0.3">
      <c r="A320" t="s">
        <v>1061</v>
      </c>
      <c r="B320" t="s">
        <v>1068</v>
      </c>
      <c r="C320" t="s">
        <v>1071</v>
      </c>
      <c r="D320" t="s">
        <v>1063</v>
      </c>
      <c r="E320" t="s">
        <v>1060</v>
      </c>
      <c r="F320">
        <v>80</v>
      </c>
      <c r="G320">
        <v>75</v>
      </c>
      <c r="H320">
        <v>80</v>
      </c>
      <c r="I320" s="22"/>
      <c r="J320" s="22"/>
      <c r="K320" s="22"/>
      <c r="L320" s="22">
        <f t="shared" si="8"/>
        <v>78.333333333333329</v>
      </c>
      <c r="M320" s="22">
        <f t="shared" si="9"/>
        <v>0.72602739726027399</v>
      </c>
    </row>
    <row r="321" spans="1:13" x14ac:dyDescent="0.3">
      <c r="A321" t="s">
        <v>1061</v>
      </c>
      <c r="B321" t="s">
        <v>1068</v>
      </c>
      <c r="C321" t="s">
        <v>1065</v>
      </c>
      <c r="D321" t="s">
        <v>1059</v>
      </c>
      <c r="E321" t="s">
        <v>1060</v>
      </c>
      <c r="F321">
        <v>56</v>
      </c>
      <c r="G321">
        <v>62</v>
      </c>
      <c r="H321">
        <v>57</v>
      </c>
      <c r="I321" s="22"/>
      <c r="J321" s="22"/>
      <c r="K321" s="22"/>
      <c r="L321" s="22">
        <f t="shared" si="8"/>
        <v>58.333333333333336</v>
      </c>
      <c r="M321" s="22">
        <f t="shared" si="9"/>
        <v>0.39726027397260272</v>
      </c>
    </row>
    <row r="322" spans="1:13" x14ac:dyDescent="0.3">
      <c r="A322" t="s">
        <v>1061</v>
      </c>
      <c r="B322" t="s">
        <v>1068</v>
      </c>
      <c r="C322" t="s">
        <v>1058</v>
      </c>
      <c r="D322" t="s">
        <v>1063</v>
      </c>
      <c r="E322" t="s">
        <v>1064</v>
      </c>
      <c r="F322">
        <v>77</v>
      </c>
      <c r="G322">
        <v>72</v>
      </c>
      <c r="H322">
        <v>72</v>
      </c>
      <c r="I322" s="22"/>
      <c r="J322" s="22"/>
      <c r="K322" s="22"/>
      <c r="L322" s="22">
        <f t="shared" si="8"/>
        <v>73.666666666666671</v>
      </c>
      <c r="M322" s="22">
        <f t="shared" si="9"/>
        <v>0.68493150684931503</v>
      </c>
    </row>
    <row r="323" spans="1:13" x14ac:dyDescent="0.3">
      <c r="A323" t="s">
        <v>1061</v>
      </c>
      <c r="B323" t="s">
        <v>1057</v>
      </c>
      <c r="C323" t="s">
        <v>1067</v>
      </c>
      <c r="D323" t="s">
        <v>1063</v>
      </c>
      <c r="E323" t="s">
        <v>1060</v>
      </c>
      <c r="F323">
        <v>70</v>
      </c>
      <c r="G323">
        <v>68</v>
      </c>
      <c r="H323">
        <v>57</v>
      </c>
      <c r="I323" s="22"/>
      <c r="J323" s="22"/>
      <c r="K323" s="22"/>
      <c r="L323" s="22">
        <f t="shared" ref="L323:L386" si="10">AVERAGE(F323:H323)</f>
        <v>65</v>
      </c>
      <c r="M323" s="22">
        <f t="shared" ref="M323:M386" si="11">(F323-MIN(F:F))/(MAX(F:F)-MIN(F:F))</f>
        <v>0.58904109589041098</v>
      </c>
    </row>
    <row r="324" spans="1:13" x14ac:dyDescent="0.3">
      <c r="A324" t="s">
        <v>1061</v>
      </c>
      <c r="B324" t="s">
        <v>1072</v>
      </c>
      <c r="C324" t="s">
        <v>1065</v>
      </c>
      <c r="D324" t="s">
        <v>1063</v>
      </c>
      <c r="E324" t="s">
        <v>1064</v>
      </c>
      <c r="F324">
        <v>78</v>
      </c>
      <c r="G324">
        <v>85</v>
      </c>
      <c r="H324">
        <v>81</v>
      </c>
      <c r="I324" s="22"/>
      <c r="J324" s="22"/>
      <c r="K324" s="22"/>
      <c r="L324" s="22">
        <f t="shared" si="10"/>
        <v>81.333333333333329</v>
      </c>
      <c r="M324" s="22">
        <f t="shared" si="11"/>
        <v>0.69863013698630139</v>
      </c>
    </row>
    <row r="325" spans="1:13" x14ac:dyDescent="0.3">
      <c r="A325" t="s">
        <v>1061</v>
      </c>
      <c r="B325" t="s">
        <v>1057</v>
      </c>
      <c r="C325" t="s">
        <v>1062</v>
      </c>
      <c r="D325" t="s">
        <v>1059</v>
      </c>
      <c r="E325" t="s">
        <v>1060</v>
      </c>
      <c r="F325">
        <v>73</v>
      </c>
      <c r="G325">
        <v>69</v>
      </c>
      <c r="H325">
        <v>60</v>
      </c>
      <c r="I325" s="22"/>
      <c r="J325" s="22"/>
      <c r="K325" s="22"/>
      <c r="L325" s="22">
        <f t="shared" si="10"/>
        <v>67.333333333333329</v>
      </c>
      <c r="M325" s="22">
        <f t="shared" si="11"/>
        <v>0.63013698630136983</v>
      </c>
    </row>
    <row r="326" spans="1:13" x14ac:dyDescent="0.3">
      <c r="A326" t="s">
        <v>1061</v>
      </c>
      <c r="B326" t="s">
        <v>1066</v>
      </c>
      <c r="C326" t="s">
        <v>1065</v>
      </c>
      <c r="D326" t="s">
        <v>1063</v>
      </c>
      <c r="E326" t="s">
        <v>1060</v>
      </c>
      <c r="F326">
        <v>79</v>
      </c>
      <c r="G326">
        <v>79</v>
      </c>
      <c r="H326">
        <v>67</v>
      </c>
      <c r="I326" s="22"/>
      <c r="J326" s="22"/>
      <c r="K326" s="22"/>
      <c r="L326" s="22">
        <f t="shared" si="10"/>
        <v>75</v>
      </c>
      <c r="M326" s="22">
        <f t="shared" si="11"/>
        <v>0.71232876712328763</v>
      </c>
    </row>
    <row r="327" spans="1:13" x14ac:dyDescent="0.3">
      <c r="A327" t="s">
        <v>1061</v>
      </c>
      <c r="B327" t="s">
        <v>1068</v>
      </c>
      <c r="C327" t="s">
        <v>1058</v>
      </c>
      <c r="D327" t="s">
        <v>1063</v>
      </c>
      <c r="E327" t="s">
        <v>1060</v>
      </c>
      <c r="F327">
        <v>68</v>
      </c>
      <c r="G327">
        <v>62</v>
      </c>
      <c r="H327">
        <v>53</v>
      </c>
      <c r="I327" s="22"/>
      <c r="J327" s="22"/>
      <c r="K327" s="22"/>
      <c r="L327" s="22">
        <f t="shared" si="10"/>
        <v>61</v>
      </c>
      <c r="M327" s="22">
        <f t="shared" si="11"/>
        <v>0.56164383561643838</v>
      </c>
    </row>
    <row r="328" spans="1:13" x14ac:dyDescent="0.3">
      <c r="A328" t="s">
        <v>1056</v>
      </c>
      <c r="B328" t="s">
        <v>1068</v>
      </c>
      <c r="C328" t="s">
        <v>1058</v>
      </c>
      <c r="D328" t="s">
        <v>1059</v>
      </c>
      <c r="E328" t="s">
        <v>1060</v>
      </c>
      <c r="F328">
        <v>46</v>
      </c>
      <c r="G328">
        <v>53</v>
      </c>
      <c r="H328">
        <v>53</v>
      </c>
      <c r="I328" s="22"/>
      <c r="J328" s="22"/>
      <c r="K328" s="22"/>
      <c r="L328" s="22">
        <f t="shared" si="10"/>
        <v>50.666666666666664</v>
      </c>
      <c r="M328" s="22">
        <f t="shared" si="11"/>
        <v>0.26027397260273971</v>
      </c>
    </row>
    <row r="329" spans="1:13" x14ac:dyDescent="0.3">
      <c r="A329" t="s">
        <v>1056</v>
      </c>
      <c r="B329" t="s">
        <v>1057</v>
      </c>
      <c r="C329" t="s">
        <v>1065</v>
      </c>
      <c r="D329" t="s">
        <v>1063</v>
      </c>
      <c r="E329" t="s">
        <v>1060</v>
      </c>
      <c r="F329">
        <v>50</v>
      </c>
      <c r="G329">
        <v>60</v>
      </c>
      <c r="H329">
        <v>57</v>
      </c>
      <c r="I329" s="22"/>
      <c r="J329" s="22"/>
      <c r="K329" s="22"/>
      <c r="L329" s="22">
        <f t="shared" si="10"/>
        <v>55.666666666666664</v>
      </c>
      <c r="M329" s="22">
        <f t="shared" si="11"/>
        <v>0.31506849315068491</v>
      </c>
    </row>
    <row r="330" spans="1:13" x14ac:dyDescent="0.3">
      <c r="A330" t="s">
        <v>1061</v>
      </c>
      <c r="B330" t="s">
        <v>1068</v>
      </c>
      <c r="C330" t="s">
        <v>1070</v>
      </c>
      <c r="D330" t="s">
        <v>1059</v>
      </c>
      <c r="E330" t="s">
        <v>1064</v>
      </c>
      <c r="F330">
        <v>66</v>
      </c>
      <c r="G330">
        <v>85</v>
      </c>
      <c r="H330">
        <v>79</v>
      </c>
      <c r="I330" s="22"/>
      <c r="J330" s="22"/>
      <c r="K330" s="22"/>
      <c r="L330" s="22">
        <f t="shared" si="10"/>
        <v>76.666666666666671</v>
      </c>
      <c r="M330" s="22">
        <f t="shared" si="11"/>
        <v>0.53424657534246578</v>
      </c>
    </row>
    <row r="331" spans="1:13" x14ac:dyDescent="0.3">
      <c r="A331" t="s">
        <v>1056</v>
      </c>
      <c r="B331" t="s">
        <v>1069</v>
      </c>
      <c r="C331" t="s">
        <v>1067</v>
      </c>
      <c r="D331" t="s">
        <v>1059</v>
      </c>
      <c r="E331" t="s">
        <v>1064</v>
      </c>
      <c r="F331">
        <v>79</v>
      </c>
      <c r="G331">
        <v>93</v>
      </c>
      <c r="H331">
        <v>88</v>
      </c>
      <c r="I331" s="22"/>
      <c r="J331" s="22"/>
      <c r="K331" s="22"/>
      <c r="L331" s="22">
        <f t="shared" si="10"/>
        <v>86.666666666666671</v>
      </c>
      <c r="M331" s="22">
        <f t="shared" si="11"/>
        <v>0.71232876712328763</v>
      </c>
    </row>
    <row r="332" spans="1:13" x14ac:dyDescent="0.3">
      <c r="A332" t="s">
        <v>1061</v>
      </c>
      <c r="B332" t="s">
        <v>1069</v>
      </c>
      <c r="C332" t="s">
        <v>1065</v>
      </c>
      <c r="D332" t="s">
        <v>1063</v>
      </c>
      <c r="E332" t="s">
        <v>1060</v>
      </c>
      <c r="F332">
        <v>71</v>
      </c>
      <c r="G332">
        <v>66</v>
      </c>
      <c r="H332">
        <v>60</v>
      </c>
      <c r="I332" s="22"/>
      <c r="J332" s="22"/>
      <c r="K332" s="22"/>
      <c r="L332" s="22">
        <f t="shared" si="10"/>
        <v>65.666666666666671</v>
      </c>
      <c r="M332" s="22">
        <f t="shared" si="11"/>
        <v>0.60273972602739723</v>
      </c>
    </row>
    <row r="333" spans="1:13" x14ac:dyDescent="0.3">
      <c r="A333" t="s">
        <v>1061</v>
      </c>
      <c r="B333" t="s">
        <v>1072</v>
      </c>
      <c r="C333" t="s">
        <v>1065</v>
      </c>
      <c r="D333" t="s">
        <v>1063</v>
      </c>
      <c r="E333" t="s">
        <v>1064</v>
      </c>
      <c r="F333">
        <v>48</v>
      </c>
      <c r="G333">
        <v>43</v>
      </c>
      <c r="H333">
        <v>43</v>
      </c>
      <c r="I333" s="22"/>
      <c r="J333" s="22"/>
      <c r="K333" s="22"/>
      <c r="L333" s="22">
        <f t="shared" si="10"/>
        <v>44.666666666666664</v>
      </c>
      <c r="M333" s="22">
        <f t="shared" si="11"/>
        <v>0.28767123287671231</v>
      </c>
    </row>
    <row r="334" spans="1:13" x14ac:dyDescent="0.3">
      <c r="A334" t="s">
        <v>1061</v>
      </c>
      <c r="B334" t="s">
        <v>1066</v>
      </c>
      <c r="C334" t="s">
        <v>1071</v>
      </c>
      <c r="D334" t="s">
        <v>1063</v>
      </c>
      <c r="E334" t="s">
        <v>1060</v>
      </c>
      <c r="F334">
        <v>91</v>
      </c>
      <c r="G334">
        <v>89</v>
      </c>
      <c r="H334">
        <v>89</v>
      </c>
      <c r="I334" s="22"/>
      <c r="J334" s="22"/>
      <c r="K334" s="22"/>
      <c r="L334" s="22">
        <f t="shared" si="10"/>
        <v>89.666666666666671</v>
      </c>
      <c r="M334" s="22">
        <f t="shared" si="11"/>
        <v>0.87671232876712324</v>
      </c>
    </row>
    <row r="335" spans="1:13" x14ac:dyDescent="0.3">
      <c r="A335" t="s">
        <v>1061</v>
      </c>
      <c r="B335" t="s">
        <v>1069</v>
      </c>
      <c r="C335" t="s">
        <v>1067</v>
      </c>
      <c r="D335" t="s">
        <v>1063</v>
      </c>
      <c r="E335" t="s">
        <v>1060</v>
      </c>
      <c r="F335">
        <v>86</v>
      </c>
      <c r="G335">
        <v>84</v>
      </c>
      <c r="H335">
        <v>79</v>
      </c>
      <c r="I335" s="22"/>
      <c r="J335" s="22"/>
      <c r="K335" s="22"/>
      <c r="L335" s="22">
        <f t="shared" si="10"/>
        <v>83</v>
      </c>
      <c r="M335" s="22">
        <f t="shared" si="11"/>
        <v>0.80821917808219179</v>
      </c>
    </row>
    <row r="336" spans="1:13" x14ac:dyDescent="0.3">
      <c r="A336" t="s">
        <v>1061</v>
      </c>
      <c r="B336" t="s">
        <v>1057</v>
      </c>
      <c r="C336" t="s">
        <v>1062</v>
      </c>
      <c r="D336" t="s">
        <v>1063</v>
      </c>
      <c r="E336" t="s">
        <v>1064</v>
      </c>
      <c r="F336">
        <v>72</v>
      </c>
      <c r="G336">
        <v>77</v>
      </c>
      <c r="H336">
        <v>72</v>
      </c>
      <c r="I336" s="22"/>
      <c r="J336" s="22"/>
      <c r="K336" s="22"/>
      <c r="L336" s="22">
        <f t="shared" si="10"/>
        <v>73.666666666666671</v>
      </c>
      <c r="M336" s="22">
        <f t="shared" si="11"/>
        <v>0.61643835616438358</v>
      </c>
    </row>
    <row r="337" spans="1:13" x14ac:dyDescent="0.3">
      <c r="A337" t="s">
        <v>1056</v>
      </c>
      <c r="B337" t="s">
        <v>1068</v>
      </c>
      <c r="C337" t="s">
        <v>1062</v>
      </c>
      <c r="D337" t="s">
        <v>1063</v>
      </c>
      <c r="E337" t="s">
        <v>1060</v>
      </c>
      <c r="F337">
        <v>43</v>
      </c>
      <c r="G337">
        <v>61</v>
      </c>
      <c r="H337">
        <v>59</v>
      </c>
      <c r="I337" s="22"/>
      <c r="J337" s="22"/>
      <c r="K337" s="22"/>
      <c r="L337" s="22">
        <f t="shared" si="10"/>
        <v>54.333333333333336</v>
      </c>
      <c r="M337" s="22">
        <f t="shared" si="11"/>
        <v>0.21917808219178081</v>
      </c>
    </row>
    <row r="338" spans="1:13" x14ac:dyDescent="0.3">
      <c r="A338" t="s">
        <v>1061</v>
      </c>
      <c r="B338" t="s">
        <v>1068</v>
      </c>
      <c r="C338" t="s">
        <v>1065</v>
      </c>
      <c r="D338" t="s">
        <v>1063</v>
      </c>
      <c r="E338" t="s">
        <v>1060</v>
      </c>
      <c r="F338">
        <v>78</v>
      </c>
      <c r="G338">
        <v>74</v>
      </c>
      <c r="H338">
        <v>73</v>
      </c>
      <c r="I338" s="22"/>
      <c r="J338" s="22"/>
      <c r="K338" s="22"/>
      <c r="L338" s="22">
        <f t="shared" si="10"/>
        <v>75</v>
      </c>
      <c r="M338" s="22">
        <f t="shared" si="11"/>
        <v>0.69863013698630139</v>
      </c>
    </row>
    <row r="339" spans="1:13" x14ac:dyDescent="0.3">
      <c r="A339" t="s">
        <v>1056</v>
      </c>
      <c r="B339" t="s">
        <v>1069</v>
      </c>
      <c r="C339" t="s">
        <v>1071</v>
      </c>
      <c r="D339" t="s">
        <v>1063</v>
      </c>
      <c r="E339" t="s">
        <v>1064</v>
      </c>
      <c r="F339">
        <v>92</v>
      </c>
      <c r="G339">
        <v>95</v>
      </c>
      <c r="H339">
        <v>95</v>
      </c>
      <c r="I339" s="22"/>
      <c r="J339" s="22"/>
      <c r="K339" s="22"/>
      <c r="L339" s="22">
        <f t="shared" si="10"/>
        <v>94</v>
      </c>
      <c r="M339" s="22">
        <f t="shared" si="11"/>
        <v>0.8904109589041096</v>
      </c>
    </row>
    <row r="340" spans="1:13" x14ac:dyDescent="0.3">
      <c r="A340" t="s">
        <v>1056</v>
      </c>
      <c r="B340" t="s">
        <v>1069</v>
      </c>
      <c r="C340" t="s">
        <v>1067</v>
      </c>
      <c r="D340" t="s">
        <v>1059</v>
      </c>
      <c r="E340" t="s">
        <v>1060</v>
      </c>
      <c r="F340">
        <v>81</v>
      </c>
      <c r="G340">
        <v>92</v>
      </c>
      <c r="H340">
        <v>85</v>
      </c>
      <c r="I340" s="22"/>
      <c r="J340" s="22"/>
      <c r="K340" s="22"/>
      <c r="L340" s="22">
        <f t="shared" si="10"/>
        <v>86</v>
      </c>
      <c r="M340" s="22">
        <f t="shared" si="11"/>
        <v>0.73972602739726023</v>
      </c>
    </row>
    <row r="341" spans="1:13" x14ac:dyDescent="0.3">
      <c r="A341" t="s">
        <v>1061</v>
      </c>
      <c r="B341" t="s">
        <v>1068</v>
      </c>
      <c r="C341" t="s">
        <v>1058</v>
      </c>
      <c r="D341" t="s">
        <v>1063</v>
      </c>
      <c r="E341" t="s">
        <v>1060</v>
      </c>
      <c r="F341">
        <v>89</v>
      </c>
      <c r="G341">
        <v>74</v>
      </c>
      <c r="H341">
        <v>70</v>
      </c>
      <c r="I341" s="22"/>
      <c r="J341" s="22"/>
      <c r="K341" s="22"/>
      <c r="L341" s="22">
        <f t="shared" si="10"/>
        <v>77.666666666666671</v>
      </c>
      <c r="M341" s="22">
        <f t="shared" si="11"/>
        <v>0.84931506849315064</v>
      </c>
    </row>
    <row r="342" spans="1:13" x14ac:dyDescent="0.3">
      <c r="A342" t="s">
        <v>1056</v>
      </c>
      <c r="B342" t="s">
        <v>1066</v>
      </c>
      <c r="C342" t="s">
        <v>1067</v>
      </c>
      <c r="D342" t="s">
        <v>1059</v>
      </c>
      <c r="E342" t="s">
        <v>1060</v>
      </c>
      <c r="F342">
        <v>68</v>
      </c>
      <c r="G342">
        <v>78</v>
      </c>
      <c r="H342">
        <v>73</v>
      </c>
      <c r="I342" s="22"/>
      <c r="J342" s="22"/>
      <c r="K342" s="22"/>
      <c r="L342" s="22">
        <f t="shared" si="10"/>
        <v>73</v>
      </c>
      <c r="M342" s="22">
        <f t="shared" si="11"/>
        <v>0.56164383561643838</v>
      </c>
    </row>
    <row r="343" spans="1:13" x14ac:dyDescent="0.3">
      <c r="A343" t="s">
        <v>1061</v>
      </c>
      <c r="B343" t="s">
        <v>1072</v>
      </c>
      <c r="C343" t="s">
        <v>1065</v>
      </c>
      <c r="D343" t="s">
        <v>1063</v>
      </c>
      <c r="E343" t="s">
        <v>1060</v>
      </c>
      <c r="F343">
        <v>90</v>
      </c>
      <c r="G343">
        <v>90</v>
      </c>
      <c r="H343">
        <v>82</v>
      </c>
      <c r="I343" s="22"/>
      <c r="J343" s="22"/>
      <c r="K343" s="22"/>
      <c r="L343" s="22">
        <f t="shared" si="10"/>
        <v>87.333333333333329</v>
      </c>
      <c r="M343" s="22">
        <f t="shared" si="11"/>
        <v>0.86301369863013699</v>
      </c>
    </row>
    <row r="344" spans="1:13" x14ac:dyDescent="0.3">
      <c r="A344" t="s">
        <v>1061</v>
      </c>
      <c r="B344" t="s">
        <v>1068</v>
      </c>
      <c r="C344" t="s">
        <v>1065</v>
      </c>
      <c r="D344" t="s">
        <v>1059</v>
      </c>
      <c r="E344" t="s">
        <v>1060</v>
      </c>
      <c r="F344">
        <v>57</v>
      </c>
      <c r="G344">
        <v>61</v>
      </c>
      <c r="H344">
        <v>57</v>
      </c>
      <c r="I344" s="22"/>
      <c r="J344" s="22"/>
      <c r="K344" s="22"/>
      <c r="L344" s="22">
        <f t="shared" si="10"/>
        <v>58.333333333333336</v>
      </c>
      <c r="M344" s="22">
        <f t="shared" si="11"/>
        <v>0.41095890410958902</v>
      </c>
    </row>
    <row r="345" spans="1:13" x14ac:dyDescent="0.3">
      <c r="A345" t="s">
        <v>1061</v>
      </c>
      <c r="B345" t="s">
        <v>1057</v>
      </c>
      <c r="C345" t="s">
        <v>1067</v>
      </c>
      <c r="D345" t="s">
        <v>1063</v>
      </c>
      <c r="E345" t="s">
        <v>1060</v>
      </c>
      <c r="F345">
        <v>62</v>
      </c>
      <c r="G345">
        <v>66</v>
      </c>
      <c r="H345">
        <v>60</v>
      </c>
      <c r="I345" s="22"/>
      <c r="J345" s="22"/>
      <c r="K345" s="22"/>
      <c r="L345" s="22">
        <f t="shared" si="10"/>
        <v>62.666666666666664</v>
      </c>
      <c r="M345" s="22">
        <f t="shared" si="11"/>
        <v>0.47945205479452052</v>
      </c>
    </row>
    <row r="346" spans="1:13" x14ac:dyDescent="0.3">
      <c r="A346" t="s">
        <v>1061</v>
      </c>
      <c r="B346" t="s">
        <v>1068</v>
      </c>
      <c r="C346" t="s">
        <v>1070</v>
      </c>
      <c r="D346" t="s">
        <v>1059</v>
      </c>
      <c r="E346" t="s">
        <v>1060</v>
      </c>
      <c r="F346">
        <v>68</v>
      </c>
      <c r="G346">
        <v>64</v>
      </c>
      <c r="H346">
        <v>65</v>
      </c>
      <c r="I346" s="22"/>
      <c r="J346" s="22"/>
      <c r="K346" s="22"/>
      <c r="L346" s="22">
        <f t="shared" si="10"/>
        <v>65.666666666666671</v>
      </c>
      <c r="M346" s="22">
        <f t="shared" si="11"/>
        <v>0.56164383561643838</v>
      </c>
    </row>
    <row r="347" spans="1:13" x14ac:dyDescent="0.3">
      <c r="A347" t="s">
        <v>1061</v>
      </c>
      <c r="B347" t="s">
        <v>1066</v>
      </c>
      <c r="C347" t="s">
        <v>1067</v>
      </c>
      <c r="D347" t="s">
        <v>1063</v>
      </c>
      <c r="E347" t="s">
        <v>1060</v>
      </c>
      <c r="F347">
        <v>73</v>
      </c>
      <c r="G347">
        <v>68</v>
      </c>
      <c r="H347">
        <v>70</v>
      </c>
      <c r="I347" s="22"/>
      <c r="J347" s="22"/>
      <c r="K347" s="22"/>
      <c r="L347" s="22">
        <f t="shared" si="10"/>
        <v>70.333333333333329</v>
      </c>
      <c r="M347" s="22">
        <f t="shared" si="11"/>
        <v>0.63013698630136983</v>
      </c>
    </row>
    <row r="348" spans="1:13" x14ac:dyDescent="0.3">
      <c r="A348" t="s">
        <v>1056</v>
      </c>
      <c r="B348" t="s">
        <v>1068</v>
      </c>
      <c r="C348" t="s">
        <v>1065</v>
      </c>
      <c r="D348" t="s">
        <v>1059</v>
      </c>
      <c r="E348" t="s">
        <v>1060</v>
      </c>
      <c r="F348">
        <v>56</v>
      </c>
      <c r="G348">
        <v>70</v>
      </c>
      <c r="H348">
        <v>67</v>
      </c>
      <c r="I348" s="22"/>
      <c r="J348" s="22"/>
      <c r="K348" s="22"/>
      <c r="L348" s="22">
        <f t="shared" si="10"/>
        <v>64.333333333333329</v>
      </c>
      <c r="M348" s="22">
        <f t="shared" si="11"/>
        <v>0.39726027397260272</v>
      </c>
    </row>
    <row r="349" spans="1:13" x14ac:dyDescent="0.3">
      <c r="A349" t="s">
        <v>1061</v>
      </c>
      <c r="B349" t="s">
        <v>1057</v>
      </c>
      <c r="C349" t="s">
        <v>1071</v>
      </c>
      <c r="D349" t="s">
        <v>1063</v>
      </c>
      <c r="E349" t="s">
        <v>1064</v>
      </c>
      <c r="F349">
        <v>51</v>
      </c>
      <c r="G349">
        <v>54</v>
      </c>
      <c r="H349">
        <v>57</v>
      </c>
      <c r="I349" s="22"/>
      <c r="J349" s="22"/>
      <c r="K349" s="22"/>
      <c r="L349" s="22">
        <f t="shared" si="10"/>
        <v>54</v>
      </c>
      <c r="M349" s="22">
        <f t="shared" si="11"/>
        <v>0.32876712328767121</v>
      </c>
    </row>
    <row r="350" spans="1:13" x14ac:dyDescent="0.3">
      <c r="A350" t="s">
        <v>1061</v>
      </c>
      <c r="B350" t="s">
        <v>1057</v>
      </c>
      <c r="C350" t="s">
        <v>1062</v>
      </c>
      <c r="D350" t="s">
        <v>1063</v>
      </c>
      <c r="E350" t="s">
        <v>1064</v>
      </c>
      <c r="F350">
        <v>50</v>
      </c>
      <c r="G350">
        <v>52</v>
      </c>
      <c r="H350">
        <v>46</v>
      </c>
      <c r="I350" s="22"/>
      <c r="J350" s="22"/>
      <c r="K350" s="22"/>
      <c r="L350" s="22">
        <f t="shared" si="10"/>
        <v>49.333333333333336</v>
      </c>
      <c r="M350" s="22">
        <f t="shared" si="11"/>
        <v>0.31506849315068491</v>
      </c>
    </row>
    <row r="351" spans="1:13" x14ac:dyDescent="0.3">
      <c r="A351" t="s">
        <v>1056</v>
      </c>
      <c r="B351" t="s">
        <v>1057</v>
      </c>
      <c r="C351" t="s">
        <v>1062</v>
      </c>
      <c r="D351" t="s">
        <v>1063</v>
      </c>
      <c r="E351" t="s">
        <v>1064</v>
      </c>
      <c r="F351">
        <v>67</v>
      </c>
      <c r="G351">
        <v>74</v>
      </c>
      <c r="H351">
        <v>72</v>
      </c>
      <c r="I351" s="22"/>
      <c r="J351" s="22"/>
      <c r="K351" s="22"/>
      <c r="L351" s="22">
        <f t="shared" si="10"/>
        <v>71</v>
      </c>
      <c r="M351" s="22">
        <f t="shared" si="11"/>
        <v>0.54794520547945202</v>
      </c>
    </row>
    <row r="352" spans="1:13" x14ac:dyDescent="0.3">
      <c r="A352" t="s">
        <v>1061</v>
      </c>
      <c r="B352" t="s">
        <v>1068</v>
      </c>
      <c r="C352" t="s">
        <v>1062</v>
      </c>
      <c r="D352" t="s">
        <v>1059</v>
      </c>
      <c r="E352" t="s">
        <v>1064</v>
      </c>
      <c r="F352">
        <v>27</v>
      </c>
      <c r="G352">
        <v>32</v>
      </c>
      <c r="H352">
        <v>31</v>
      </c>
      <c r="I352" s="22"/>
      <c r="J352" s="22"/>
      <c r="K352" s="22"/>
      <c r="L352" s="22">
        <f t="shared" si="10"/>
        <v>30</v>
      </c>
      <c r="M352" s="22">
        <f t="shared" si="11"/>
        <v>0</v>
      </c>
    </row>
    <row r="353" spans="1:13" x14ac:dyDescent="0.3">
      <c r="A353" t="s">
        <v>1056</v>
      </c>
      <c r="B353" t="s">
        <v>1068</v>
      </c>
      <c r="C353" t="s">
        <v>1070</v>
      </c>
      <c r="D353" t="s">
        <v>1063</v>
      </c>
      <c r="E353" t="s">
        <v>1064</v>
      </c>
      <c r="F353">
        <v>94</v>
      </c>
      <c r="G353">
        <v>100</v>
      </c>
      <c r="H353">
        <v>100</v>
      </c>
      <c r="I353" s="22"/>
      <c r="J353" s="22"/>
      <c r="K353" s="22"/>
      <c r="L353" s="22">
        <f t="shared" si="10"/>
        <v>98</v>
      </c>
      <c r="M353" s="22">
        <f t="shared" si="11"/>
        <v>0.9178082191780822</v>
      </c>
    </row>
    <row r="354" spans="1:13" x14ac:dyDescent="0.3">
      <c r="A354" t="s">
        <v>1061</v>
      </c>
      <c r="B354" t="s">
        <v>1066</v>
      </c>
      <c r="C354" t="s">
        <v>1071</v>
      </c>
      <c r="D354" t="s">
        <v>1063</v>
      </c>
      <c r="E354" t="s">
        <v>1060</v>
      </c>
      <c r="F354">
        <v>69</v>
      </c>
      <c r="G354">
        <v>76</v>
      </c>
      <c r="H354">
        <v>64</v>
      </c>
      <c r="I354" s="22"/>
      <c r="J354" s="22"/>
      <c r="K354" s="22"/>
      <c r="L354" s="22">
        <f t="shared" si="10"/>
        <v>69.666666666666671</v>
      </c>
      <c r="M354" s="22">
        <f t="shared" si="11"/>
        <v>0.57534246575342463</v>
      </c>
    </row>
    <row r="355" spans="1:13" x14ac:dyDescent="0.3">
      <c r="A355" t="s">
        <v>1061</v>
      </c>
      <c r="B355" t="s">
        <v>1068</v>
      </c>
      <c r="C355" t="s">
        <v>1070</v>
      </c>
      <c r="D355" t="s">
        <v>1063</v>
      </c>
      <c r="E355" t="s">
        <v>1060</v>
      </c>
      <c r="F355">
        <v>89</v>
      </c>
      <c r="G355">
        <v>70</v>
      </c>
      <c r="H355">
        <v>70</v>
      </c>
      <c r="I355" s="22"/>
      <c r="J355" s="22"/>
      <c r="K355" s="22"/>
      <c r="L355" s="22">
        <f t="shared" si="10"/>
        <v>76.333333333333329</v>
      </c>
      <c r="M355" s="22">
        <f t="shared" si="11"/>
        <v>0.84931506849315064</v>
      </c>
    </row>
    <row r="356" spans="1:13" x14ac:dyDescent="0.3">
      <c r="A356" t="s">
        <v>1061</v>
      </c>
      <c r="B356" t="s">
        <v>1069</v>
      </c>
      <c r="C356" t="s">
        <v>1067</v>
      </c>
      <c r="D356" t="s">
        <v>1059</v>
      </c>
      <c r="E356" t="s">
        <v>1060</v>
      </c>
      <c r="F356">
        <v>84</v>
      </c>
      <c r="G356">
        <v>75</v>
      </c>
      <c r="H356">
        <v>72</v>
      </c>
      <c r="I356" s="22"/>
      <c r="J356" s="22"/>
      <c r="K356" s="22"/>
      <c r="L356" s="22">
        <f t="shared" si="10"/>
        <v>77</v>
      </c>
      <c r="M356" s="22">
        <f t="shared" si="11"/>
        <v>0.78082191780821919</v>
      </c>
    </row>
    <row r="357" spans="1:13" x14ac:dyDescent="0.3">
      <c r="A357" t="s">
        <v>1061</v>
      </c>
      <c r="B357" t="s">
        <v>1057</v>
      </c>
      <c r="C357" t="s">
        <v>1062</v>
      </c>
      <c r="D357" t="s">
        <v>1063</v>
      </c>
      <c r="E357" t="s">
        <v>1064</v>
      </c>
      <c r="F357">
        <v>65</v>
      </c>
      <c r="G357">
        <v>58</v>
      </c>
      <c r="H357">
        <v>63</v>
      </c>
      <c r="I357" s="22"/>
      <c r="J357" s="22"/>
      <c r="K357" s="22"/>
      <c r="L357" s="22">
        <f t="shared" si="10"/>
        <v>62</v>
      </c>
      <c r="M357" s="22">
        <f t="shared" si="11"/>
        <v>0.52054794520547942</v>
      </c>
    </row>
    <row r="358" spans="1:13" x14ac:dyDescent="0.3">
      <c r="A358" t="s">
        <v>1056</v>
      </c>
      <c r="B358" t="s">
        <v>1066</v>
      </c>
      <c r="C358" t="s">
        <v>1062</v>
      </c>
      <c r="D358" t="s">
        <v>1063</v>
      </c>
      <c r="E358" t="s">
        <v>1060</v>
      </c>
      <c r="F358">
        <v>60</v>
      </c>
      <c r="G358">
        <v>60</v>
      </c>
      <c r="H358">
        <v>66</v>
      </c>
      <c r="I358" s="22"/>
      <c r="J358" s="22"/>
      <c r="K358" s="22"/>
      <c r="L358" s="22">
        <f t="shared" si="10"/>
        <v>62</v>
      </c>
      <c r="M358" s="22">
        <f t="shared" si="11"/>
        <v>0.45205479452054792</v>
      </c>
    </row>
    <row r="359" spans="1:13" x14ac:dyDescent="0.3">
      <c r="A359" t="s">
        <v>1056</v>
      </c>
      <c r="B359" t="s">
        <v>1068</v>
      </c>
      <c r="C359" t="s">
        <v>1062</v>
      </c>
      <c r="D359" t="s">
        <v>1059</v>
      </c>
      <c r="E359" t="s">
        <v>1060</v>
      </c>
      <c r="F359">
        <v>45</v>
      </c>
      <c r="G359">
        <v>44</v>
      </c>
      <c r="H359">
        <v>40</v>
      </c>
      <c r="I359" s="22"/>
      <c r="J359" s="22"/>
      <c r="K359" s="22"/>
      <c r="L359" s="22">
        <f t="shared" si="10"/>
        <v>43</v>
      </c>
      <c r="M359" s="22">
        <f t="shared" si="11"/>
        <v>0.24657534246575341</v>
      </c>
    </row>
    <row r="360" spans="1:13" x14ac:dyDescent="0.3">
      <c r="A360" t="s">
        <v>1056</v>
      </c>
      <c r="B360" t="s">
        <v>1069</v>
      </c>
      <c r="C360" t="s">
        <v>1071</v>
      </c>
      <c r="D360" t="s">
        <v>1063</v>
      </c>
      <c r="E360" t="s">
        <v>1060</v>
      </c>
      <c r="F360">
        <v>78</v>
      </c>
      <c r="G360">
        <v>82</v>
      </c>
      <c r="H360">
        <v>83</v>
      </c>
      <c r="I360" s="22"/>
      <c r="J360" s="22"/>
      <c r="K360" s="22"/>
      <c r="L360" s="22">
        <f t="shared" si="10"/>
        <v>81</v>
      </c>
      <c r="M360" s="22">
        <f t="shared" si="11"/>
        <v>0.69863013698630139</v>
      </c>
    </row>
    <row r="361" spans="1:13" x14ac:dyDescent="0.3">
      <c r="A361" t="s">
        <v>1061</v>
      </c>
      <c r="B361" t="s">
        <v>1068</v>
      </c>
      <c r="C361" t="s">
        <v>1062</v>
      </c>
      <c r="D361" t="s">
        <v>1063</v>
      </c>
      <c r="E361" t="s">
        <v>1060</v>
      </c>
      <c r="F361">
        <v>87</v>
      </c>
      <c r="G361">
        <v>80</v>
      </c>
      <c r="H361">
        <v>79</v>
      </c>
      <c r="I361" s="22"/>
      <c r="J361" s="22"/>
      <c r="K361" s="22"/>
      <c r="L361" s="22">
        <f t="shared" si="10"/>
        <v>82</v>
      </c>
      <c r="M361" s="22">
        <f t="shared" si="11"/>
        <v>0.82191780821917804</v>
      </c>
    </row>
    <row r="362" spans="1:13" x14ac:dyDescent="0.3">
      <c r="A362" t="s">
        <v>1056</v>
      </c>
      <c r="B362" t="s">
        <v>1066</v>
      </c>
      <c r="C362" t="s">
        <v>1071</v>
      </c>
      <c r="D362" t="s">
        <v>1063</v>
      </c>
      <c r="E362" t="s">
        <v>1064</v>
      </c>
      <c r="F362">
        <v>59</v>
      </c>
      <c r="G362">
        <v>65</v>
      </c>
      <c r="H362">
        <v>75</v>
      </c>
      <c r="I362" s="22"/>
      <c r="J362" s="22"/>
      <c r="K362" s="22"/>
      <c r="L362" s="22">
        <f t="shared" si="10"/>
        <v>66.333333333333329</v>
      </c>
      <c r="M362" s="22">
        <f t="shared" si="11"/>
        <v>0.43835616438356162</v>
      </c>
    </row>
    <row r="363" spans="1:13" x14ac:dyDescent="0.3">
      <c r="A363" t="s">
        <v>1061</v>
      </c>
      <c r="B363" t="s">
        <v>1069</v>
      </c>
      <c r="C363" t="s">
        <v>1070</v>
      </c>
      <c r="D363" t="s">
        <v>1063</v>
      </c>
      <c r="E363" t="s">
        <v>1064</v>
      </c>
      <c r="F363">
        <v>89</v>
      </c>
      <c r="G363">
        <v>86</v>
      </c>
      <c r="H363">
        <v>89</v>
      </c>
      <c r="I363" s="22"/>
      <c r="J363" s="22"/>
      <c r="K363" s="22"/>
      <c r="L363" s="22">
        <f t="shared" si="10"/>
        <v>88</v>
      </c>
      <c r="M363" s="22">
        <f t="shared" si="11"/>
        <v>0.84931506849315064</v>
      </c>
    </row>
    <row r="364" spans="1:13" x14ac:dyDescent="0.3">
      <c r="A364" t="s">
        <v>1061</v>
      </c>
      <c r="B364" t="s">
        <v>1066</v>
      </c>
      <c r="C364" t="s">
        <v>1065</v>
      </c>
      <c r="D364" t="s">
        <v>1059</v>
      </c>
      <c r="E364" t="s">
        <v>1060</v>
      </c>
      <c r="F364">
        <v>36</v>
      </c>
      <c r="G364">
        <v>44</v>
      </c>
      <c r="H364">
        <v>39</v>
      </c>
      <c r="I364" s="22"/>
      <c r="J364" s="22"/>
      <c r="K364" s="22"/>
      <c r="L364" s="22">
        <f t="shared" si="10"/>
        <v>39.666666666666664</v>
      </c>
      <c r="M364" s="22">
        <f t="shared" si="11"/>
        <v>0.12328767123287671</v>
      </c>
    </row>
    <row r="365" spans="1:13" x14ac:dyDescent="0.3">
      <c r="A365" t="s">
        <v>1061</v>
      </c>
      <c r="B365" t="s">
        <v>1057</v>
      </c>
      <c r="C365" t="s">
        <v>1065</v>
      </c>
      <c r="D365" t="s">
        <v>1063</v>
      </c>
      <c r="E365" t="s">
        <v>1060</v>
      </c>
      <c r="F365">
        <v>67</v>
      </c>
      <c r="G365">
        <v>61</v>
      </c>
      <c r="H365">
        <v>57</v>
      </c>
      <c r="I365" s="22"/>
      <c r="J365" s="22"/>
      <c r="K365" s="22"/>
      <c r="L365" s="22">
        <f t="shared" si="10"/>
        <v>61.666666666666664</v>
      </c>
      <c r="M365" s="22">
        <f t="shared" si="11"/>
        <v>0.54794520547945202</v>
      </c>
    </row>
    <row r="366" spans="1:13" x14ac:dyDescent="0.3">
      <c r="A366" t="s">
        <v>1061</v>
      </c>
      <c r="B366" t="s">
        <v>1069</v>
      </c>
      <c r="C366" t="s">
        <v>1071</v>
      </c>
      <c r="D366" t="s">
        <v>1059</v>
      </c>
      <c r="E366" t="s">
        <v>1060</v>
      </c>
      <c r="F366">
        <v>73</v>
      </c>
      <c r="G366">
        <v>73</v>
      </c>
      <c r="H366">
        <v>71</v>
      </c>
      <c r="I366" s="22"/>
      <c r="J366" s="22"/>
      <c r="K366" s="22"/>
      <c r="L366" s="22">
        <f t="shared" si="10"/>
        <v>72.333333333333329</v>
      </c>
      <c r="M366" s="22">
        <f t="shared" si="11"/>
        <v>0.63013698630136983</v>
      </c>
    </row>
    <row r="367" spans="1:13" x14ac:dyDescent="0.3">
      <c r="A367" t="s">
        <v>1056</v>
      </c>
      <c r="B367" t="s">
        <v>1066</v>
      </c>
      <c r="C367" t="s">
        <v>1065</v>
      </c>
      <c r="D367" t="s">
        <v>1059</v>
      </c>
      <c r="E367" t="s">
        <v>1064</v>
      </c>
      <c r="F367">
        <v>59</v>
      </c>
      <c r="G367">
        <v>58</v>
      </c>
      <c r="H367">
        <v>69</v>
      </c>
      <c r="I367" s="22"/>
      <c r="J367" s="22"/>
      <c r="K367" s="22"/>
      <c r="L367" s="22">
        <f t="shared" si="10"/>
        <v>62</v>
      </c>
      <c r="M367" s="22">
        <f t="shared" si="11"/>
        <v>0.43835616438356162</v>
      </c>
    </row>
    <row r="368" spans="1:13" x14ac:dyDescent="0.3">
      <c r="A368" t="s">
        <v>1056</v>
      </c>
      <c r="B368" t="s">
        <v>1072</v>
      </c>
      <c r="C368" t="s">
        <v>1062</v>
      </c>
      <c r="D368" t="s">
        <v>1059</v>
      </c>
      <c r="E368" t="s">
        <v>1064</v>
      </c>
      <c r="F368">
        <v>45</v>
      </c>
      <c r="G368">
        <v>64</v>
      </c>
      <c r="H368">
        <v>59</v>
      </c>
      <c r="I368" s="22"/>
      <c r="J368" s="22"/>
      <c r="K368" s="22"/>
      <c r="L368" s="22">
        <f t="shared" si="10"/>
        <v>56</v>
      </c>
      <c r="M368" s="22">
        <f t="shared" si="11"/>
        <v>0.24657534246575341</v>
      </c>
    </row>
    <row r="369" spans="1:13" x14ac:dyDescent="0.3">
      <c r="A369" t="s">
        <v>1061</v>
      </c>
      <c r="B369" t="s">
        <v>1066</v>
      </c>
      <c r="C369" t="s">
        <v>1058</v>
      </c>
      <c r="D369" t="s">
        <v>1063</v>
      </c>
      <c r="E369" t="s">
        <v>1064</v>
      </c>
      <c r="F369">
        <v>67</v>
      </c>
      <c r="G369">
        <v>63</v>
      </c>
      <c r="H369">
        <v>67</v>
      </c>
      <c r="I369" s="22"/>
      <c r="J369" s="22"/>
      <c r="K369" s="22"/>
      <c r="L369" s="22">
        <f t="shared" si="10"/>
        <v>65.666666666666671</v>
      </c>
      <c r="M369" s="22">
        <f t="shared" si="11"/>
        <v>0.54794520547945202</v>
      </c>
    </row>
    <row r="370" spans="1:13" x14ac:dyDescent="0.3">
      <c r="A370" t="s">
        <v>1061</v>
      </c>
      <c r="B370" t="s">
        <v>1068</v>
      </c>
      <c r="C370" t="s">
        <v>1070</v>
      </c>
      <c r="D370" t="s">
        <v>1059</v>
      </c>
      <c r="E370" t="s">
        <v>1064</v>
      </c>
      <c r="F370">
        <v>73</v>
      </c>
      <c r="G370">
        <v>71</v>
      </c>
      <c r="H370">
        <v>69</v>
      </c>
      <c r="I370" s="22"/>
      <c r="J370" s="22"/>
      <c r="K370" s="22"/>
      <c r="L370" s="22">
        <f t="shared" si="10"/>
        <v>71</v>
      </c>
      <c r="M370" s="22">
        <f t="shared" si="11"/>
        <v>0.63013698630136983</v>
      </c>
    </row>
    <row r="371" spans="1:13" x14ac:dyDescent="0.3">
      <c r="A371" t="s">
        <v>1061</v>
      </c>
      <c r="B371" t="s">
        <v>1057</v>
      </c>
      <c r="C371" t="s">
        <v>1065</v>
      </c>
      <c r="D371" t="s">
        <v>1063</v>
      </c>
      <c r="E371" t="s">
        <v>1060</v>
      </c>
      <c r="F371">
        <v>86</v>
      </c>
      <c r="G371">
        <v>79</v>
      </c>
      <c r="H371">
        <v>79</v>
      </c>
      <c r="I371" s="22"/>
      <c r="J371" s="22"/>
      <c r="K371" s="22"/>
      <c r="L371" s="22">
        <f t="shared" si="10"/>
        <v>81.333333333333329</v>
      </c>
      <c r="M371" s="22">
        <f t="shared" si="11"/>
        <v>0.80821917808219179</v>
      </c>
    </row>
    <row r="372" spans="1:13" x14ac:dyDescent="0.3">
      <c r="A372" t="s">
        <v>1056</v>
      </c>
      <c r="B372" t="s">
        <v>1057</v>
      </c>
      <c r="C372" t="s">
        <v>1067</v>
      </c>
      <c r="D372" t="s">
        <v>1059</v>
      </c>
      <c r="E372" t="s">
        <v>1060</v>
      </c>
      <c r="F372">
        <v>56</v>
      </c>
      <c r="G372">
        <v>73</v>
      </c>
      <c r="H372">
        <v>65</v>
      </c>
      <c r="I372" s="22"/>
      <c r="J372" s="22"/>
      <c r="K372" s="22"/>
      <c r="L372" s="22">
        <f t="shared" si="10"/>
        <v>64.666666666666671</v>
      </c>
      <c r="M372" s="22">
        <f t="shared" si="11"/>
        <v>0.39726027397260272</v>
      </c>
    </row>
    <row r="373" spans="1:13" x14ac:dyDescent="0.3">
      <c r="A373" t="s">
        <v>1056</v>
      </c>
      <c r="B373" t="s">
        <v>1057</v>
      </c>
      <c r="C373" t="s">
        <v>1058</v>
      </c>
      <c r="D373" t="s">
        <v>1063</v>
      </c>
      <c r="E373" t="s">
        <v>1060</v>
      </c>
      <c r="F373">
        <v>42</v>
      </c>
      <c r="G373">
        <v>50</v>
      </c>
      <c r="H373">
        <v>45</v>
      </c>
      <c r="I373" s="22"/>
      <c r="J373" s="22"/>
      <c r="K373" s="22"/>
      <c r="L373" s="22">
        <f t="shared" si="10"/>
        <v>45.666666666666664</v>
      </c>
      <c r="M373" s="22">
        <f t="shared" si="11"/>
        <v>0.20547945205479451</v>
      </c>
    </row>
    <row r="374" spans="1:13" x14ac:dyDescent="0.3">
      <c r="A374" t="s">
        <v>1056</v>
      </c>
      <c r="B374" t="s">
        <v>1066</v>
      </c>
      <c r="C374" t="s">
        <v>1067</v>
      </c>
      <c r="D374" t="s">
        <v>1063</v>
      </c>
      <c r="E374" t="s">
        <v>1060</v>
      </c>
      <c r="F374">
        <v>62</v>
      </c>
      <c r="G374">
        <v>70</v>
      </c>
      <c r="H374">
        <v>68</v>
      </c>
      <c r="I374" s="22"/>
      <c r="J374" s="22"/>
      <c r="K374" s="22"/>
      <c r="L374" s="22">
        <f t="shared" si="10"/>
        <v>66.666666666666671</v>
      </c>
      <c r="M374" s="22">
        <f t="shared" si="11"/>
        <v>0.47945205479452052</v>
      </c>
    </row>
    <row r="375" spans="1:13" x14ac:dyDescent="0.3">
      <c r="A375" t="s">
        <v>1061</v>
      </c>
      <c r="B375" t="s">
        <v>1066</v>
      </c>
      <c r="C375" t="s">
        <v>1067</v>
      </c>
      <c r="D375" t="s">
        <v>1059</v>
      </c>
      <c r="E375" t="s">
        <v>1064</v>
      </c>
      <c r="F375">
        <v>71</v>
      </c>
      <c r="G375">
        <v>69</v>
      </c>
      <c r="H375">
        <v>66</v>
      </c>
      <c r="I375" s="22"/>
      <c r="J375" s="22"/>
      <c r="K375" s="22"/>
      <c r="L375" s="22">
        <f t="shared" si="10"/>
        <v>68.666666666666671</v>
      </c>
      <c r="M375" s="22">
        <f t="shared" si="11"/>
        <v>0.60273972602739723</v>
      </c>
    </row>
    <row r="376" spans="1:13" x14ac:dyDescent="0.3">
      <c r="A376" t="s">
        <v>1056</v>
      </c>
      <c r="B376" t="s">
        <v>1068</v>
      </c>
      <c r="C376" t="s">
        <v>1058</v>
      </c>
      <c r="D376" t="s">
        <v>1059</v>
      </c>
      <c r="E376" t="s">
        <v>1060</v>
      </c>
      <c r="F376">
        <v>32</v>
      </c>
      <c r="G376">
        <v>50</v>
      </c>
      <c r="H376">
        <v>37</v>
      </c>
      <c r="I376" s="22"/>
      <c r="J376" s="22"/>
      <c r="K376" s="22"/>
      <c r="L376" s="22">
        <f t="shared" si="10"/>
        <v>39.666666666666664</v>
      </c>
      <c r="M376" s="22">
        <f t="shared" si="11"/>
        <v>6.8493150684931503E-2</v>
      </c>
    </row>
    <row r="377" spans="1:13" x14ac:dyDescent="0.3">
      <c r="A377" t="s">
        <v>1061</v>
      </c>
      <c r="B377" t="s">
        <v>1057</v>
      </c>
      <c r="C377" t="s">
        <v>1062</v>
      </c>
      <c r="D377" t="s">
        <v>1063</v>
      </c>
      <c r="E377" t="s">
        <v>1060</v>
      </c>
      <c r="F377">
        <v>88</v>
      </c>
      <c r="G377">
        <v>82</v>
      </c>
      <c r="H377">
        <v>76</v>
      </c>
      <c r="I377" s="22"/>
      <c r="J377" s="22"/>
      <c r="K377" s="22"/>
      <c r="L377" s="22">
        <f t="shared" si="10"/>
        <v>82</v>
      </c>
      <c r="M377" s="22">
        <f t="shared" si="11"/>
        <v>0.83561643835616439</v>
      </c>
    </row>
    <row r="378" spans="1:13" x14ac:dyDescent="0.3">
      <c r="A378" t="s">
        <v>1056</v>
      </c>
      <c r="B378" t="s">
        <v>1068</v>
      </c>
      <c r="C378" t="s">
        <v>1070</v>
      </c>
      <c r="D378" t="s">
        <v>1063</v>
      </c>
      <c r="E378" t="s">
        <v>1064</v>
      </c>
      <c r="F378">
        <v>91</v>
      </c>
      <c r="G378">
        <v>100</v>
      </c>
      <c r="H378">
        <v>100</v>
      </c>
      <c r="I378" s="22"/>
      <c r="J378" s="22"/>
      <c r="K378" s="22"/>
      <c r="L378" s="22">
        <f t="shared" si="10"/>
        <v>97</v>
      </c>
      <c r="M378" s="22">
        <f t="shared" si="11"/>
        <v>0.87671232876712324</v>
      </c>
    </row>
    <row r="379" spans="1:13" x14ac:dyDescent="0.3">
      <c r="A379" t="s">
        <v>1056</v>
      </c>
      <c r="B379" t="s">
        <v>1066</v>
      </c>
      <c r="C379" t="s">
        <v>1070</v>
      </c>
      <c r="D379" t="s">
        <v>1059</v>
      </c>
      <c r="E379" t="s">
        <v>1060</v>
      </c>
      <c r="F379">
        <v>56</v>
      </c>
      <c r="G379">
        <v>63</v>
      </c>
      <c r="H379">
        <v>62</v>
      </c>
      <c r="I379" s="22"/>
      <c r="J379" s="22"/>
      <c r="K379" s="22"/>
      <c r="L379" s="22">
        <f t="shared" si="10"/>
        <v>60.333333333333336</v>
      </c>
      <c r="M379" s="22">
        <f t="shared" si="11"/>
        <v>0.39726027397260272</v>
      </c>
    </row>
    <row r="380" spans="1:13" x14ac:dyDescent="0.3">
      <c r="A380" t="s">
        <v>1056</v>
      </c>
      <c r="B380" t="s">
        <v>1068</v>
      </c>
      <c r="C380" t="s">
        <v>1058</v>
      </c>
      <c r="D380" t="s">
        <v>1063</v>
      </c>
      <c r="E380" t="s">
        <v>1060</v>
      </c>
      <c r="F380">
        <v>75</v>
      </c>
      <c r="G380">
        <v>87</v>
      </c>
      <c r="H380">
        <v>78</v>
      </c>
      <c r="I380" s="22"/>
      <c r="J380" s="22"/>
      <c r="K380" s="22"/>
      <c r="L380" s="22">
        <f t="shared" si="10"/>
        <v>80</v>
      </c>
      <c r="M380" s="22">
        <f t="shared" si="11"/>
        <v>0.65753424657534243</v>
      </c>
    </row>
    <row r="381" spans="1:13" x14ac:dyDescent="0.3">
      <c r="A381" t="s">
        <v>1061</v>
      </c>
      <c r="B381" t="s">
        <v>1068</v>
      </c>
      <c r="C381" t="s">
        <v>1058</v>
      </c>
      <c r="D381" t="s">
        <v>1063</v>
      </c>
      <c r="E381" t="s">
        <v>1060</v>
      </c>
      <c r="F381">
        <v>90</v>
      </c>
      <c r="G381">
        <v>85</v>
      </c>
      <c r="H381">
        <v>72</v>
      </c>
      <c r="I381" s="22"/>
      <c r="J381" s="22"/>
      <c r="K381" s="22"/>
      <c r="L381" s="22">
        <f t="shared" si="10"/>
        <v>82.333333333333329</v>
      </c>
      <c r="M381" s="22">
        <f t="shared" si="11"/>
        <v>0.86301369863013699</v>
      </c>
    </row>
    <row r="382" spans="1:13" x14ac:dyDescent="0.3">
      <c r="A382" t="s">
        <v>1056</v>
      </c>
      <c r="B382" t="s">
        <v>1068</v>
      </c>
      <c r="C382" t="s">
        <v>1071</v>
      </c>
      <c r="D382" t="s">
        <v>1063</v>
      </c>
      <c r="E382" t="s">
        <v>1064</v>
      </c>
      <c r="F382">
        <v>75</v>
      </c>
      <c r="G382">
        <v>89</v>
      </c>
      <c r="H382">
        <v>97</v>
      </c>
      <c r="I382" s="22"/>
      <c r="J382" s="22"/>
      <c r="K382" s="22"/>
      <c r="L382" s="22">
        <f t="shared" si="10"/>
        <v>87</v>
      </c>
      <c r="M382" s="22">
        <f t="shared" si="11"/>
        <v>0.65753424657534243</v>
      </c>
    </row>
    <row r="383" spans="1:13" x14ac:dyDescent="0.3">
      <c r="A383" t="s">
        <v>1061</v>
      </c>
      <c r="B383" t="s">
        <v>1066</v>
      </c>
      <c r="C383" t="s">
        <v>1062</v>
      </c>
      <c r="D383" t="s">
        <v>1059</v>
      </c>
      <c r="E383" t="s">
        <v>1064</v>
      </c>
      <c r="F383">
        <v>69</v>
      </c>
      <c r="G383">
        <v>78</v>
      </c>
      <c r="H383">
        <v>77</v>
      </c>
      <c r="I383" s="22"/>
      <c r="J383" s="22"/>
      <c r="K383" s="22"/>
      <c r="L383" s="22">
        <f t="shared" si="10"/>
        <v>74.666666666666671</v>
      </c>
      <c r="M383" s="22">
        <f t="shared" si="11"/>
        <v>0.57534246575342463</v>
      </c>
    </row>
    <row r="384" spans="1:13" x14ac:dyDescent="0.3">
      <c r="A384" t="s">
        <v>1056</v>
      </c>
      <c r="B384" t="s">
        <v>1057</v>
      </c>
      <c r="C384" t="s">
        <v>1067</v>
      </c>
      <c r="D384" t="s">
        <v>1059</v>
      </c>
      <c r="E384" t="s">
        <v>1060</v>
      </c>
      <c r="F384">
        <v>52</v>
      </c>
      <c r="G384">
        <v>69</v>
      </c>
      <c r="H384">
        <v>57</v>
      </c>
      <c r="I384" s="22"/>
      <c r="J384" s="22"/>
      <c r="K384" s="22"/>
      <c r="L384" s="22">
        <f t="shared" si="10"/>
        <v>59.333333333333336</v>
      </c>
      <c r="M384" s="22">
        <f t="shared" si="11"/>
        <v>0.34246575342465752</v>
      </c>
    </row>
    <row r="385" spans="1:13" x14ac:dyDescent="0.3">
      <c r="A385" t="s">
        <v>1061</v>
      </c>
      <c r="B385" t="s">
        <v>1057</v>
      </c>
      <c r="C385" t="s">
        <v>1065</v>
      </c>
      <c r="D385" t="s">
        <v>1063</v>
      </c>
      <c r="E385" t="s">
        <v>1060</v>
      </c>
      <c r="F385">
        <v>50</v>
      </c>
      <c r="G385">
        <v>51</v>
      </c>
      <c r="H385">
        <v>42</v>
      </c>
      <c r="I385" s="22"/>
      <c r="J385" s="22"/>
      <c r="K385" s="22"/>
      <c r="L385" s="22">
        <f t="shared" si="10"/>
        <v>47.666666666666664</v>
      </c>
      <c r="M385" s="22">
        <f t="shared" si="11"/>
        <v>0.31506849315068491</v>
      </c>
    </row>
    <row r="386" spans="1:13" x14ac:dyDescent="0.3">
      <c r="A386" t="s">
        <v>1061</v>
      </c>
      <c r="B386" t="s">
        <v>1057</v>
      </c>
      <c r="C386" t="s">
        <v>1062</v>
      </c>
      <c r="D386" t="s">
        <v>1059</v>
      </c>
      <c r="E386" t="s">
        <v>1060</v>
      </c>
      <c r="F386">
        <v>31</v>
      </c>
      <c r="G386">
        <v>30</v>
      </c>
      <c r="H386">
        <v>34</v>
      </c>
      <c r="I386" s="22"/>
      <c r="J386" s="22"/>
      <c r="K386" s="22"/>
      <c r="L386" s="22">
        <f t="shared" si="10"/>
        <v>31.666666666666668</v>
      </c>
      <c r="M386" s="22">
        <f t="shared" si="11"/>
        <v>5.4794520547945202E-2</v>
      </c>
    </row>
    <row r="387" spans="1:13" x14ac:dyDescent="0.3">
      <c r="A387" t="s">
        <v>1056</v>
      </c>
      <c r="B387" t="s">
        <v>1068</v>
      </c>
      <c r="C387" t="s">
        <v>1067</v>
      </c>
      <c r="D387" t="s">
        <v>1063</v>
      </c>
      <c r="E387" t="s">
        <v>1064</v>
      </c>
      <c r="F387">
        <v>84</v>
      </c>
      <c r="G387">
        <v>97</v>
      </c>
      <c r="H387">
        <v>100</v>
      </c>
      <c r="I387" s="22"/>
      <c r="J387" s="22"/>
      <c r="K387" s="22"/>
      <c r="L387" s="22">
        <f t="shared" ref="L387:L450" si="12">AVERAGE(F387:H387)</f>
        <v>93.666666666666671</v>
      </c>
      <c r="M387" s="22">
        <f t="shared" ref="M387:M450" si="13">(F387-MIN(F:F))/(MAX(F:F)-MIN(F:F))</f>
        <v>0.78082191780821919</v>
      </c>
    </row>
    <row r="388" spans="1:13" x14ac:dyDescent="0.3">
      <c r="A388" t="s">
        <v>1061</v>
      </c>
      <c r="B388" t="s">
        <v>1057</v>
      </c>
      <c r="C388" t="s">
        <v>1067</v>
      </c>
      <c r="D388" t="s">
        <v>1063</v>
      </c>
      <c r="E388" t="s">
        <v>1060</v>
      </c>
      <c r="F388">
        <v>84</v>
      </c>
      <c r="G388">
        <v>86</v>
      </c>
      <c r="H388">
        <v>79</v>
      </c>
      <c r="I388" s="22"/>
      <c r="J388" s="22"/>
      <c r="K388" s="22"/>
      <c r="L388" s="22">
        <f t="shared" si="12"/>
        <v>83</v>
      </c>
      <c r="M388" s="22">
        <f t="shared" si="13"/>
        <v>0.78082191780821919</v>
      </c>
    </row>
    <row r="389" spans="1:13" x14ac:dyDescent="0.3">
      <c r="A389" t="s">
        <v>1061</v>
      </c>
      <c r="B389" t="s">
        <v>1068</v>
      </c>
      <c r="C389" t="s">
        <v>1070</v>
      </c>
      <c r="D389" t="s">
        <v>1063</v>
      </c>
      <c r="E389" t="s">
        <v>1060</v>
      </c>
      <c r="F389">
        <v>84</v>
      </c>
      <c r="G389">
        <v>80</v>
      </c>
      <c r="H389">
        <v>75</v>
      </c>
      <c r="I389" s="22"/>
      <c r="J389" s="22"/>
      <c r="K389" s="22"/>
      <c r="L389" s="22">
        <f t="shared" si="12"/>
        <v>79.666666666666671</v>
      </c>
      <c r="M389" s="22">
        <f t="shared" si="13"/>
        <v>0.78082191780821919</v>
      </c>
    </row>
    <row r="390" spans="1:13" x14ac:dyDescent="0.3">
      <c r="A390" t="s">
        <v>1061</v>
      </c>
      <c r="B390" t="s">
        <v>1066</v>
      </c>
      <c r="C390" t="s">
        <v>1058</v>
      </c>
      <c r="D390" t="s">
        <v>1063</v>
      </c>
      <c r="E390" t="s">
        <v>1060</v>
      </c>
      <c r="F390">
        <v>74</v>
      </c>
      <c r="G390">
        <v>74</v>
      </c>
      <c r="H390">
        <v>69</v>
      </c>
      <c r="I390" s="22"/>
      <c r="J390" s="22"/>
      <c r="K390" s="22"/>
      <c r="L390" s="22">
        <f t="shared" si="12"/>
        <v>72.333333333333329</v>
      </c>
      <c r="M390" s="22">
        <f t="shared" si="13"/>
        <v>0.64383561643835618</v>
      </c>
    </row>
    <row r="391" spans="1:13" x14ac:dyDescent="0.3">
      <c r="A391" t="s">
        <v>1061</v>
      </c>
      <c r="B391" t="s">
        <v>1066</v>
      </c>
      <c r="C391" t="s">
        <v>1067</v>
      </c>
      <c r="D391" t="s">
        <v>1063</v>
      </c>
      <c r="E391" t="s">
        <v>1060</v>
      </c>
      <c r="F391">
        <v>86</v>
      </c>
      <c r="G391">
        <v>74</v>
      </c>
      <c r="H391">
        <v>81</v>
      </c>
      <c r="I391" s="22"/>
      <c r="J391" s="22"/>
      <c r="K391" s="22"/>
      <c r="L391" s="22">
        <f t="shared" si="12"/>
        <v>80.333333333333329</v>
      </c>
      <c r="M391" s="22">
        <f t="shared" si="13"/>
        <v>0.80821917808219179</v>
      </c>
    </row>
    <row r="392" spans="1:13" x14ac:dyDescent="0.3">
      <c r="A392" t="s">
        <v>1056</v>
      </c>
      <c r="B392" t="s">
        <v>1057</v>
      </c>
      <c r="C392" t="s">
        <v>1065</v>
      </c>
      <c r="D392" t="s">
        <v>1063</v>
      </c>
      <c r="E392" t="s">
        <v>1064</v>
      </c>
      <c r="F392">
        <v>62</v>
      </c>
      <c r="G392">
        <v>83</v>
      </c>
      <c r="H392">
        <v>81</v>
      </c>
      <c r="I392" s="22"/>
      <c r="J392" s="22"/>
      <c r="K392" s="22"/>
      <c r="L392" s="22">
        <f t="shared" si="12"/>
        <v>75.333333333333329</v>
      </c>
      <c r="M392" s="22">
        <f t="shared" si="13"/>
        <v>0.47945205479452052</v>
      </c>
    </row>
    <row r="393" spans="1:13" x14ac:dyDescent="0.3">
      <c r="A393" t="s">
        <v>1056</v>
      </c>
      <c r="B393" t="s">
        <v>1066</v>
      </c>
      <c r="C393" t="s">
        <v>1058</v>
      </c>
      <c r="D393" t="s">
        <v>1063</v>
      </c>
      <c r="E393" t="s">
        <v>1064</v>
      </c>
      <c r="F393">
        <v>49</v>
      </c>
      <c r="G393">
        <v>51</v>
      </c>
      <c r="H393">
        <v>62</v>
      </c>
      <c r="I393" s="22"/>
      <c r="J393" s="22"/>
      <c r="K393" s="22"/>
      <c r="L393" s="22">
        <f t="shared" si="12"/>
        <v>54</v>
      </c>
      <c r="M393" s="22">
        <f t="shared" si="13"/>
        <v>0.30136986301369861</v>
      </c>
    </row>
    <row r="394" spans="1:13" x14ac:dyDescent="0.3">
      <c r="A394" t="s">
        <v>1061</v>
      </c>
      <c r="B394" t="s">
        <v>1057</v>
      </c>
      <c r="C394" t="s">
        <v>1067</v>
      </c>
      <c r="D394" t="s">
        <v>1063</v>
      </c>
      <c r="E394" t="s">
        <v>1064</v>
      </c>
      <c r="F394">
        <v>62</v>
      </c>
      <c r="G394">
        <v>52</v>
      </c>
      <c r="H394">
        <v>53</v>
      </c>
      <c r="I394" s="22"/>
      <c r="J394" s="22"/>
      <c r="K394" s="22"/>
      <c r="L394" s="22">
        <f t="shared" si="12"/>
        <v>55.666666666666664</v>
      </c>
      <c r="M394" s="22">
        <f t="shared" si="13"/>
        <v>0.47945205479452052</v>
      </c>
    </row>
    <row r="395" spans="1:13" x14ac:dyDescent="0.3">
      <c r="A395" t="s">
        <v>1061</v>
      </c>
      <c r="B395" t="s">
        <v>1066</v>
      </c>
      <c r="C395" t="s">
        <v>1070</v>
      </c>
      <c r="D395" t="s">
        <v>1059</v>
      </c>
      <c r="E395" t="s">
        <v>1064</v>
      </c>
      <c r="F395">
        <v>55</v>
      </c>
      <c r="G395">
        <v>59</v>
      </c>
      <c r="H395">
        <v>59</v>
      </c>
      <c r="I395" s="22"/>
      <c r="J395" s="22"/>
      <c r="K395" s="22"/>
      <c r="L395" s="22">
        <f t="shared" si="12"/>
        <v>57.666666666666664</v>
      </c>
      <c r="M395" s="22">
        <f t="shared" si="13"/>
        <v>0.38356164383561642</v>
      </c>
    </row>
    <row r="396" spans="1:13" x14ac:dyDescent="0.3">
      <c r="A396" t="s">
        <v>1056</v>
      </c>
      <c r="B396" t="s">
        <v>1069</v>
      </c>
      <c r="C396" t="s">
        <v>1067</v>
      </c>
      <c r="D396" t="s">
        <v>1063</v>
      </c>
      <c r="E396" t="s">
        <v>1060</v>
      </c>
      <c r="F396">
        <v>89</v>
      </c>
      <c r="G396">
        <v>94</v>
      </c>
      <c r="H396">
        <v>87</v>
      </c>
      <c r="I396" s="22"/>
      <c r="J396" s="22"/>
      <c r="K396" s="22"/>
      <c r="L396" s="22">
        <f t="shared" si="12"/>
        <v>90</v>
      </c>
      <c r="M396" s="22">
        <f t="shared" si="13"/>
        <v>0.84931506849315064</v>
      </c>
    </row>
    <row r="397" spans="1:13" x14ac:dyDescent="0.3">
      <c r="A397" t="s">
        <v>1061</v>
      </c>
      <c r="B397" t="s">
        <v>1066</v>
      </c>
      <c r="C397" t="s">
        <v>1067</v>
      </c>
      <c r="D397" t="s">
        <v>1063</v>
      </c>
      <c r="E397" t="s">
        <v>1064</v>
      </c>
      <c r="F397">
        <v>95</v>
      </c>
      <c r="G397">
        <v>95</v>
      </c>
      <c r="H397">
        <v>99</v>
      </c>
      <c r="I397" s="22"/>
      <c r="J397" s="22"/>
      <c r="K397" s="22"/>
      <c r="L397" s="22">
        <f t="shared" si="12"/>
        <v>96.333333333333329</v>
      </c>
      <c r="M397" s="22">
        <f t="shared" si="13"/>
        <v>0.93150684931506844</v>
      </c>
    </row>
    <row r="398" spans="1:13" x14ac:dyDescent="0.3">
      <c r="A398" t="s">
        <v>1056</v>
      </c>
      <c r="B398" t="s">
        <v>1069</v>
      </c>
      <c r="C398" t="s">
        <v>1071</v>
      </c>
      <c r="D398" t="s">
        <v>1063</v>
      </c>
      <c r="E398" t="s">
        <v>1064</v>
      </c>
      <c r="F398">
        <v>98</v>
      </c>
      <c r="G398">
        <v>100</v>
      </c>
      <c r="H398">
        <v>100</v>
      </c>
      <c r="I398" s="22"/>
      <c r="J398" s="22"/>
      <c r="K398" s="22"/>
      <c r="L398" s="22">
        <f t="shared" si="12"/>
        <v>99.333333333333329</v>
      </c>
      <c r="M398" s="22">
        <f t="shared" si="13"/>
        <v>0.9726027397260274</v>
      </c>
    </row>
    <row r="399" spans="1:13" x14ac:dyDescent="0.3">
      <c r="A399" t="s">
        <v>1061</v>
      </c>
      <c r="B399" t="s">
        <v>1066</v>
      </c>
      <c r="C399" t="s">
        <v>1062</v>
      </c>
      <c r="D399" t="s">
        <v>1059</v>
      </c>
      <c r="E399" t="s">
        <v>1060</v>
      </c>
      <c r="F399">
        <v>55</v>
      </c>
      <c r="G399">
        <v>57</v>
      </c>
      <c r="H399">
        <v>50</v>
      </c>
      <c r="I399" s="22"/>
      <c r="J399" s="22"/>
      <c r="K399" s="22"/>
      <c r="L399" s="22">
        <f t="shared" si="12"/>
        <v>54</v>
      </c>
      <c r="M399" s="22">
        <f t="shared" si="13"/>
        <v>0.38356164383561642</v>
      </c>
    </row>
    <row r="400" spans="1:13" x14ac:dyDescent="0.3">
      <c r="A400" t="s">
        <v>1061</v>
      </c>
      <c r="B400" t="s">
        <v>1068</v>
      </c>
      <c r="C400" t="s">
        <v>1067</v>
      </c>
      <c r="D400" t="s">
        <v>1063</v>
      </c>
      <c r="E400" t="s">
        <v>1064</v>
      </c>
      <c r="F400">
        <v>99</v>
      </c>
      <c r="G400">
        <v>99</v>
      </c>
      <c r="H400">
        <v>95</v>
      </c>
      <c r="I400" s="22"/>
      <c r="J400" s="22"/>
      <c r="K400" s="22"/>
      <c r="L400" s="22">
        <f t="shared" si="12"/>
        <v>97.666666666666671</v>
      </c>
      <c r="M400" s="22">
        <f t="shared" si="13"/>
        <v>0.98630136986301364</v>
      </c>
    </row>
    <row r="401" spans="1:13" x14ac:dyDescent="0.3">
      <c r="A401" t="s">
        <v>1056</v>
      </c>
      <c r="B401" t="s">
        <v>1068</v>
      </c>
      <c r="C401" t="s">
        <v>1065</v>
      </c>
      <c r="D401" t="s">
        <v>1063</v>
      </c>
      <c r="E401" t="s">
        <v>1060</v>
      </c>
      <c r="F401">
        <v>55</v>
      </c>
      <c r="G401">
        <v>67</v>
      </c>
      <c r="H401">
        <v>70</v>
      </c>
      <c r="I401" s="22"/>
      <c r="J401" s="22"/>
      <c r="K401" s="22"/>
      <c r="L401" s="22">
        <f t="shared" si="12"/>
        <v>64</v>
      </c>
      <c r="M401" s="22">
        <f t="shared" si="13"/>
        <v>0.38356164383561642</v>
      </c>
    </row>
    <row r="402" spans="1:13" x14ac:dyDescent="0.3">
      <c r="A402" t="s">
        <v>1056</v>
      </c>
      <c r="B402" t="s">
        <v>1068</v>
      </c>
      <c r="C402" t="s">
        <v>1062</v>
      </c>
      <c r="D402" t="s">
        <v>1059</v>
      </c>
      <c r="E402" t="s">
        <v>1060</v>
      </c>
      <c r="F402">
        <v>45</v>
      </c>
      <c r="G402">
        <v>54</v>
      </c>
      <c r="H402">
        <v>44</v>
      </c>
      <c r="I402" s="22"/>
      <c r="J402" s="22"/>
      <c r="K402" s="22"/>
      <c r="L402" s="22">
        <f t="shared" si="12"/>
        <v>47.666666666666664</v>
      </c>
      <c r="M402" s="22">
        <f t="shared" si="13"/>
        <v>0.24657534246575341</v>
      </c>
    </row>
    <row r="403" spans="1:13" x14ac:dyDescent="0.3">
      <c r="A403" t="s">
        <v>1061</v>
      </c>
      <c r="B403" t="s">
        <v>1072</v>
      </c>
      <c r="C403" t="s">
        <v>1058</v>
      </c>
      <c r="D403" t="s">
        <v>1063</v>
      </c>
      <c r="E403" t="s">
        <v>1060</v>
      </c>
      <c r="F403">
        <v>64</v>
      </c>
      <c r="G403">
        <v>65</v>
      </c>
      <c r="H403">
        <v>65</v>
      </c>
      <c r="I403" s="22"/>
      <c r="J403" s="22"/>
      <c r="K403" s="22"/>
      <c r="L403" s="22">
        <f t="shared" si="12"/>
        <v>64.666666666666671</v>
      </c>
      <c r="M403" s="22">
        <f t="shared" si="13"/>
        <v>0.50684931506849318</v>
      </c>
    </row>
    <row r="404" spans="1:13" x14ac:dyDescent="0.3">
      <c r="A404" t="s">
        <v>1061</v>
      </c>
      <c r="B404" t="s">
        <v>1068</v>
      </c>
      <c r="C404" t="s">
        <v>1070</v>
      </c>
      <c r="D404" t="s">
        <v>1063</v>
      </c>
      <c r="E404" t="s">
        <v>1060</v>
      </c>
      <c r="F404">
        <v>92</v>
      </c>
      <c r="G404">
        <v>86</v>
      </c>
      <c r="H404">
        <v>84</v>
      </c>
      <c r="I404" s="22"/>
      <c r="J404" s="22"/>
      <c r="K404" s="22"/>
      <c r="L404" s="22">
        <f t="shared" si="12"/>
        <v>87.333333333333329</v>
      </c>
      <c r="M404" s="22">
        <f t="shared" si="13"/>
        <v>0.8904109589041096</v>
      </c>
    </row>
    <row r="405" spans="1:13" x14ac:dyDescent="0.3">
      <c r="A405" t="s">
        <v>1056</v>
      </c>
      <c r="B405" t="s">
        <v>1066</v>
      </c>
      <c r="C405" t="s">
        <v>1058</v>
      </c>
      <c r="D405" t="s">
        <v>1059</v>
      </c>
      <c r="E405" t="s">
        <v>1060</v>
      </c>
      <c r="F405">
        <v>50</v>
      </c>
      <c r="G405">
        <v>57</v>
      </c>
      <c r="H405">
        <v>58</v>
      </c>
      <c r="I405" s="22"/>
      <c r="J405" s="22"/>
      <c r="K405" s="22"/>
      <c r="L405" s="22">
        <f t="shared" si="12"/>
        <v>55</v>
      </c>
      <c r="M405" s="22">
        <f t="shared" si="13"/>
        <v>0.31506849315068491</v>
      </c>
    </row>
    <row r="406" spans="1:13" x14ac:dyDescent="0.3">
      <c r="A406" t="s">
        <v>1061</v>
      </c>
      <c r="B406" t="s">
        <v>1068</v>
      </c>
      <c r="C406" t="s">
        <v>1067</v>
      </c>
      <c r="D406" t="s">
        <v>1059</v>
      </c>
      <c r="E406" t="s">
        <v>1060</v>
      </c>
      <c r="F406">
        <v>55</v>
      </c>
      <c r="G406">
        <v>57</v>
      </c>
      <c r="H406">
        <v>53</v>
      </c>
      <c r="I406" s="22"/>
      <c r="J406" s="22"/>
      <c r="K406" s="22"/>
      <c r="L406" s="22">
        <f t="shared" si="12"/>
        <v>55</v>
      </c>
      <c r="M406" s="22">
        <f t="shared" si="13"/>
        <v>0.38356164383561642</v>
      </c>
    </row>
    <row r="407" spans="1:13" x14ac:dyDescent="0.3">
      <c r="A407" t="s">
        <v>1061</v>
      </c>
      <c r="B407" t="s">
        <v>1072</v>
      </c>
      <c r="C407" t="s">
        <v>1058</v>
      </c>
      <c r="D407" t="s">
        <v>1063</v>
      </c>
      <c r="E407" t="s">
        <v>1060</v>
      </c>
      <c r="F407">
        <v>48</v>
      </c>
      <c r="G407">
        <v>49</v>
      </c>
      <c r="H407">
        <v>45</v>
      </c>
      <c r="I407" s="22"/>
      <c r="J407" s="22"/>
      <c r="K407" s="22"/>
      <c r="L407" s="22">
        <f t="shared" si="12"/>
        <v>47.333333333333336</v>
      </c>
      <c r="M407" s="22">
        <f t="shared" si="13"/>
        <v>0.28767123287671231</v>
      </c>
    </row>
    <row r="408" spans="1:13" x14ac:dyDescent="0.3">
      <c r="A408" t="s">
        <v>1061</v>
      </c>
      <c r="B408" t="s">
        <v>1069</v>
      </c>
      <c r="C408" t="s">
        <v>1071</v>
      </c>
      <c r="D408" t="s">
        <v>1059</v>
      </c>
      <c r="E408" t="s">
        <v>1064</v>
      </c>
      <c r="F408">
        <v>76</v>
      </c>
      <c r="G408">
        <v>76</v>
      </c>
      <c r="H408">
        <v>71</v>
      </c>
      <c r="I408" s="22"/>
      <c r="J408" s="22"/>
      <c r="K408" s="22"/>
      <c r="L408" s="22">
        <f t="shared" si="12"/>
        <v>74.333333333333329</v>
      </c>
      <c r="M408" s="22">
        <f t="shared" si="13"/>
        <v>0.67123287671232879</v>
      </c>
    </row>
    <row r="409" spans="1:13" x14ac:dyDescent="0.3">
      <c r="A409" t="s">
        <v>1056</v>
      </c>
      <c r="B409" t="s">
        <v>1068</v>
      </c>
      <c r="C409" t="s">
        <v>1071</v>
      </c>
      <c r="D409" t="s">
        <v>1063</v>
      </c>
      <c r="E409" t="s">
        <v>1060</v>
      </c>
      <c r="F409">
        <v>70</v>
      </c>
      <c r="G409">
        <v>74</v>
      </c>
      <c r="H409">
        <v>75</v>
      </c>
      <c r="I409" s="22"/>
      <c r="J409" s="22"/>
      <c r="K409" s="22"/>
      <c r="L409" s="22">
        <f t="shared" si="12"/>
        <v>73</v>
      </c>
      <c r="M409" s="22">
        <f t="shared" si="13"/>
        <v>0.58904109589041098</v>
      </c>
    </row>
    <row r="410" spans="1:13" x14ac:dyDescent="0.3">
      <c r="A410" t="s">
        <v>1056</v>
      </c>
      <c r="B410" t="s">
        <v>1066</v>
      </c>
      <c r="C410" t="s">
        <v>1065</v>
      </c>
      <c r="D410" t="s">
        <v>1059</v>
      </c>
      <c r="E410" t="s">
        <v>1060</v>
      </c>
      <c r="F410">
        <v>51</v>
      </c>
      <c r="G410">
        <v>48</v>
      </c>
      <c r="H410">
        <v>51</v>
      </c>
      <c r="I410" s="22"/>
      <c r="J410" s="22"/>
      <c r="K410" s="22"/>
      <c r="L410" s="22">
        <f t="shared" si="12"/>
        <v>50</v>
      </c>
      <c r="M410" s="22">
        <f t="shared" si="13"/>
        <v>0.32876712328767121</v>
      </c>
    </row>
    <row r="411" spans="1:13" x14ac:dyDescent="0.3">
      <c r="A411" t="s">
        <v>1061</v>
      </c>
      <c r="B411" t="s">
        <v>1069</v>
      </c>
      <c r="C411" t="s">
        <v>1071</v>
      </c>
      <c r="D411" t="s">
        <v>1059</v>
      </c>
      <c r="E411" t="s">
        <v>1060</v>
      </c>
      <c r="F411">
        <v>84</v>
      </c>
      <c r="G411">
        <v>84</v>
      </c>
      <c r="H411">
        <v>73</v>
      </c>
      <c r="I411" s="22"/>
      <c r="J411" s="22"/>
      <c r="K411" s="22"/>
      <c r="L411" s="22">
        <f t="shared" si="12"/>
        <v>80.333333333333329</v>
      </c>
      <c r="M411" s="22">
        <f t="shared" si="13"/>
        <v>0.78082191780821919</v>
      </c>
    </row>
    <row r="412" spans="1:13" x14ac:dyDescent="0.3">
      <c r="A412" t="s">
        <v>1061</v>
      </c>
      <c r="B412" t="s">
        <v>1069</v>
      </c>
      <c r="C412" t="s">
        <v>1062</v>
      </c>
      <c r="D412" t="s">
        <v>1063</v>
      </c>
      <c r="E412" t="s">
        <v>1060</v>
      </c>
      <c r="F412">
        <v>88</v>
      </c>
      <c r="G412">
        <v>83</v>
      </c>
      <c r="H412">
        <v>82</v>
      </c>
      <c r="I412" s="22"/>
      <c r="J412" s="22"/>
      <c r="K412" s="22"/>
      <c r="L412" s="22">
        <f t="shared" si="12"/>
        <v>84.333333333333329</v>
      </c>
      <c r="M412" s="22">
        <f t="shared" si="13"/>
        <v>0.83561643835616439</v>
      </c>
    </row>
    <row r="413" spans="1:13" x14ac:dyDescent="0.3">
      <c r="A413" t="s">
        <v>1056</v>
      </c>
      <c r="B413" t="s">
        <v>1066</v>
      </c>
      <c r="C413" t="s">
        <v>1062</v>
      </c>
      <c r="D413" t="s">
        <v>1063</v>
      </c>
      <c r="E413" t="s">
        <v>1060</v>
      </c>
      <c r="F413">
        <v>85</v>
      </c>
      <c r="G413">
        <v>86</v>
      </c>
      <c r="H413">
        <v>85</v>
      </c>
      <c r="I413" s="22"/>
      <c r="J413" s="22"/>
      <c r="K413" s="22"/>
      <c r="L413" s="22">
        <f t="shared" si="12"/>
        <v>85.333333333333329</v>
      </c>
      <c r="M413" s="22">
        <f t="shared" si="13"/>
        <v>0.79452054794520544</v>
      </c>
    </row>
    <row r="414" spans="1:13" x14ac:dyDescent="0.3">
      <c r="A414" t="s">
        <v>1056</v>
      </c>
      <c r="B414" t="s">
        <v>1068</v>
      </c>
      <c r="C414" t="s">
        <v>1065</v>
      </c>
      <c r="D414" t="s">
        <v>1063</v>
      </c>
      <c r="E414" t="s">
        <v>1064</v>
      </c>
      <c r="F414">
        <v>37</v>
      </c>
      <c r="G414">
        <v>56</v>
      </c>
      <c r="H414">
        <v>53</v>
      </c>
      <c r="I414" s="22"/>
      <c r="J414" s="22"/>
      <c r="K414" s="22"/>
      <c r="L414" s="22">
        <f t="shared" si="12"/>
        <v>48.666666666666664</v>
      </c>
      <c r="M414" s="22">
        <f t="shared" si="13"/>
        <v>0.13698630136986301</v>
      </c>
    </row>
    <row r="415" spans="1:13" x14ac:dyDescent="0.3">
      <c r="A415" t="s">
        <v>1061</v>
      </c>
      <c r="B415" t="s">
        <v>1066</v>
      </c>
      <c r="C415" t="s">
        <v>1071</v>
      </c>
      <c r="D415" t="s">
        <v>1059</v>
      </c>
      <c r="E415" t="s">
        <v>1060</v>
      </c>
      <c r="F415">
        <v>74</v>
      </c>
      <c r="G415">
        <v>78</v>
      </c>
      <c r="H415">
        <v>74</v>
      </c>
      <c r="I415" s="22"/>
      <c r="J415" s="22"/>
      <c r="K415" s="22"/>
      <c r="L415" s="22">
        <f t="shared" si="12"/>
        <v>75.333333333333329</v>
      </c>
      <c r="M415" s="22">
        <f t="shared" si="13"/>
        <v>0.64383561643835618</v>
      </c>
    </row>
    <row r="416" spans="1:13" x14ac:dyDescent="0.3">
      <c r="A416" t="s">
        <v>1056</v>
      </c>
      <c r="B416" t="s">
        <v>1068</v>
      </c>
      <c r="C416" t="s">
        <v>1058</v>
      </c>
      <c r="D416" t="s">
        <v>1063</v>
      </c>
      <c r="E416" t="s">
        <v>1060</v>
      </c>
      <c r="F416">
        <v>71</v>
      </c>
      <c r="G416">
        <v>76</v>
      </c>
      <c r="H416">
        <v>80</v>
      </c>
      <c r="I416" s="22"/>
      <c r="J416" s="22"/>
      <c r="K416" s="22"/>
      <c r="L416" s="22">
        <f t="shared" si="12"/>
        <v>75.666666666666671</v>
      </c>
      <c r="M416" s="22">
        <f t="shared" si="13"/>
        <v>0.60273972602739723</v>
      </c>
    </row>
    <row r="417" spans="1:13" x14ac:dyDescent="0.3">
      <c r="A417" t="s">
        <v>1061</v>
      </c>
      <c r="B417" t="s">
        <v>1066</v>
      </c>
      <c r="C417" t="s">
        <v>1071</v>
      </c>
      <c r="D417" t="s">
        <v>1059</v>
      </c>
      <c r="E417" t="s">
        <v>1064</v>
      </c>
      <c r="F417">
        <v>67</v>
      </c>
      <c r="G417">
        <v>63</v>
      </c>
      <c r="H417">
        <v>62</v>
      </c>
      <c r="I417" s="22"/>
      <c r="J417" s="22"/>
      <c r="K417" s="22"/>
      <c r="L417" s="22">
        <f t="shared" si="12"/>
        <v>64</v>
      </c>
      <c r="M417" s="22">
        <f t="shared" si="13"/>
        <v>0.54794520547945202</v>
      </c>
    </row>
    <row r="418" spans="1:13" x14ac:dyDescent="0.3">
      <c r="A418" t="s">
        <v>1056</v>
      </c>
      <c r="B418" t="s">
        <v>1057</v>
      </c>
      <c r="C418" t="s">
        <v>1071</v>
      </c>
      <c r="D418" t="s">
        <v>1059</v>
      </c>
      <c r="E418" t="s">
        <v>1064</v>
      </c>
      <c r="F418">
        <v>34</v>
      </c>
      <c r="G418">
        <v>60</v>
      </c>
      <c r="H418">
        <v>65</v>
      </c>
      <c r="I418" s="22"/>
      <c r="J418" s="22"/>
      <c r="K418" s="22"/>
      <c r="L418" s="22">
        <f t="shared" si="12"/>
        <v>53</v>
      </c>
      <c r="M418" s="22">
        <f t="shared" si="13"/>
        <v>9.5890410958904104E-2</v>
      </c>
    </row>
    <row r="419" spans="1:13" x14ac:dyDescent="0.3">
      <c r="A419" t="s">
        <v>1061</v>
      </c>
      <c r="B419" t="s">
        <v>1068</v>
      </c>
      <c r="C419" t="s">
        <v>1065</v>
      </c>
      <c r="D419" t="s">
        <v>1063</v>
      </c>
      <c r="E419" t="s">
        <v>1060</v>
      </c>
      <c r="F419">
        <v>68</v>
      </c>
      <c r="G419">
        <v>60</v>
      </c>
      <c r="H419">
        <v>63</v>
      </c>
      <c r="I419" s="22"/>
      <c r="J419" s="22"/>
      <c r="K419" s="22"/>
      <c r="L419" s="22">
        <f t="shared" si="12"/>
        <v>63.666666666666664</v>
      </c>
      <c r="M419" s="22">
        <f t="shared" si="13"/>
        <v>0.56164383561643838</v>
      </c>
    </row>
    <row r="420" spans="1:13" x14ac:dyDescent="0.3">
      <c r="A420" t="s">
        <v>1061</v>
      </c>
      <c r="B420" t="s">
        <v>1068</v>
      </c>
      <c r="C420" t="s">
        <v>1071</v>
      </c>
      <c r="D420" t="s">
        <v>1059</v>
      </c>
      <c r="E420" t="s">
        <v>1064</v>
      </c>
      <c r="F420">
        <v>50</v>
      </c>
      <c r="G420">
        <v>53</v>
      </c>
      <c r="H420">
        <v>54</v>
      </c>
      <c r="I420" s="22"/>
      <c r="J420" s="22"/>
      <c r="K420" s="22"/>
      <c r="L420" s="22">
        <f t="shared" si="12"/>
        <v>52.333333333333336</v>
      </c>
      <c r="M420" s="22">
        <f t="shared" si="13"/>
        <v>0.31506849315068491</v>
      </c>
    </row>
    <row r="421" spans="1:13" x14ac:dyDescent="0.3">
      <c r="A421" t="s">
        <v>1056</v>
      </c>
      <c r="B421" t="s">
        <v>1057</v>
      </c>
      <c r="C421" t="s">
        <v>1058</v>
      </c>
      <c r="D421" t="s">
        <v>1063</v>
      </c>
      <c r="E421" t="s">
        <v>1060</v>
      </c>
      <c r="F421">
        <v>83</v>
      </c>
      <c r="G421">
        <v>84</v>
      </c>
      <c r="H421">
        <v>79</v>
      </c>
      <c r="I421" s="22"/>
      <c r="J421" s="22"/>
      <c r="K421" s="22"/>
      <c r="L421" s="22">
        <f t="shared" si="12"/>
        <v>82</v>
      </c>
      <c r="M421" s="22">
        <f t="shared" si="13"/>
        <v>0.76712328767123283</v>
      </c>
    </row>
    <row r="422" spans="1:13" x14ac:dyDescent="0.3">
      <c r="A422" t="s">
        <v>1061</v>
      </c>
      <c r="B422" t="s">
        <v>1068</v>
      </c>
      <c r="C422" t="s">
        <v>1067</v>
      </c>
      <c r="D422" t="s">
        <v>1059</v>
      </c>
      <c r="E422" t="s">
        <v>1060</v>
      </c>
      <c r="F422">
        <v>59</v>
      </c>
      <c r="G422">
        <v>67</v>
      </c>
      <c r="H422">
        <v>63</v>
      </c>
      <c r="I422" s="22"/>
      <c r="J422" s="22"/>
      <c r="K422" s="22"/>
      <c r="L422" s="22">
        <f t="shared" si="12"/>
        <v>63</v>
      </c>
      <c r="M422" s="22">
        <f t="shared" si="13"/>
        <v>0.43835616438356162</v>
      </c>
    </row>
    <row r="423" spans="1:13" x14ac:dyDescent="0.3">
      <c r="A423" t="s">
        <v>1056</v>
      </c>
      <c r="B423" t="s">
        <v>1066</v>
      </c>
      <c r="C423" t="s">
        <v>1062</v>
      </c>
      <c r="D423" t="s">
        <v>1063</v>
      </c>
      <c r="E423" t="s">
        <v>1060</v>
      </c>
      <c r="F423">
        <v>82</v>
      </c>
      <c r="G423">
        <v>92</v>
      </c>
      <c r="H423">
        <v>93</v>
      </c>
      <c r="I423" s="22"/>
      <c r="J423" s="22"/>
      <c r="K423" s="22"/>
      <c r="L423" s="22">
        <f t="shared" si="12"/>
        <v>89</v>
      </c>
      <c r="M423" s="22">
        <f t="shared" si="13"/>
        <v>0.75342465753424659</v>
      </c>
    </row>
    <row r="424" spans="1:13" x14ac:dyDescent="0.3">
      <c r="A424" t="s">
        <v>1061</v>
      </c>
      <c r="B424" t="s">
        <v>1066</v>
      </c>
      <c r="C424" t="s">
        <v>1065</v>
      </c>
      <c r="D424" t="s">
        <v>1063</v>
      </c>
      <c r="E424" t="s">
        <v>1060</v>
      </c>
      <c r="F424">
        <v>59</v>
      </c>
      <c r="G424">
        <v>63</v>
      </c>
      <c r="H424">
        <v>53</v>
      </c>
      <c r="I424" s="22"/>
      <c r="J424" s="22"/>
      <c r="K424" s="22"/>
      <c r="L424" s="22">
        <f t="shared" si="12"/>
        <v>58.333333333333336</v>
      </c>
      <c r="M424" s="22">
        <f t="shared" si="13"/>
        <v>0.43835616438356162</v>
      </c>
    </row>
    <row r="425" spans="1:13" x14ac:dyDescent="0.3">
      <c r="A425" t="s">
        <v>1061</v>
      </c>
      <c r="B425" t="s">
        <v>1068</v>
      </c>
      <c r="C425" t="s">
        <v>1067</v>
      </c>
      <c r="D425" t="s">
        <v>1063</v>
      </c>
      <c r="E425" t="s">
        <v>1064</v>
      </c>
      <c r="F425">
        <v>71</v>
      </c>
      <c r="G425">
        <v>68</v>
      </c>
      <c r="H425">
        <v>65</v>
      </c>
      <c r="I425" s="22"/>
      <c r="J425" s="22"/>
      <c r="K425" s="22"/>
      <c r="L425" s="22">
        <f t="shared" si="12"/>
        <v>68</v>
      </c>
      <c r="M425" s="22">
        <f t="shared" si="13"/>
        <v>0.60273972602739723</v>
      </c>
    </row>
    <row r="426" spans="1:13" x14ac:dyDescent="0.3">
      <c r="A426" t="s">
        <v>1056</v>
      </c>
      <c r="B426" t="s">
        <v>1057</v>
      </c>
      <c r="C426" t="s">
        <v>1065</v>
      </c>
      <c r="D426" t="s">
        <v>1063</v>
      </c>
      <c r="E426" t="s">
        <v>1064</v>
      </c>
      <c r="F426">
        <v>68</v>
      </c>
      <c r="G426">
        <v>82</v>
      </c>
      <c r="H426">
        <v>82</v>
      </c>
      <c r="I426" s="22"/>
      <c r="J426" s="22"/>
      <c r="K426" s="22"/>
      <c r="L426" s="22">
        <f t="shared" si="12"/>
        <v>77.333333333333329</v>
      </c>
      <c r="M426" s="22">
        <f t="shared" si="13"/>
        <v>0.56164383561643838</v>
      </c>
    </row>
    <row r="427" spans="1:13" x14ac:dyDescent="0.3">
      <c r="A427" t="s">
        <v>1061</v>
      </c>
      <c r="B427" t="s">
        <v>1072</v>
      </c>
      <c r="C427" t="s">
        <v>1062</v>
      </c>
      <c r="D427" t="s">
        <v>1059</v>
      </c>
      <c r="E427" t="s">
        <v>1064</v>
      </c>
      <c r="F427">
        <v>70</v>
      </c>
      <c r="G427">
        <v>76</v>
      </c>
      <c r="H427">
        <v>75</v>
      </c>
      <c r="I427" s="22"/>
      <c r="J427" s="22"/>
      <c r="K427" s="22"/>
      <c r="L427" s="22">
        <f t="shared" si="12"/>
        <v>73.666666666666671</v>
      </c>
      <c r="M427" s="22">
        <f t="shared" si="13"/>
        <v>0.58904109589041098</v>
      </c>
    </row>
    <row r="428" spans="1:13" x14ac:dyDescent="0.3">
      <c r="A428" t="s">
        <v>1061</v>
      </c>
      <c r="B428" t="s">
        <v>1066</v>
      </c>
      <c r="C428" t="s">
        <v>1067</v>
      </c>
      <c r="D428" t="s">
        <v>1059</v>
      </c>
      <c r="E428" t="s">
        <v>1060</v>
      </c>
      <c r="F428">
        <v>61</v>
      </c>
      <c r="G428">
        <v>51</v>
      </c>
      <c r="H428">
        <v>54</v>
      </c>
      <c r="I428" s="22"/>
      <c r="J428" s="22"/>
      <c r="K428" s="22"/>
      <c r="L428" s="22">
        <f t="shared" si="12"/>
        <v>55.333333333333336</v>
      </c>
      <c r="M428" s="22">
        <f t="shared" si="13"/>
        <v>0.46575342465753422</v>
      </c>
    </row>
    <row r="429" spans="1:13" x14ac:dyDescent="0.3">
      <c r="A429" t="s">
        <v>1056</v>
      </c>
      <c r="B429" t="s">
        <v>1066</v>
      </c>
      <c r="C429" t="s">
        <v>1067</v>
      </c>
      <c r="D429" t="s">
        <v>1063</v>
      </c>
      <c r="E429" t="s">
        <v>1060</v>
      </c>
      <c r="F429">
        <v>63</v>
      </c>
      <c r="G429">
        <v>73</v>
      </c>
      <c r="H429">
        <v>73</v>
      </c>
      <c r="I429" s="22"/>
      <c r="J429" s="22"/>
      <c r="K429" s="22"/>
      <c r="L429" s="22">
        <f t="shared" si="12"/>
        <v>69.666666666666671</v>
      </c>
      <c r="M429" s="22">
        <f t="shared" si="13"/>
        <v>0.49315068493150682</v>
      </c>
    </row>
    <row r="430" spans="1:13" x14ac:dyDescent="0.3">
      <c r="A430" t="s">
        <v>1061</v>
      </c>
      <c r="B430" t="s">
        <v>1066</v>
      </c>
      <c r="C430" t="s">
        <v>1062</v>
      </c>
      <c r="D430" t="s">
        <v>1063</v>
      </c>
      <c r="E430" t="s">
        <v>1060</v>
      </c>
      <c r="F430">
        <v>89</v>
      </c>
      <c r="G430">
        <v>80</v>
      </c>
      <c r="H430">
        <v>82</v>
      </c>
      <c r="I430" s="22"/>
      <c r="J430" s="22"/>
      <c r="K430" s="22"/>
      <c r="L430" s="22">
        <f t="shared" si="12"/>
        <v>83.666666666666671</v>
      </c>
      <c r="M430" s="22">
        <f t="shared" si="13"/>
        <v>0.84931506849315064</v>
      </c>
    </row>
    <row r="431" spans="1:13" x14ac:dyDescent="0.3">
      <c r="A431" t="s">
        <v>1061</v>
      </c>
      <c r="B431" t="s">
        <v>1069</v>
      </c>
      <c r="C431" t="s">
        <v>1071</v>
      </c>
      <c r="D431" t="s">
        <v>1063</v>
      </c>
      <c r="E431" t="s">
        <v>1060</v>
      </c>
      <c r="F431">
        <v>77</v>
      </c>
      <c r="G431">
        <v>67</v>
      </c>
      <c r="H431">
        <v>64</v>
      </c>
      <c r="I431" s="22"/>
      <c r="J431" s="22"/>
      <c r="K431" s="22"/>
      <c r="L431" s="22">
        <f t="shared" si="12"/>
        <v>69.333333333333329</v>
      </c>
      <c r="M431" s="22">
        <f t="shared" si="13"/>
        <v>0.68493150684931503</v>
      </c>
    </row>
    <row r="432" spans="1:13" x14ac:dyDescent="0.3">
      <c r="A432" t="s">
        <v>1061</v>
      </c>
      <c r="B432" t="s">
        <v>1068</v>
      </c>
      <c r="C432" t="s">
        <v>1065</v>
      </c>
      <c r="D432" t="s">
        <v>1063</v>
      </c>
      <c r="E432" t="s">
        <v>1060</v>
      </c>
      <c r="F432">
        <v>95</v>
      </c>
      <c r="G432">
        <v>80</v>
      </c>
      <c r="H432">
        <v>75</v>
      </c>
      <c r="I432" s="22"/>
      <c r="J432" s="22"/>
      <c r="K432" s="22"/>
      <c r="L432" s="22">
        <f t="shared" si="12"/>
        <v>83.333333333333329</v>
      </c>
      <c r="M432" s="22">
        <f t="shared" si="13"/>
        <v>0.93150684931506844</v>
      </c>
    </row>
    <row r="433" spans="1:13" x14ac:dyDescent="0.3">
      <c r="A433" t="s">
        <v>1056</v>
      </c>
      <c r="B433" t="s">
        <v>1068</v>
      </c>
      <c r="C433" t="s">
        <v>1071</v>
      </c>
      <c r="D433" t="s">
        <v>1063</v>
      </c>
      <c r="E433" t="s">
        <v>1060</v>
      </c>
      <c r="F433">
        <v>59</v>
      </c>
      <c r="G433">
        <v>59</v>
      </c>
      <c r="H433">
        <v>63</v>
      </c>
      <c r="I433" s="22"/>
      <c r="J433" s="22"/>
      <c r="K433" s="22"/>
      <c r="L433" s="22">
        <f t="shared" si="12"/>
        <v>60.333333333333336</v>
      </c>
      <c r="M433" s="22">
        <f t="shared" si="13"/>
        <v>0.43835616438356162</v>
      </c>
    </row>
    <row r="434" spans="1:13" x14ac:dyDescent="0.3">
      <c r="A434" t="s">
        <v>1061</v>
      </c>
      <c r="B434" t="s">
        <v>1057</v>
      </c>
      <c r="C434" t="s">
        <v>1071</v>
      </c>
      <c r="D434" t="s">
        <v>1063</v>
      </c>
      <c r="E434" t="s">
        <v>1060</v>
      </c>
      <c r="F434">
        <v>93</v>
      </c>
      <c r="G434">
        <v>90</v>
      </c>
      <c r="H434">
        <v>90</v>
      </c>
      <c r="I434" s="22"/>
      <c r="J434" s="22"/>
      <c r="K434" s="22"/>
      <c r="L434" s="22">
        <f t="shared" si="12"/>
        <v>91</v>
      </c>
      <c r="M434" s="22">
        <f t="shared" si="13"/>
        <v>0.90410958904109584</v>
      </c>
    </row>
    <row r="435" spans="1:13" x14ac:dyDescent="0.3">
      <c r="A435" t="s">
        <v>1056</v>
      </c>
      <c r="B435" t="s">
        <v>1066</v>
      </c>
      <c r="C435" t="s">
        <v>1070</v>
      </c>
      <c r="D435" t="s">
        <v>1059</v>
      </c>
      <c r="E435" t="s">
        <v>1060</v>
      </c>
      <c r="F435">
        <v>78</v>
      </c>
      <c r="G435">
        <v>88</v>
      </c>
      <c r="H435">
        <v>87</v>
      </c>
      <c r="I435" s="22"/>
      <c r="J435" s="22"/>
      <c r="K435" s="22"/>
      <c r="L435" s="22">
        <f t="shared" si="12"/>
        <v>84.333333333333329</v>
      </c>
      <c r="M435" s="22">
        <f t="shared" si="13"/>
        <v>0.69863013698630139</v>
      </c>
    </row>
    <row r="436" spans="1:13" x14ac:dyDescent="0.3">
      <c r="A436" t="s">
        <v>1061</v>
      </c>
      <c r="B436" t="s">
        <v>1066</v>
      </c>
      <c r="C436" t="s">
        <v>1058</v>
      </c>
      <c r="D436" t="s">
        <v>1059</v>
      </c>
      <c r="E436" t="s">
        <v>1060</v>
      </c>
      <c r="F436">
        <v>55</v>
      </c>
      <c r="G436">
        <v>57</v>
      </c>
      <c r="H436">
        <v>52</v>
      </c>
      <c r="I436" s="22"/>
      <c r="J436" s="22"/>
      <c r="K436" s="22"/>
      <c r="L436" s="22">
        <f t="shared" si="12"/>
        <v>54.666666666666664</v>
      </c>
      <c r="M436" s="22">
        <f t="shared" si="13"/>
        <v>0.38356164383561642</v>
      </c>
    </row>
    <row r="437" spans="1:13" x14ac:dyDescent="0.3">
      <c r="A437" t="s">
        <v>1056</v>
      </c>
      <c r="B437" t="s">
        <v>1072</v>
      </c>
      <c r="C437" t="s">
        <v>1067</v>
      </c>
      <c r="D437" t="s">
        <v>1059</v>
      </c>
      <c r="E437" t="s">
        <v>1060</v>
      </c>
      <c r="F437">
        <v>39</v>
      </c>
      <c r="G437">
        <v>56</v>
      </c>
      <c r="H437">
        <v>53</v>
      </c>
      <c r="I437" s="22"/>
      <c r="J437" s="22"/>
      <c r="K437" s="22"/>
      <c r="L437" s="22">
        <f t="shared" si="12"/>
        <v>49.333333333333336</v>
      </c>
      <c r="M437" s="22">
        <f t="shared" si="13"/>
        <v>0.16438356164383561</v>
      </c>
    </row>
    <row r="438" spans="1:13" x14ac:dyDescent="0.3">
      <c r="A438" t="s">
        <v>1056</v>
      </c>
      <c r="B438" t="s">
        <v>1068</v>
      </c>
      <c r="C438" t="s">
        <v>1058</v>
      </c>
      <c r="D438" t="s">
        <v>1059</v>
      </c>
      <c r="E438" t="s">
        <v>1060</v>
      </c>
      <c r="F438">
        <v>65</v>
      </c>
      <c r="G438">
        <v>63</v>
      </c>
      <c r="H438">
        <v>66</v>
      </c>
      <c r="I438" s="22"/>
      <c r="J438" s="22"/>
      <c r="K438" s="22"/>
      <c r="L438" s="22">
        <f t="shared" si="12"/>
        <v>64.666666666666671</v>
      </c>
      <c r="M438" s="22">
        <f t="shared" si="13"/>
        <v>0.52054794520547942</v>
      </c>
    </row>
    <row r="439" spans="1:13" x14ac:dyDescent="0.3">
      <c r="A439" t="s">
        <v>1061</v>
      </c>
      <c r="B439" t="s">
        <v>1066</v>
      </c>
      <c r="C439" t="s">
        <v>1065</v>
      </c>
      <c r="D439" t="s">
        <v>1063</v>
      </c>
      <c r="E439" t="s">
        <v>1060</v>
      </c>
      <c r="F439">
        <v>77</v>
      </c>
      <c r="G439">
        <v>59</v>
      </c>
      <c r="H439">
        <v>65</v>
      </c>
      <c r="I439" s="22"/>
      <c r="J439" s="22"/>
      <c r="K439" s="22"/>
      <c r="L439" s="22">
        <f t="shared" si="12"/>
        <v>67</v>
      </c>
      <c r="M439" s="22">
        <f t="shared" si="13"/>
        <v>0.68493150684931503</v>
      </c>
    </row>
    <row r="440" spans="1:13" x14ac:dyDescent="0.3">
      <c r="A440" t="s">
        <v>1061</v>
      </c>
      <c r="B440" t="s">
        <v>1068</v>
      </c>
      <c r="C440" t="s">
        <v>1065</v>
      </c>
      <c r="D440" t="s">
        <v>1063</v>
      </c>
      <c r="E440" t="s">
        <v>1060</v>
      </c>
      <c r="F440">
        <v>71</v>
      </c>
      <c r="G440">
        <v>74</v>
      </c>
      <c r="H440">
        <v>73</v>
      </c>
      <c r="I440" s="22"/>
      <c r="J440" s="22"/>
      <c r="K440" s="22"/>
      <c r="L440" s="22">
        <f t="shared" si="12"/>
        <v>72.666666666666671</v>
      </c>
      <c r="M440" s="22">
        <f t="shared" si="13"/>
        <v>0.60273972602739723</v>
      </c>
    </row>
    <row r="441" spans="1:13" x14ac:dyDescent="0.3">
      <c r="A441" t="s">
        <v>1056</v>
      </c>
      <c r="B441" t="s">
        <v>1069</v>
      </c>
      <c r="C441" t="s">
        <v>1071</v>
      </c>
      <c r="D441" t="s">
        <v>1063</v>
      </c>
      <c r="E441" t="s">
        <v>1060</v>
      </c>
      <c r="F441">
        <v>97</v>
      </c>
      <c r="G441">
        <v>85</v>
      </c>
      <c r="H441">
        <v>87</v>
      </c>
      <c r="I441" s="22"/>
      <c r="J441" s="22"/>
      <c r="K441" s="22"/>
      <c r="L441" s="22">
        <f t="shared" si="12"/>
        <v>89.666666666666671</v>
      </c>
      <c r="M441" s="22">
        <f t="shared" si="13"/>
        <v>0.95890410958904104</v>
      </c>
    </row>
    <row r="442" spans="1:13" x14ac:dyDescent="0.3">
      <c r="A442" t="s">
        <v>1056</v>
      </c>
      <c r="B442" t="s">
        <v>1068</v>
      </c>
      <c r="C442" t="s">
        <v>1071</v>
      </c>
      <c r="D442" t="s">
        <v>1063</v>
      </c>
      <c r="E442" t="s">
        <v>1064</v>
      </c>
      <c r="F442">
        <v>87</v>
      </c>
      <c r="G442">
        <v>96</v>
      </c>
      <c r="H442">
        <v>99</v>
      </c>
      <c r="I442" s="22"/>
      <c r="J442" s="22"/>
      <c r="K442" s="22"/>
      <c r="L442" s="22">
        <f t="shared" si="12"/>
        <v>94</v>
      </c>
      <c r="M442" s="22">
        <f t="shared" si="13"/>
        <v>0.82191780821917804</v>
      </c>
    </row>
    <row r="443" spans="1:13" x14ac:dyDescent="0.3">
      <c r="A443" t="s">
        <v>1056</v>
      </c>
      <c r="B443" t="s">
        <v>1068</v>
      </c>
      <c r="C443" t="s">
        <v>1067</v>
      </c>
      <c r="D443" t="s">
        <v>1063</v>
      </c>
      <c r="E443" t="s">
        <v>1064</v>
      </c>
      <c r="F443">
        <v>65</v>
      </c>
      <c r="G443">
        <v>78</v>
      </c>
      <c r="H443">
        <v>79</v>
      </c>
      <c r="I443" s="22"/>
      <c r="J443" s="22"/>
      <c r="K443" s="22"/>
      <c r="L443" s="22">
        <f t="shared" si="12"/>
        <v>74</v>
      </c>
      <c r="M443" s="22">
        <f t="shared" si="13"/>
        <v>0.52054794520547942</v>
      </c>
    </row>
    <row r="444" spans="1:13" x14ac:dyDescent="0.3">
      <c r="A444" t="s">
        <v>1061</v>
      </c>
      <c r="B444" t="s">
        <v>1068</v>
      </c>
      <c r="C444" t="s">
        <v>1062</v>
      </c>
      <c r="D444" t="s">
        <v>1063</v>
      </c>
      <c r="E444" t="s">
        <v>1064</v>
      </c>
      <c r="F444">
        <v>56</v>
      </c>
      <c r="G444">
        <v>56</v>
      </c>
      <c r="H444">
        <v>59</v>
      </c>
      <c r="I444" s="22"/>
      <c r="J444" s="22"/>
      <c r="K444" s="22"/>
      <c r="L444" s="22">
        <f t="shared" si="12"/>
        <v>57</v>
      </c>
      <c r="M444" s="22">
        <f t="shared" si="13"/>
        <v>0.39726027397260272</v>
      </c>
    </row>
    <row r="445" spans="1:13" x14ac:dyDescent="0.3">
      <c r="A445" t="s">
        <v>1056</v>
      </c>
      <c r="B445" t="s">
        <v>1057</v>
      </c>
      <c r="C445" t="s">
        <v>1062</v>
      </c>
      <c r="D445" t="s">
        <v>1059</v>
      </c>
      <c r="E445" t="s">
        <v>1060</v>
      </c>
      <c r="F445">
        <v>57</v>
      </c>
      <c r="G445">
        <v>71</v>
      </c>
      <c r="H445">
        <v>70</v>
      </c>
      <c r="I445" s="22"/>
      <c r="J445" s="22"/>
      <c r="K445" s="22"/>
      <c r="L445" s="22">
        <f t="shared" si="12"/>
        <v>66</v>
      </c>
      <c r="M445" s="22">
        <f t="shared" si="13"/>
        <v>0.41095890410958902</v>
      </c>
    </row>
    <row r="446" spans="1:13" x14ac:dyDescent="0.3">
      <c r="A446" t="s">
        <v>1061</v>
      </c>
      <c r="B446" t="s">
        <v>1066</v>
      </c>
      <c r="C446" t="s">
        <v>1071</v>
      </c>
      <c r="D446" t="s">
        <v>1059</v>
      </c>
      <c r="E446" t="s">
        <v>1060</v>
      </c>
      <c r="F446">
        <v>68</v>
      </c>
      <c r="G446">
        <v>71</v>
      </c>
      <c r="H446">
        <v>69</v>
      </c>
      <c r="I446" s="22"/>
      <c r="J446" s="22"/>
      <c r="K446" s="22"/>
      <c r="L446" s="22">
        <f t="shared" si="12"/>
        <v>69.333333333333329</v>
      </c>
      <c r="M446" s="22">
        <f t="shared" si="13"/>
        <v>0.56164383561643838</v>
      </c>
    </row>
    <row r="447" spans="1:13" x14ac:dyDescent="0.3">
      <c r="A447" t="s">
        <v>1061</v>
      </c>
      <c r="B447" t="s">
        <v>1057</v>
      </c>
      <c r="C447" t="s">
        <v>1058</v>
      </c>
      <c r="D447" t="s">
        <v>1059</v>
      </c>
      <c r="E447" t="s">
        <v>1060</v>
      </c>
      <c r="F447">
        <v>62</v>
      </c>
      <c r="G447">
        <v>67</v>
      </c>
      <c r="H447">
        <v>62</v>
      </c>
      <c r="I447" s="22"/>
      <c r="J447" s="22"/>
      <c r="K447" s="22"/>
      <c r="L447" s="22">
        <f t="shared" si="12"/>
        <v>63.666666666666664</v>
      </c>
      <c r="M447" s="22">
        <f t="shared" si="13"/>
        <v>0.47945205479452052</v>
      </c>
    </row>
    <row r="448" spans="1:13" x14ac:dyDescent="0.3">
      <c r="A448" t="s">
        <v>1056</v>
      </c>
      <c r="B448" t="s">
        <v>1066</v>
      </c>
      <c r="C448" t="s">
        <v>1065</v>
      </c>
      <c r="D448" t="s">
        <v>1063</v>
      </c>
      <c r="E448" t="s">
        <v>1060</v>
      </c>
      <c r="F448">
        <v>71</v>
      </c>
      <c r="G448">
        <v>84</v>
      </c>
      <c r="H448">
        <v>78</v>
      </c>
      <c r="I448" s="22"/>
      <c r="J448" s="22"/>
      <c r="K448" s="22"/>
      <c r="L448" s="22">
        <f t="shared" si="12"/>
        <v>77.666666666666671</v>
      </c>
      <c r="M448" s="22">
        <f t="shared" si="13"/>
        <v>0.60273972602739723</v>
      </c>
    </row>
    <row r="449" spans="1:13" x14ac:dyDescent="0.3">
      <c r="A449" t="s">
        <v>1061</v>
      </c>
      <c r="B449" t="s">
        <v>1069</v>
      </c>
      <c r="C449" t="s">
        <v>1065</v>
      </c>
      <c r="D449" t="s">
        <v>1063</v>
      </c>
      <c r="E449" t="s">
        <v>1060</v>
      </c>
      <c r="F449">
        <v>84</v>
      </c>
      <c r="G449">
        <v>64</v>
      </c>
      <c r="H449">
        <v>66</v>
      </c>
      <c r="I449" s="22"/>
      <c r="J449" s="22"/>
      <c r="K449" s="22"/>
      <c r="L449" s="22">
        <f t="shared" si="12"/>
        <v>71.333333333333329</v>
      </c>
      <c r="M449" s="22">
        <f t="shared" si="13"/>
        <v>0.78082191780821919</v>
      </c>
    </row>
    <row r="450" spans="1:13" x14ac:dyDescent="0.3">
      <c r="A450" t="s">
        <v>1056</v>
      </c>
      <c r="B450" t="s">
        <v>1057</v>
      </c>
      <c r="C450" t="s">
        <v>1067</v>
      </c>
      <c r="D450" t="s">
        <v>1063</v>
      </c>
      <c r="E450" t="s">
        <v>1060</v>
      </c>
      <c r="F450">
        <v>82</v>
      </c>
      <c r="G450">
        <v>95</v>
      </c>
      <c r="H450">
        <v>95</v>
      </c>
      <c r="I450" s="22"/>
      <c r="J450" s="22"/>
      <c r="K450" s="22"/>
      <c r="L450" s="22">
        <f t="shared" si="12"/>
        <v>90.666666666666671</v>
      </c>
      <c r="M450" s="22">
        <f t="shared" si="13"/>
        <v>0.75342465753424659</v>
      </c>
    </row>
    <row r="451" spans="1:13" x14ac:dyDescent="0.3">
      <c r="A451" t="s">
        <v>1056</v>
      </c>
      <c r="B451" t="s">
        <v>1068</v>
      </c>
      <c r="C451" t="s">
        <v>1067</v>
      </c>
      <c r="D451" t="s">
        <v>1063</v>
      </c>
      <c r="E451" t="s">
        <v>1060</v>
      </c>
      <c r="F451">
        <v>54</v>
      </c>
      <c r="G451">
        <v>64</v>
      </c>
      <c r="H451">
        <v>59</v>
      </c>
      <c r="I451" s="22"/>
      <c r="J451" s="22"/>
      <c r="K451" s="22"/>
      <c r="L451" s="22">
        <f t="shared" ref="L451:L514" si="14">AVERAGE(F451:H451)</f>
        <v>59</v>
      </c>
      <c r="M451" s="22">
        <f t="shared" ref="M451:M514" si="15">(F451-MIN(F:F))/(MAX(F:F)-MIN(F:F))</f>
        <v>0.36986301369863012</v>
      </c>
    </row>
    <row r="452" spans="1:13" x14ac:dyDescent="0.3">
      <c r="A452" t="s">
        <v>1061</v>
      </c>
      <c r="B452" t="s">
        <v>1068</v>
      </c>
      <c r="C452" t="s">
        <v>1062</v>
      </c>
      <c r="D452" t="s">
        <v>1059</v>
      </c>
      <c r="E452" t="s">
        <v>1064</v>
      </c>
      <c r="F452">
        <v>59</v>
      </c>
      <c r="G452">
        <v>63</v>
      </c>
      <c r="H452">
        <v>59</v>
      </c>
      <c r="I452" s="22"/>
      <c r="J452" s="22"/>
      <c r="K452" s="22"/>
      <c r="L452" s="22">
        <f t="shared" si="14"/>
        <v>60.333333333333336</v>
      </c>
      <c r="M452" s="22">
        <f t="shared" si="15"/>
        <v>0.43835616438356162</v>
      </c>
    </row>
    <row r="453" spans="1:13" x14ac:dyDescent="0.3">
      <c r="A453" t="s">
        <v>1056</v>
      </c>
      <c r="B453" t="s">
        <v>1068</v>
      </c>
      <c r="C453" t="s">
        <v>1067</v>
      </c>
      <c r="D453" t="s">
        <v>1063</v>
      </c>
      <c r="E453" t="s">
        <v>1060</v>
      </c>
      <c r="F453">
        <v>92</v>
      </c>
      <c r="G453">
        <v>89</v>
      </c>
      <c r="H453">
        <v>81</v>
      </c>
      <c r="I453" s="22"/>
      <c r="J453" s="22"/>
      <c r="K453" s="22"/>
      <c r="L453" s="22">
        <f t="shared" si="14"/>
        <v>87.333333333333329</v>
      </c>
      <c r="M453" s="22">
        <f t="shared" si="15"/>
        <v>0.8904109589041096</v>
      </c>
    </row>
    <row r="454" spans="1:13" x14ac:dyDescent="0.3">
      <c r="A454" t="s">
        <v>1061</v>
      </c>
      <c r="B454" t="s">
        <v>1057</v>
      </c>
      <c r="C454" t="s">
        <v>1058</v>
      </c>
      <c r="D454" t="s">
        <v>1063</v>
      </c>
      <c r="E454" t="s">
        <v>1064</v>
      </c>
      <c r="F454">
        <v>74</v>
      </c>
      <c r="G454">
        <v>70</v>
      </c>
      <c r="H454">
        <v>65</v>
      </c>
      <c r="I454" s="22"/>
      <c r="J454" s="22"/>
      <c r="K454" s="22"/>
      <c r="L454" s="22">
        <f t="shared" si="14"/>
        <v>69.666666666666671</v>
      </c>
      <c r="M454" s="22">
        <f t="shared" si="15"/>
        <v>0.64383561643835618</v>
      </c>
    </row>
    <row r="455" spans="1:13" x14ac:dyDescent="0.3">
      <c r="A455" t="s">
        <v>1061</v>
      </c>
      <c r="B455" t="s">
        <v>1068</v>
      </c>
      <c r="C455" t="s">
        <v>1067</v>
      </c>
      <c r="D455" t="s">
        <v>1063</v>
      </c>
      <c r="E455" t="s">
        <v>1060</v>
      </c>
      <c r="F455">
        <v>99</v>
      </c>
      <c r="G455">
        <v>91</v>
      </c>
      <c r="H455">
        <v>89</v>
      </c>
      <c r="I455" s="22"/>
      <c r="J455" s="22"/>
      <c r="K455" s="22"/>
      <c r="L455" s="22">
        <f t="shared" si="14"/>
        <v>93</v>
      </c>
      <c r="M455" s="22">
        <f t="shared" si="15"/>
        <v>0.98630136986301364</v>
      </c>
    </row>
    <row r="456" spans="1:13" x14ac:dyDescent="0.3">
      <c r="A456" t="s">
        <v>1056</v>
      </c>
      <c r="B456" t="s">
        <v>1068</v>
      </c>
      <c r="C456" t="s">
        <v>1065</v>
      </c>
      <c r="D456" t="s">
        <v>1063</v>
      </c>
      <c r="E456" t="s">
        <v>1060</v>
      </c>
      <c r="F456">
        <v>60</v>
      </c>
      <c r="G456">
        <v>67</v>
      </c>
      <c r="H456">
        <v>62</v>
      </c>
      <c r="I456" s="22"/>
      <c r="J456" s="22"/>
      <c r="K456" s="22"/>
      <c r="L456" s="22">
        <f t="shared" si="14"/>
        <v>63</v>
      </c>
      <c r="M456" s="22">
        <f t="shared" si="15"/>
        <v>0.45205479452054792</v>
      </c>
    </row>
    <row r="457" spans="1:13" x14ac:dyDescent="0.3">
      <c r="A457" t="s">
        <v>1061</v>
      </c>
      <c r="B457" t="s">
        <v>1057</v>
      </c>
      <c r="C457" t="s">
        <v>1071</v>
      </c>
      <c r="D457" t="s">
        <v>1063</v>
      </c>
      <c r="E457" t="s">
        <v>1060</v>
      </c>
      <c r="F457">
        <v>82</v>
      </c>
      <c r="G457">
        <v>70</v>
      </c>
      <c r="H457">
        <v>70</v>
      </c>
      <c r="I457" s="22"/>
      <c r="J457" s="22"/>
      <c r="K457" s="22"/>
      <c r="L457" s="22">
        <f t="shared" si="14"/>
        <v>74</v>
      </c>
      <c r="M457" s="22">
        <f t="shared" si="15"/>
        <v>0.75342465753424659</v>
      </c>
    </row>
    <row r="458" spans="1:13" x14ac:dyDescent="0.3">
      <c r="A458" t="s">
        <v>1061</v>
      </c>
      <c r="B458" t="s">
        <v>1069</v>
      </c>
      <c r="C458" t="s">
        <v>1070</v>
      </c>
      <c r="D458" t="s">
        <v>1059</v>
      </c>
      <c r="E458" t="s">
        <v>1060</v>
      </c>
      <c r="F458">
        <v>74</v>
      </c>
      <c r="G458">
        <v>74</v>
      </c>
      <c r="H458">
        <v>72</v>
      </c>
      <c r="I458" s="22"/>
      <c r="J458" s="22"/>
      <c r="K458" s="22"/>
      <c r="L458" s="22">
        <f t="shared" si="14"/>
        <v>73.333333333333329</v>
      </c>
      <c r="M458" s="22">
        <f t="shared" si="15"/>
        <v>0.64383561643835618</v>
      </c>
    </row>
    <row r="459" spans="1:13" x14ac:dyDescent="0.3">
      <c r="A459" t="s">
        <v>1056</v>
      </c>
      <c r="B459" t="s">
        <v>1057</v>
      </c>
      <c r="C459" t="s">
        <v>1071</v>
      </c>
      <c r="D459" t="s">
        <v>1063</v>
      </c>
      <c r="E459" t="s">
        <v>1060</v>
      </c>
      <c r="F459">
        <v>60</v>
      </c>
      <c r="G459">
        <v>60</v>
      </c>
      <c r="H459">
        <v>56</v>
      </c>
      <c r="I459" s="22"/>
      <c r="J459" s="22"/>
      <c r="K459" s="22"/>
      <c r="L459" s="22">
        <f t="shared" si="14"/>
        <v>58.666666666666664</v>
      </c>
      <c r="M459" s="22">
        <f t="shared" si="15"/>
        <v>0.45205479452054792</v>
      </c>
    </row>
    <row r="460" spans="1:13" x14ac:dyDescent="0.3">
      <c r="A460" t="s">
        <v>1056</v>
      </c>
      <c r="B460" t="s">
        <v>1066</v>
      </c>
      <c r="C460" t="s">
        <v>1062</v>
      </c>
      <c r="D460" t="s">
        <v>1059</v>
      </c>
      <c r="E460" t="s">
        <v>1060</v>
      </c>
      <c r="F460">
        <v>45</v>
      </c>
      <c r="G460">
        <v>64</v>
      </c>
      <c r="H460">
        <v>66</v>
      </c>
      <c r="I460" s="22"/>
      <c r="J460" s="22"/>
      <c r="K460" s="22"/>
      <c r="L460" s="22">
        <f t="shared" si="14"/>
        <v>58.333333333333336</v>
      </c>
      <c r="M460" s="22">
        <f t="shared" si="15"/>
        <v>0.24657534246575341</v>
      </c>
    </row>
    <row r="461" spans="1:13" x14ac:dyDescent="0.3">
      <c r="A461" t="s">
        <v>1056</v>
      </c>
      <c r="B461" t="s">
        <v>1068</v>
      </c>
      <c r="C461" t="s">
        <v>1067</v>
      </c>
      <c r="D461" t="s">
        <v>1063</v>
      </c>
      <c r="E461" t="s">
        <v>1060</v>
      </c>
      <c r="F461">
        <v>86</v>
      </c>
      <c r="G461">
        <v>87</v>
      </c>
      <c r="H461">
        <v>88</v>
      </c>
      <c r="I461" s="22"/>
      <c r="J461" s="22"/>
      <c r="K461" s="22"/>
      <c r="L461" s="22">
        <f t="shared" si="14"/>
        <v>87</v>
      </c>
      <c r="M461" s="22">
        <f t="shared" si="15"/>
        <v>0.80821917808219179</v>
      </c>
    </row>
    <row r="462" spans="1:13" x14ac:dyDescent="0.3">
      <c r="A462" t="s">
        <v>1056</v>
      </c>
      <c r="B462" t="s">
        <v>1069</v>
      </c>
      <c r="C462" t="s">
        <v>1062</v>
      </c>
      <c r="D462" t="s">
        <v>1063</v>
      </c>
      <c r="E462" t="s">
        <v>1060</v>
      </c>
      <c r="F462">
        <v>59</v>
      </c>
      <c r="G462">
        <v>61</v>
      </c>
      <c r="H462">
        <v>60</v>
      </c>
      <c r="I462" s="22"/>
      <c r="J462" s="22"/>
      <c r="K462" s="22"/>
      <c r="L462" s="22">
        <f t="shared" si="14"/>
        <v>60</v>
      </c>
      <c r="M462" s="22">
        <f t="shared" si="15"/>
        <v>0.43835616438356162</v>
      </c>
    </row>
    <row r="463" spans="1:13" x14ac:dyDescent="0.3">
      <c r="A463" t="s">
        <v>1056</v>
      </c>
      <c r="B463" t="s">
        <v>1057</v>
      </c>
      <c r="C463" t="s">
        <v>1067</v>
      </c>
      <c r="D463" t="s">
        <v>1063</v>
      </c>
      <c r="E463" t="s">
        <v>1064</v>
      </c>
      <c r="F463">
        <v>61</v>
      </c>
      <c r="G463">
        <v>73</v>
      </c>
      <c r="H463">
        <v>71</v>
      </c>
      <c r="I463" s="22"/>
      <c r="J463" s="22"/>
      <c r="K463" s="22"/>
      <c r="L463" s="22">
        <f t="shared" si="14"/>
        <v>68.333333333333329</v>
      </c>
      <c r="M463" s="22">
        <f t="shared" si="15"/>
        <v>0.46575342465753422</v>
      </c>
    </row>
    <row r="464" spans="1:13" x14ac:dyDescent="0.3">
      <c r="A464" t="s">
        <v>1061</v>
      </c>
      <c r="B464" t="s">
        <v>1057</v>
      </c>
      <c r="C464" t="s">
        <v>1058</v>
      </c>
      <c r="D464" t="s">
        <v>1063</v>
      </c>
      <c r="E464" t="s">
        <v>1060</v>
      </c>
      <c r="F464">
        <v>70</v>
      </c>
      <c r="G464">
        <v>72</v>
      </c>
      <c r="H464">
        <v>64</v>
      </c>
      <c r="I464" s="22"/>
      <c r="J464" s="22"/>
      <c r="K464" s="22"/>
      <c r="L464" s="22">
        <f t="shared" si="14"/>
        <v>68.666666666666671</v>
      </c>
      <c r="M464" s="22">
        <f t="shared" si="15"/>
        <v>0.58904109589041098</v>
      </c>
    </row>
    <row r="465" spans="1:13" x14ac:dyDescent="0.3">
      <c r="A465" t="s">
        <v>1061</v>
      </c>
      <c r="B465" t="s">
        <v>1068</v>
      </c>
      <c r="C465" t="s">
        <v>1062</v>
      </c>
      <c r="D465" t="s">
        <v>1059</v>
      </c>
      <c r="E465" t="s">
        <v>1064</v>
      </c>
      <c r="F465">
        <v>54</v>
      </c>
      <c r="G465">
        <v>58</v>
      </c>
      <c r="H465">
        <v>52</v>
      </c>
      <c r="I465" s="22"/>
      <c r="J465" s="22"/>
      <c r="K465" s="22"/>
      <c r="L465" s="22">
        <f t="shared" si="14"/>
        <v>54.666666666666664</v>
      </c>
      <c r="M465" s="22">
        <f t="shared" si="15"/>
        <v>0.36986301369863012</v>
      </c>
    </row>
    <row r="466" spans="1:13" x14ac:dyDescent="0.3">
      <c r="A466" t="s">
        <v>1061</v>
      </c>
      <c r="B466" t="s">
        <v>1069</v>
      </c>
      <c r="C466" t="s">
        <v>1058</v>
      </c>
      <c r="D466" t="s">
        <v>1063</v>
      </c>
      <c r="E466" t="s">
        <v>1060</v>
      </c>
      <c r="F466">
        <v>86</v>
      </c>
      <c r="G466">
        <v>79</v>
      </c>
      <c r="H466">
        <v>77</v>
      </c>
      <c r="I466" s="22"/>
      <c r="J466" s="22"/>
      <c r="K466" s="22"/>
      <c r="L466" s="22">
        <f t="shared" si="14"/>
        <v>80.666666666666671</v>
      </c>
      <c r="M466" s="22">
        <f t="shared" si="15"/>
        <v>0.80821917808219179</v>
      </c>
    </row>
    <row r="467" spans="1:13" x14ac:dyDescent="0.3">
      <c r="A467" t="s">
        <v>1061</v>
      </c>
      <c r="B467" t="s">
        <v>1069</v>
      </c>
      <c r="C467" t="s">
        <v>1062</v>
      </c>
      <c r="D467" t="s">
        <v>1059</v>
      </c>
      <c r="E467" t="s">
        <v>1060</v>
      </c>
      <c r="F467">
        <v>79</v>
      </c>
      <c r="G467">
        <v>65</v>
      </c>
      <c r="H467">
        <v>68</v>
      </c>
      <c r="I467" s="22"/>
      <c r="J467" s="22"/>
      <c r="K467" s="22"/>
      <c r="L467" s="22">
        <f t="shared" si="14"/>
        <v>70.666666666666671</v>
      </c>
      <c r="M467" s="22">
        <f t="shared" si="15"/>
        <v>0.71232876712328763</v>
      </c>
    </row>
    <row r="468" spans="1:13" x14ac:dyDescent="0.3">
      <c r="A468" t="s">
        <v>1056</v>
      </c>
      <c r="B468" t="s">
        <v>1057</v>
      </c>
      <c r="C468" t="s">
        <v>1058</v>
      </c>
      <c r="D468" t="s">
        <v>1063</v>
      </c>
      <c r="E468" t="s">
        <v>1060</v>
      </c>
      <c r="F468">
        <v>71</v>
      </c>
      <c r="G468">
        <v>80</v>
      </c>
      <c r="H468">
        <v>71</v>
      </c>
      <c r="I468" s="22"/>
      <c r="J468" s="22"/>
      <c r="K468" s="22"/>
      <c r="L468" s="22">
        <f t="shared" si="14"/>
        <v>74</v>
      </c>
      <c r="M468" s="22">
        <f t="shared" si="15"/>
        <v>0.60273972602739723</v>
      </c>
    </row>
    <row r="469" spans="1:13" x14ac:dyDescent="0.3">
      <c r="A469" t="s">
        <v>1056</v>
      </c>
      <c r="B469" t="s">
        <v>1066</v>
      </c>
      <c r="C469" t="s">
        <v>1071</v>
      </c>
      <c r="D469" t="s">
        <v>1063</v>
      </c>
      <c r="E469" t="s">
        <v>1064</v>
      </c>
      <c r="F469">
        <v>98</v>
      </c>
      <c r="G469">
        <v>100</v>
      </c>
      <c r="H469">
        <v>100</v>
      </c>
      <c r="I469" s="22"/>
      <c r="J469" s="22"/>
      <c r="K469" s="22"/>
      <c r="L469" s="22">
        <f t="shared" si="14"/>
        <v>99.333333333333329</v>
      </c>
      <c r="M469" s="22">
        <f t="shared" si="15"/>
        <v>0.9726027397260274</v>
      </c>
    </row>
    <row r="470" spans="1:13" x14ac:dyDescent="0.3">
      <c r="A470" t="s">
        <v>1056</v>
      </c>
      <c r="B470" t="s">
        <v>1057</v>
      </c>
      <c r="C470" t="s">
        <v>1070</v>
      </c>
      <c r="D470" t="s">
        <v>1063</v>
      </c>
      <c r="E470" t="s">
        <v>1064</v>
      </c>
      <c r="F470">
        <v>84</v>
      </c>
      <c r="G470">
        <v>98</v>
      </c>
      <c r="H470">
        <v>99</v>
      </c>
      <c r="I470" s="22"/>
      <c r="J470" s="22"/>
      <c r="K470" s="22"/>
      <c r="L470" s="22">
        <f t="shared" si="14"/>
        <v>93.666666666666671</v>
      </c>
      <c r="M470" s="22">
        <f t="shared" si="15"/>
        <v>0.78082191780821919</v>
      </c>
    </row>
    <row r="471" spans="1:13" x14ac:dyDescent="0.3">
      <c r="A471" t="s">
        <v>1061</v>
      </c>
      <c r="B471" t="s">
        <v>1068</v>
      </c>
      <c r="C471" t="s">
        <v>1065</v>
      </c>
      <c r="D471" t="s">
        <v>1059</v>
      </c>
      <c r="E471" t="s">
        <v>1060</v>
      </c>
      <c r="F471">
        <v>60</v>
      </c>
      <c r="G471">
        <v>60</v>
      </c>
      <c r="H471">
        <v>51</v>
      </c>
      <c r="I471" s="22"/>
      <c r="J471" s="22"/>
      <c r="K471" s="22"/>
      <c r="L471" s="22">
        <f t="shared" si="14"/>
        <v>57</v>
      </c>
      <c r="M471" s="22">
        <f t="shared" si="15"/>
        <v>0.45205479452054792</v>
      </c>
    </row>
    <row r="472" spans="1:13" x14ac:dyDescent="0.3">
      <c r="A472" t="s">
        <v>1056</v>
      </c>
      <c r="B472" t="s">
        <v>1072</v>
      </c>
      <c r="C472" t="s">
        <v>1065</v>
      </c>
      <c r="D472" t="s">
        <v>1059</v>
      </c>
      <c r="E472" t="s">
        <v>1060</v>
      </c>
      <c r="F472">
        <v>48</v>
      </c>
      <c r="G472">
        <v>70</v>
      </c>
      <c r="H472">
        <v>65</v>
      </c>
      <c r="I472" s="22"/>
      <c r="J472" s="22"/>
      <c r="K472" s="22"/>
      <c r="L472" s="22">
        <f t="shared" si="14"/>
        <v>61</v>
      </c>
      <c r="M472" s="22">
        <f t="shared" si="15"/>
        <v>0.28767123287671231</v>
      </c>
    </row>
    <row r="473" spans="1:13" x14ac:dyDescent="0.3">
      <c r="A473" t="s">
        <v>1061</v>
      </c>
      <c r="B473" t="s">
        <v>1068</v>
      </c>
      <c r="C473" t="s">
        <v>1067</v>
      </c>
      <c r="D473" t="s">
        <v>1063</v>
      </c>
      <c r="E473" t="s">
        <v>1060</v>
      </c>
      <c r="F473">
        <v>64</v>
      </c>
      <c r="G473">
        <v>57</v>
      </c>
      <c r="H473">
        <v>54</v>
      </c>
      <c r="I473" s="22"/>
      <c r="J473" s="22"/>
      <c r="K473" s="22"/>
      <c r="L473" s="22">
        <f t="shared" si="14"/>
        <v>58.333333333333336</v>
      </c>
      <c r="M473" s="22">
        <f t="shared" si="15"/>
        <v>0.50684931506849318</v>
      </c>
    </row>
    <row r="474" spans="1:13" x14ac:dyDescent="0.3">
      <c r="A474" t="s">
        <v>1061</v>
      </c>
      <c r="B474" t="s">
        <v>1068</v>
      </c>
      <c r="C474" t="s">
        <v>1067</v>
      </c>
      <c r="D474" t="s">
        <v>1063</v>
      </c>
      <c r="E474" t="s">
        <v>1060</v>
      </c>
      <c r="F474">
        <v>78</v>
      </c>
      <c r="G474">
        <v>69</v>
      </c>
      <c r="H474">
        <v>70</v>
      </c>
      <c r="I474" s="22"/>
      <c r="J474" s="22"/>
      <c r="K474" s="22"/>
      <c r="L474" s="22">
        <f t="shared" si="14"/>
        <v>72.333333333333329</v>
      </c>
      <c r="M474" s="22">
        <f t="shared" si="15"/>
        <v>0.69863013698630139</v>
      </c>
    </row>
    <row r="475" spans="1:13" x14ac:dyDescent="0.3">
      <c r="A475" t="s">
        <v>1061</v>
      </c>
      <c r="B475" t="s">
        <v>1066</v>
      </c>
      <c r="C475" t="s">
        <v>1067</v>
      </c>
      <c r="D475" t="s">
        <v>1063</v>
      </c>
      <c r="E475" t="s">
        <v>1060</v>
      </c>
      <c r="F475">
        <v>95</v>
      </c>
      <c r="G475">
        <v>87</v>
      </c>
      <c r="H475">
        <v>90</v>
      </c>
      <c r="I475" s="22"/>
      <c r="J475" s="22"/>
      <c r="K475" s="22"/>
      <c r="L475" s="22">
        <f t="shared" si="14"/>
        <v>90.666666666666671</v>
      </c>
      <c r="M475" s="22">
        <f t="shared" si="15"/>
        <v>0.93150684931506844</v>
      </c>
    </row>
    <row r="476" spans="1:13" x14ac:dyDescent="0.3">
      <c r="A476" t="s">
        <v>1056</v>
      </c>
      <c r="B476" t="s">
        <v>1068</v>
      </c>
      <c r="C476" t="s">
        <v>1062</v>
      </c>
      <c r="D476" t="s">
        <v>1063</v>
      </c>
      <c r="E476" t="s">
        <v>1060</v>
      </c>
      <c r="F476">
        <v>61</v>
      </c>
      <c r="G476">
        <v>63</v>
      </c>
      <c r="H476">
        <v>61</v>
      </c>
      <c r="I476" s="22"/>
      <c r="J476" s="22"/>
      <c r="K476" s="22"/>
      <c r="L476" s="22">
        <f t="shared" si="14"/>
        <v>61.666666666666664</v>
      </c>
      <c r="M476" s="22">
        <f t="shared" si="15"/>
        <v>0.46575342465753422</v>
      </c>
    </row>
    <row r="477" spans="1:13" x14ac:dyDescent="0.3">
      <c r="A477" t="s">
        <v>1061</v>
      </c>
      <c r="B477" t="s">
        <v>1068</v>
      </c>
      <c r="C477" t="s">
        <v>1058</v>
      </c>
      <c r="D477" t="s">
        <v>1063</v>
      </c>
      <c r="E477" t="s">
        <v>1060</v>
      </c>
      <c r="F477">
        <v>67</v>
      </c>
      <c r="G477">
        <v>52</v>
      </c>
      <c r="H477">
        <v>57</v>
      </c>
      <c r="I477" s="22"/>
      <c r="J477" s="22"/>
      <c r="K477" s="22"/>
      <c r="L477" s="22">
        <f t="shared" si="14"/>
        <v>58.666666666666664</v>
      </c>
      <c r="M477" s="22">
        <f t="shared" si="15"/>
        <v>0.54794520547945202</v>
      </c>
    </row>
    <row r="478" spans="1:13" x14ac:dyDescent="0.3">
      <c r="A478" t="s">
        <v>1061</v>
      </c>
      <c r="B478" t="s">
        <v>1057</v>
      </c>
      <c r="C478" t="s">
        <v>1071</v>
      </c>
      <c r="D478" t="s">
        <v>1059</v>
      </c>
      <c r="E478" t="s">
        <v>1064</v>
      </c>
      <c r="F478">
        <v>50</v>
      </c>
      <c r="G478">
        <v>55</v>
      </c>
      <c r="H478">
        <v>53</v>
      </c>
      <c r="I478" s="22"/>
      <c r="J478" s="22"/>
      <c r="K478" s="22"/>
      <c r="L478" s="22">
        <f t="shared" si="14"/>
        <v>52.666666666666664</v>
      </c>
      <c r="M478" s="22">
        <f t="shared" si="15"/>
        <v>0.31506849315068491</v>
      </c>
    </row>
    <row r="479" spans="1:13" x14ac:dyDescent="0.3">
      <c r="A479" t="s">
        <v>1056</v>
      </c>
      <c r="B479" t="s">
        <v>1068</v>
      </c>
      <c r="C479" t="s">
        <v>1067</v>
      </c>
      <c r="D479" t="s">
        <v>1059</v>
      </c>
      <c r="E479" t="s">
        <v>1060</v>
      </c>
      <c r="F479">
        <v>45</v>
      </c>
      <c r="G479">
        <v>65</v>
      </c>
      <c r="H479">
        <v>58</v>
      </c>
      <c r="I479" s="22"/>
      <c r="J479" s="22"/>
      <c r="K479" s="22"/>
      <c r="L479" s="22">
        <f t="shared" si="14"/>
        <v>56</v>
      </c>
      <c r="M479" s="22">
        <f t="shared" si="15"/>
        <v>0.24657534246575341</v>
      </c>
    </row>
    <row r="480" spans="1:13" x14ac:dyDescent="0.3">
      <c r="A480" t="s">
        <v>1056</v>
      </c>
      <c r="B480" t="s">
        <v>1066</v>
      </c>
      <c r="C480" t="s">
        <v>1070</v>
      </c>
      <c r="D480" t="s">
        <v>1063</v>
      </c>
      <c r="E480" t="s">
        <v>1060</v>
      </c>
      <c r="F480">
        <v>72</v>
      </c>
      <c r="G480">
        <v>77</v>
      </c>
      <c r="H480">
        <v>83</v>
      </c>
      <c r="I480" s="22"/>
      <c r="J480" s="22"/>
      <c r="K480" s="22"/>
      <c r="L480" s="22">
        <f t="shared" si="14"/>
        <v>77.333333333333329</v>
      </c>
      <c r="M480" s="22">
        <f t="shared" si="15"/>
        <v>0.61643835616438358</v>
      </c>
    </row>
    <row r="481" spans="1:13" x14ac:dyDescent="0.3">
      <c r="A481" t="s">
        <v>1061</v>
      </c>
      <c r="B481" t="s">
        <v>1068</v>
      </c>
      <c r="C481" t="s">
        <v>1071</v>
      </c>
      <c r="D481" t="s">
        <v>1063</v>
      </c>
      <c r="E481" t="s">
        <v>1060</v>
      </c>
      <c r="F481">
        <v>59</v>
      </c>
      <c r="G481">
        <v>60</v>
      </c>
      <c r="H481">
        <v>51</v>
      </c>
      <c r="I481" s="22"/>
      <c r="J481" s="22"/>
      <c r="K481" s="22"/>
      <c r="L481" s="22">
        <f t="shared" si="14"/>
        <v>56.666666666666664</v>
      </c>
      <c r="M481" s="22">
        <f t="shared" si="15"/>
        <v>0.43835616438356162</v>
      </c>
    </row>
    <row r="482" spans="1:13" x14ac:dyDescent="0.3">
      <c r="A482" t="s">
        <v>1056</v>
      </c>
      <c r="B482" t="s">
        <v>1068</v>
      </c>
      <c r="C482" t="s">
        <v>1067</v>
      </c>
      <c r="D482" t="s">
        <v>1063</v>
      </c>
      <c r="E482" t="s">
        <v>1060</v>
      </c>
      <c r="F482">
        <v>66</v>
      </c>
      <c r="G482">
        <v>73</v>
      </c>
      <c r="H482">
        <v>74</v>
      </c>
      <c r="I482" s="22"/>
      <c r="J482" s="22"/>
      <c r="K482" s="22"/>
      <c r="L482" s="22">
        <f t="shared" si="14"/>
        <v>71</v>
      </c>
      <c r="M482" s="22">
        <f t="shared" si="15"/>
        <v>0.53424657534246578</v>
      </c>
    </row>
    <row r="483" spans="1:13" x14ac:dyDescent="0.3">
      <c r="A483" t="s">
        <v>1061</v>
      </c>
      <c r="B483" t="s">
        <v>1057</v>
      </c>
      <c r="C483" t="s">
        <v>1067</v>
      </c>
      <c r="D483" t="s">
        <v>1063</v>
      </c>
      <c r="E483" t="s">
        <v>1060</v>
      </c>
      <c r="F483">
        <v>75</v>
      </c>
      <c r="G483">
        <v>74</v>
      </c>
      <c r="H483">
        <v>70</v>
      </c>
      <c r="I483" s="22"/>
      <c r="J483" s="22"/>
      <c r="K483" s="22"/>
      <c r="L483" s="22">
        <f t="shared" si="14"/>
        <v>73</v>
      </c>
      <c r="M483" s="22">
        <f t="shared" si="15"/>
        <v>0.65753424657534243</v>
      </c>
    </row>
    <row r="484" spans="1:13" x14ac:dyDescent="0.3">
      <c r="A484" t="s">
        <v>1061</v>
      </c>
      <c r="B484" t="s">
        <v>1069</v>
      </c>
      <c r="C484" t="s">
        <v>1058</v>
      </c>
      <c r="D484" t="s">
        <v>1063</v>
      </c>
      <c r="E484" t="s">
        <v>1060</v>
      </c>
      <c r="F484">
        <v>74</v>
      </c>
      <c r="G484">
        <v>62</v>
      </c>
      <c r="H484">
        <v>65</v>
      </c>
      <c r="I484" s="22"/>
      <c r="J484" s="22"/>
      <c r="K484" s="22"/>
      <c r="L484" s="22">
        <f t="shared" si="14"/>
        <v>67</v>
      </c>
      <c r="M484" s="22">
        <f t="shared" si="15"/>
        <v>0.64383561643835618</v>
      </c>
    </row>
    <row r="485" spans="1:13" x14ac:dyDescent="0.3">
      <c r="A485" t="s">
        <v>1061</v>
      </c>
      <c r="B485" t="s">
        <v>1057</v>
      </c>
      <c r="C485" t="s">
        <v>1067</v>
      </c>
      <c r="D485" t="s">
        <v>1059</v>
      </c>
      <c r="E485" t="s">
        <v>1060</v>
      </c>
      <c r="F485">
        <v>44</v>
      </c>
      <c r="G485">
        <v>43</v>
      </c>
      <c r="H485">
        <v>44</v>
      </c>
      <c r="I485" s="22"/>
      <c r="J485" s="22"/>
      <c r="K485" s="22"/>
      <c r="L485" s="22">
        <f t="shared" si="14"/>
        <v>43.666666666666664</v>
      </c>
      <c r="M485" s="22">
        <f t="shared" si="15"/>
        <v>0.23287671232876711</v>
      </c>
    </row>
    <row r="486" spans="1:13" x14ac:dyDescent="0.3">
      <c r="A486" t="s">
        <v>1061</v>
      </c>
      <c r="B486" t="s">
        <v>1066</v>
      </c>
      <c r="C486" t="s">
        <v>1062</v>
      </c>
      <c r="D486" t="s">
        <v>1063</v>
      </c>
      <c r="E486" t="s">
        <v>1060</v>
      </c>
      <c r="F486">
        <v>57</v>
      </c>
      <c r="G486">
        <v>48</v>
      </c>
      <c r="H486">
        <v>48</v>
      </c>
      <c r="I486" s="22"/>
      <c r="J486" s="22"/>
      <c r="K486" s="22"/>
      <c r="L486" s="22">
        <f t="shared" si="14"/>
        <v>51</v>
      </c>
      <c r="M486" s="22">
        <f t="shared" si="15"/>
        <v>0.41095890410958902</v>
      </c>
    </row>
    <row r="487" spans="1:13" x14ac:dyDescent="0.3">
      <c r="A487" t="s">
        <v>1056</v>
      </c>
      <c r="B487" t="s">
        <v>1066</v>
      </c>
      <c r="C487" t="s">
        <v>1062</v>
      </c>
      <c r="D487" t="s">
        <v>1063</v>
      </c>
      <c r="E487" t="s">
        <v>1064</v>
      </c>
      <c r="F487">
        <v>59</v>
      </c>
      <c r="G487">
        <v>72</v>
      </c>
      <c r="H487">
        <v>68</v>
      </c>
      <c r="I487" s="22"/>
      <c r="J487" s="22"/>
      <c r="K487" s="22"/>
      <c r="L487" s="22">
        <f t="shared" si="14"/>
        <v>66.333333333333329</v>
      </c>
      <c r="M487" s="22">
        <f t="shared" si="15"/>
        <v>0.43835616438356162</v>
      </c>
    </row>
    <row r="488" spans="1:13" x14ac:dyDescent="0.3">
      <c r="A488" t="s">
        <v>1056</v>
      </c>
      <c r="B488" t="s">
        <v>1057</v>
      </c>
      <c r="C488" t="s">
        <v>1070</v>
      </c>
      <c r="D488" t="s">
        <v>1063</v>
      </c>
      <c r="E488" t="s">
        <v>1060</v>
      </c>
      <c r="F488">
        <v>73</v>
      </c>
      <c r="G488">
        <v>76</v>
      </c>
      <c r="H488">
        <v>77</v>
      </c>
      <c r="I488" s="22"/>
      <c r="J488" s="22"/>
      <c r="K488" s="22"/>
      <c r="L488" s="22">
        <f t="shared" si="14"/>
        <v>75.333333333333329</v>
      </c>
      <c r="M488" s="22">
        <f t="shared" si="15"/>
        <v>0.63013698630136983</v>
      </c>
    </row>
    <row r="489" spans="1:13" x14ac:dyDescent="0.3">
      <c r="A489" t="s">
        <v>1056</v>
      </c>
      <c r="B489" t="s">
        <v>1066</v>
      </c>
      <c r="C489" t="s">
        <v>1062</v>
      </c>
      <c r="D489" t="s">
        <v>1063</v>
      </c>
      <c r="E489" t="s">
        <v>1060</v>
      </c>
      <c r="F489">
        <v>35</v>
      </c>
      <c r="G489">
        <v>51</v>
      </c>
      <c r="H489">
        <v>44</v>
      </c>
      <c r="I489" s="22"/>
      <c r="J489" s="22"/>
      <c r="K489" s="22"/>
      <c r="L489" s="22">
        <f t="shared" si="14"/>
        <v>43.333333333333336</v>
      </c>
      <c r="M489" s="22">
        <f t="shared" si="15"/>
        <v>0.1095890410958904</v>
      </c>
    </row>
    <row r="490" spans="1:13" x14ac:dyDescent="0.3">
      <c r="A490" t="s">
        <v>1056</v>
      </c>
      <c r="B490" t="s">
        <v>1069</v>
      </c>
      <c r="C490" t="s">
        <v>1071</v>
      </c>
      <c r="D490" t="s">
        <v>1059</v>
      </c>
      <c r="E490" t="s">
        <v>1060</v>
      </c>
      <c r="F490">
        <v>67</v>
      </c>
      <c r="G490">
        <v>79</v>
      </c>
      <c r="H490">
        <v>75</v>
      </c>
      <c r="I490" s="22"/>
      <c r="J490" s="22"/>
      <c r="K490" s="22"/>
      <c r="L490" s="22">
        <f t="shared" si="14"/>
        <v>73.666666666666671</v>
      </c>
      <c r="M490" s="22">
        <f t="shared" si="15"/>
        <v>0.54794520547945202</v>
      </c>
    </row>
    <row r="491" spans="1:13" x14ac:dyDescent="0.3">
      <c r="A491" t="s">
        <v>1056</v>
      </c>
      <c r="B491" t="s">
        <v>1068</v>
      </c>
      <c r="C491" t="s">
        <v>1071</v>
      </c>
      <c r="D491" t="s">
        <v>1059</v>
      </c>
      <c r="E491" t="s">
        <v>1060</v>
      </c>
      <c r="F491">
        <v>45</v>
      </c>
      <c r="G491">
        <v>64</v>
      </c>
      <c r="H491">
        <v>58</v>
      </c>
      <c r="I491" s="22"/>
      <c r="J491" s="22"/>
      <c r="K491" s="22"/>
      <c r="L491" s="22">
        <f t="shared" si="14"/>
        <v>55.666666666666664</v>
      </c>
      <c r="M491" s="22">
        <f t="shared" si="15"/>
        <v>0.24657534246575341</v>
      </c>
    </row>
    <row r="492" spans="1:13" x14ac:dyDescent="0.3">
      <c r="A492" t="s">
        <v>1056</v>
      </c>
      <c r="B492" t="s">
        <v>1068</v>
      </c>
      <c r="C492" t="s">
        <v>1067</v>
      </c>
      <c r="D492" t="s">
        <v>1063</v>
      </c>
      <c r="E492" t="s">
        <v>1060</v>
      </c>
      <c r="F492">
        <v>61</v>
      </c>
      <c r="G492">
        <v>68</v>
      </c>
      <c r="H492">
        <v>70</v>
      </c>
      <c r="I492" s="22"/>
      <c r="J492" s="22"/>
      <c r="K492" s="22"/>
      <c r="L492" s="22">
        <f t="shared" si="14"/>
        <v>66.333333333333329</v>
      </c>
      <c r="M492" s="22">
        <f t="shared" si="15"/>
        <v>0.46575342465753422</v>
      </c>
    </row>
    <row r="493" spans="1:13" x14ac:dyDescent="0.3">
      <c r="A493" t="s">
        <v>1061</v>
      </c>
      <c r="B493" t="s">
        <v>1068</v>
      </c>
      <c r="C493" t="s">
        <v>1058</v>
      </c>
      <c r="D493" t="s">
        <v>1059</v>
      </c>
      <c r="E493" t="s">
        <v>1060</v>
      </c>
      <c r="F493">
        <v>53</v>
      </c>
      <c r="G493">
        <v>45</v>
      </c>
      <c r="H493">
        <v>44</v>
      </c>
      <c r="I493" s="22"/>
      <c r="J493" s="22"/>
      <c r="K493" s="22"/>
      <c r="L493" s="22">
        <f t="shared" si="14"/>
        <v>47.333333333333336</v>
      </c>
      <c r="M493" s="22">
        <f t="shared" si="15"/>
        <v>0.35616438356164382</v>
      </c>
    </row>
    <row r="494" spans="1:13" x14ac:dyDescent="0.3">
      <c r="A494" t="s">
        <v>1061</v>
      </c>
      <c r="B494" t="s">
        <v>1057</v>
      </c>
      <c r="C494" t="s">
        <v>1058</v>
      </c>
      <c r="D494" t="s">
        <v>1059</v>
      </c>
      <c r="E494" t="s">
        <v>1064</v>
      </c>
      <c r="F494">
        <v>78</v>
      </c>
      <c r="G494">
        <v>73</v>
      </c>
      <c r="H494">
        <v>76</v>
      </c>
      <c r="I494" s="22"/>
      <c r="J494" s="22"/>
      <c r="K494" s="22"/>
      <c r="L494" s="22">
        <f t="shared" si="14"/>
        <v>75.666666666666671</v>
      </c>
      <c r="M494" s="22">
        <f t="shared" si="15"/>
        <v>0.69863013698630139</v>
      </c>
    </row>
    <row r="495" spans="1:13" x14ac:dyDescent="0.3">
      <c r="A495" t="s">
        <v>1061</v>
      </c>
      <c r="B495" t="s">
        <v>1068</v>
      </c>
      <c r="C495" t="s">
        <v>1065</v>
      </c>
      <c r="D495" t="s">
        <v>1059</v>
      </c>
      <c r="E495" t="s">
        <v>1064</v>
      </c>
      <c r="F495">
        <v>63</v>
      </c>
      <c r="G495">
        <v>67</v>
      </c>
      <c r="H495">
        <v>57</v>
      </c>
      <c r="I495" s="22"/>
      <c r="J495" s="22"/>
      <c r="K495" s="22"/>
      <c r="L495" s="22">
        <f t="shared" si="14"/>
        <v>62.333333333333336</v>
      </c>
      <c r="M495" s="22">
        <f t="shared" si="15"/>
        <v>0.49315068493150682</v>
      </c>
    </row>
    <row r="496" spans="1:13" x14ac:dyDescent="0.3">
      <c r="A496" t="s">
        <v>1061</v>
      </c>
      <c r="B496" t="s">
        <v>1066</v>
      </c>
      <c r="C496" t="s">
        <v>1062</v>
      </c>
      <c r="D496" t="s">
        <v>1063</v>
      </c>
      <c r="E496" t="s">
        <v>1064</v>
      </c>
      <c r="F496">
        <v>87</v>
      </c>
      <c r="G496">
        <v>90</v>
      </c>
      <c r="H496">
        <v>90</v>
      </c>
      <c r="I496" s="22"/>
      <c r="J496" s="22"/>
      <c r="K496" s="22"/>
      <c r="L496" s="22">
        <f t="shared" si="14"/>
        <v>89</v>
      </c>
      <c r="M496" s="22">
        <f t="shared" si="15"/>
        <v>0.82191780821917804</v>
      </c>
    </row>
    <row r="497" spans="1:13" x14ac:dyDescent="0.3">
      <c r="A497" t="s">
        <v>1061</v>
      </c>
      <c r="B497" t="s">
        <v>1068</v>
      </c>
      <c r="C497" t="s">
        <v>1071</v>
      </c>
      <c r="D497" t="s">
        <v>1063</v>
      </c>
      <c r="E497" t="s">
        <v>1060</v>
      </c>
      <c r="F497">
        <v>77</v>
      </c>
      <c r="G497">
        <v>81</v>
      </c>
      <c r="H497">
        <v>77</v>
      </c>
      <c r="I497" s="22"/>
      <c r="J497" s="22"/>
      <c r="K497" s="22"/>
      <c r="L497" s="22">
        <f t="shared" si="14"/>
        <v>78.333333333333329</v>
      </c>
      <c r="M497" s="22">
        <f t="shared" si="15"/>
        <v>0.68493150684931503</v>
      </c>
    </row>
    <row r="498" spans="1:13" x14ac:dyDescent="0.3">
      <c r="A498" t="s">
        <v>1061</v>
      </c>
      <c r="B498" t="s">
        <v>1066</v>
      </c>
      <c r="C498" t="s">
        <v>1065</v>
      </c>
      <c r="D498" t="s">
        <v>1063</v>
      </c>
      <c r="E498" t="s">
        <v>1064</v>
      </c>
      <c r="F498">
        <v>86</v>
      </c>
      <c r="G498">
        <v>83</v>
      </c>
      <c r="H498">
        <v>83</v>
      </c>
      <c r="I498" s="22"/>
      <c r="J498" s="22"/>
      <c r="K498" s="22"/>
      <c r="L498" s="22">
        <f t="shared" si="14"/>
        <v>84</v>
      </c>
      <c r="M498" s="22">
        <f t="shared" si="15"/>
        <v>0.80821917808219179</v>
      </c>
    </row>
    <row r="499" spans="1:13" x14ac:dyDescent="0.3">
      <c r="A499" t="s">
        <v>1061</v>
      </c>
      <c r="B499" t="s">
        <v>1069</v>
      </c>
      <c r="C499" t="s">
        <v>1071</v>
      </c>
      <c r="D499" t="s">
        <v>1059</v>
      </c>
      <c r="E499" t="s">
        <v>1060</v>
      </c>
      <c r="F499">
        <v>64</v>
      </c>
      <c r="G499">
        <v>70</v>
      </c>
      <c r="H499">
        <v>64</v>
      </c>
      <c r="I499" s="22"/>
      <c r="J499" s="22"/>
      <c r="K499" s="22"/>
      <c r="L499" s="22">
        <f t="shared" si="14"/>
        <v>66</v>
      </c>
      <c r="M499" s="22">
        <f t="shared" si="15"/>
        <v>0.50684931506849318</v>
      </c>
    </row>
    <row r="500" spans="1:13" x14ac:dyDescent="0.3">
      <c r="A500" t="s">
        <v>1056</v>
      </c>
      <c r="B500" t="s">
        <v>1066</v>
      </c>
      <c r="C500" t="s">
        <v>1065</v>
      </c>
      <c r="D500" t="s">
        <v>1063</v>
      </c>
      <c r="E500" t="s">
        <v>1060</v>
      </c>
      <c r="F500">
        <v>84</v>
      </c>
      <c r="G500">
        <v>87</v>
      </c>
      <c r="H500">
        <v>92</v>
      </c>
      <c r="I500" s="22"/>
      <c r="J500" s="22"/>
      <c r="K500" s="22"/>
      <c r="L500" s="22">
        <f t="shared" si="14"/>
        <v>87.666666666666671</v>
      </c>
      <c r="M500" s="22">
        <f t="shared" si="15"/>
        <v>0.78082191780821919</v>
      </c>
    </row>
    <row r="501" spans="1:13" x14ac:dyDescent="0.3">
      <c r="A501" t="s">
        <v>1056</v>
      </c>
      <c r="B501" t="s">
        <v>1066</v>
      </c>
      <c r="C501" t="s">
        <v>1062</v>
      </c>
      <c r="D501" t="s">
        <v>1059</v>
      </c>
      <c r="E501" t="s">
        <v>1060</v>
      </c>
      <c r="F501">
        <v>35</v>
      </c>
      <c r="G501">
        <v>46</v>
      </c>
      <c r="H501">
        <v>46</v>
      </c>
      <c r="I501" s="22"/>
      <c r="J501" s="22"/>
      <c r="K501" s="22"/>
      <c r="L501" s="22">
        <f t="shared" si="14"/>
        <v>42.333333333333336</v>
      </c>
      <c r="M501" s="22">
        <f t="shared" si="15"/>
        <v>0.1095890410958904</v>
      </c>
    </row>
    <row r="502" spans="1:13" x14ac:dyDescent="0.3">
      <c r="A502" t="s">
        <v>1056</v>
      </c>
      <c r="B502" t="s">
        <v>1057</v>
      </c>
      <c r="C502" t="s">
        <v>1067</v>
      </c>
      <c r="D502" t="s">
        <v>1059</v>
      </c>
      <c r="E502" t="s">
        <v>1060</v>
      </c>
      <c r="F502">
        <v>33</v>
      </c>
      <c r="G502">
        <v>40</v>
      </c>
      <c r="H502">
        <v>40</v>
      </c>
      <c r="I502" s="22"/>
      <c r="J502" s="22"/>
      <c r="K502" s="22"/>
      <c r="L502" s="22">
        <f t="shared" si="14"/>
        <v>37.666666666666664</v>
      </c>
      <c r="M502" s="22">
        <f t="shared" si="15"/>
        <v>8.2191780821917804E-2</v>
      </c>
    </row>
    <row r="503" spans="1:13" x14ac:dyDescent="0.3">
      <c r="A503" t="s">
        <v>1061</v>
      </c>
      <c r="B503" t="s">
        <v>1072</v>
      </c>
      <c r="C503" t="s">
        <v>1067</v>
      </c>
      <c r="D503" t="s">
        <v>1059</v>
      </c>
      <c r="E503" t="s">
        <v>1060</v>
      </c>
      <c r="F503">
        <v>49</v>
      </c>
      <c r="G503">
        <v>62</v>
      </c>
      <c r="H503">
        <v>55</v>
      </c>
      <c r="I503" s="22"/>
      <c r="J503" s="22"/>
      <c r="K503" s="22"/>
      <c r="L503" s="22">
        <f t="shared" si="14"/>
        <v>55.333333333333336</v>
      </c>
      <c r="M503" s="22">
        <f t="shared" si="15"/>
        <v>0.30136986301369861</v>
      </c>
    </row>
    <row r="504" spans="1:13" x14ac:dyDescent="0.3">
      <c r="A504" t="s">
        <v>1061</v>
      </c>
      <c r="B504" t="s">
        <v>1066</v>
      </c>
      <c r="C504" t="s">
        <v>1062</v>
      </c>
      <c r="D504" t="s">
        <v>1063</v>
      </c>
      <c r="E504" t="s">
        <v>1060</v>
      </c>
      <c r="F504">
        <v>63</v>
      </c>
      <c r="G504">
        <v>71</v>
      </c>
      <c r="H504">
        <v>58</v>
      </c>
      <c r="I504" s="22"/>
      <c r="J504" s="22"/>
      <c r="K504" s="22"/>
      <c r="L504" s="22">
        <f t="shared" si="14"/>
        <v>64</v>
      </c>
      <c r="M504" s="22">
        <f t="shared" si="15"/>
        <v>0.49315068493150682</v>
      </c>
    </row>
    <row r="505" spans="1:13" x14ac:dyDescent="0.3">
      <c r="A505" t="s">
        <v>1056</v>
      </c>
      <c r="B505" t="s">
        <v>1066</v>
      </c>
      <c r="C505" t="s">
        <v>1067</v>
      </c>
      <c r="D505" t="s">
        <v>1063</v>
      </c>
      <c r="E505" t="s">
        <v>1060</v>
      </c>
      <c r="F505">
        <v>56</v>
      </c>
      <c r="G505">
        <v>74</v>
      </c>
      <c r="H505">
        <v>73</v>
      </c>
      <c r="I505" s="22"/>
      <c r="J505" s="22"/>
      <c r="K505" s="22"/>
      <c r="L505" s="22">
        <f t="shared" si="14"/>
        <v>67.666666666666671</v>
      </c>
      <c r="M505" s="22">
        <f t="shared" si="15"/>
        <v>0.39726027397260272</v>
      </c>
    </row>
    <row r="506" spans="1:13" x14ac:dyDescent="0.3">
      <c r="A506" t="s">
        <v>1061</v>
      </c>
      <c r="B506" t="s">
        <v>1057</v>
      </c>
      <c r="C506" t="s">
        <v>1067</v>
      </c>
      <c r="D506" t="s">
        <v>1063</v>
      </c>
      <c r="E506" t="s">
        <v>1060</v>
      </c>
      <c r="F506">
        <v>59</v>
      </c>
      <c r="G506">
        <v>59</v>
      </c>
      <c r="H506">
        <v>59</v>
      </c>
      <c r="I506" s="22"/>
      <c r="J506" s="22"/>
      <c r="K506" s="22"/>
      <c r="L506" s="22">
        <f t="shared" si="14"/>
        <v>59</v>
      </c>
      <c r="M506" s="22">
        <f t="shared" si="15"/>
        <v>0.43835616438356162</v>
      </c>
    </row>
    <row r="507" spans="1:13" x14ac:dyDescent="0.3">
      <c r="A507" t="s">
        <v>1056</v>
      </c>
      <c r="B507" t="s">
        <v>1068</v>
      </c>
      <c r="C507" t="s">
        <v>1067</v>
      </c>
      <c r="D507" t="s">
        <v>1063</v>
      </c>
      <c r="E507" t="s">
        <v>1060</v>
      </c>
      <c r="F507">
        <v>71</v>
      </c>
      <c r="G507">
        <v>74</v>
      </c>
      <c r="H507">
        <v>76</v>
      </c>
      <c r="I507" s="22"/>
      <c r="J507" s="22"/>
      <c r="K507" s="22"/>
      <c r="L507" s="22">
        <f t="shared" si="14"/>
        <v>73.666666666666671</v>
      </c>
      <c r="M507" s="22">
        <f t="shared" si="15"/>
        <v>0.60273972602739723</v>
      </c>
    </row>
    <row r="508" spans="1:13" x14ac:dyDescent="0.3">
      <c r="A508" t="s">
        <v>1056</v>
      </c>
      <c r="B508" t="s">
        <v>1068</v>
      </c>
      <c r="C508" t="s">
        <v>1065</v>
      </c>
      <c r="D508" t="s">
        <v>1063</v>
      </c>
      <c r="E508" t="s">
        <v>1060</v>
      </c>
      <c r="F508">
        <v>40</v>
      </c>
      <c r="G508">
        <v>52</v>
      </c>
      <c r="H508">
        <v>47</v>
      </c>
      <c r="I508" s="22"/>
      <c r="J508" s="22"/>
      <c r="K508" s="22"/>
      <c r="L508" s="22">
        <f t="shared" si="14"/>
        <v>46.333333333333336</v>
      </c>
      <c r="M508" s="22">
        <f t="shared" si="15"/>
        <v>0.17808219178082191</v>
      </c>
    </row>
    <row r="509" spans="1:13" x14ac:dyDescent="0.3">
      <c r="A509" t="s">
        <v>1061</v>
      </c>
      <c r="B509" t="s">
        <v>1069</v>
      </c>
      <c r="C509" t="s">
        <v>1071</v>
      </c>
      <c r="D509" t="s">
        <v>1059</v>
      </c>
      <c r="E509" t="s">
        <v>1064</v>
      </c>
      <c r="F509">
        <v>96</v>
      </c>
      <c r="G509">
        <v>91</v>
      </c>
      <c r="H509">
        <v>90</v>
      </c>
      <c r="I509" s="22"/>
      <c r="J509" s="22"/>
      <c r="K509" s="22"/>
      <c r="L509" s="22">
        <f t="shared" si="14"/>
        <v>92.333333333333329</v>
      </c>
      <c r="M509" s="22">
        <f t="shared" si="15"/>
        <v>0.9452054794520548</v>
      </c>
    </row>
    <row r="510" spans="1:13" x14ac:dyDescent="0.3">
      <c r="A510" t="s">
        <v>1056</v>
      </c>
      <c r="B510" t="s">
        <v>1072</v>
      </c>
      <c r="C510" t="s">
        <v>1058</v>
      </c>
      <c r="D510" t="s">
        <v>1059</v>
      </c>
      <c r="E510" t="s">
        <v>1064</v>
      </c>
      <c r="F510">
        <v>45</v>
      </c>
      <c r="G510">
        <v>49</v>
      </c>
      <c r="H510">
        <v>57</v>
      </c>
      <c r="I510" s="22"/>
      <c r="J510" s="22"/>
      <c r="K510" s="22"/>
      <c r="L510" s="22">
        <f t="shared" si="14"/>
        <v>50.333333333333336</v>
      </c>
      <c r="M510" s="22">
        <f t="shared" si="15"/>
        <v>0.24657534246575341</v>
      </c>
    </row>
    <row r="511" spans="1:13" x14ac:dyDescent="0.3">
      <c r="A511" t="s">
        <v>1061</v>
      </c>
      <c r="B511" t="s">
        <v>1066</v>
      </c>
      <c r="C511" t="s">
        <v>1071</v>
      </c>
      <c r="D511" t="s">
        <v>1063</v>
      </c>
      <c r="E511" t="s">
        <v>1064</v>
      </c>
      <c r="F511">
        <v>82</v>
      </c>
      <c r="G511">
        <v>86</v>
      </c>
      <c r="H511">
        <v>85</v>
      </c>
      <c r="I511" s="22"/>
      <c r="J511" s="22"/>
      <c r="K511" s="22"/>
      <c r="L511" s="22">
        <f t="shared" si="14"/>
        <v>84.333333333333329</v>
      </c>
      <c r="M511" s="22">
        <f t="shared" si="15"/>
        <v>0.75342465753424659</v>
      </c>
    </row>
    <row r="512" spans="1:13" x14ac:dyDescent="0.3">
      <c r="A512" t="s">
        <v>1061</v>
      </c>
      <c r="B512" t="s">
        <v>1066</v>
      </c>
      <c r="C512" t="s">
        <v>1067</v>
      </c>
      <c r="D512" t="s">
        <v>1059</v>
      </c>
      <c r="E512" t="s">
        <v>1060</v>
      </c>
      <c r="F512">
        <v>55</v>
      </c>
      <c r="G512">
        <v>69</v>
      </c>
      <c r="H512">
        <v>64</v>
      </c>
      <c r="I512" s="22"/>
      <c r="J512" s="22"/>
      <c r="K512" s="22"/>
      <c r="L512" s="22">
        <f t="shared" si="14"/>
        <v>62.666666666666664</v>
      </c>
      <c r="M512" s="22">
        <f t="shared" si="15"/>
        <v>0.38356164383561642</v>
      </c>
    </row>
    <row r="513" spans="1:13" x14ac:dyDescent="0.3">
      <c r="A513" t="s">
        <v>1061</v>
      </c>
      <c r="B513" t="s">
        <v>1069</v>
      </c>
      <c r="C513" t="s">
        <v>1071</v>
      </c>
      <c r="D513" t="s">
        <v>1063</v>
      </c>
      <c r="E513" t="s">
        <v>1064</v>
      </c>
      <c r="F513">
        <v>100</v>
      </c>
      <c r="G513">
        <v>95</v>
      </c>
      <c r="H513">
        <v>99</v>
      </c>
      <c r="I513" s="22"/>
      <c r="J513" s="22"/>
      <c r="K513" s="22"/>
      <c r="L513" s="22">
        <f t="shared" si="14"/>
        <v>98</v>
      </c>
      <c r="M513" s="22">
        <f t="shared" si="15"/>
        <v>1</v>
      </c>
    </row>
    <row r="514" spans="1:13" x14ac:dyDescent="0.3">
      <c r="A514" t="s">
        <v>1056</v>
      </c>
      <c r="B514" t="s">
        <v>1066</v>
      </c>
      <c r="C514" t="s">
        <v>1070</v>
      </c>
      <c r="D514" t="s">
        <v>1059</v>
      </c>
      <c r="E514" t="s">
        <v>1060</v>
      </c>
      <c r="F514">
        <v>69</v>
      </c>
      <c r="G514">
        <v>76</v>
      </c>
      <c r="H514">
        <v>78</v>
      </c>
      <c r="I514" s="22"/>
      <c r="J514" s="22"/>
      <c r="K514" s="22"/>
      <c r="L514" s="22">
        <f t="shared" si="14"/>
        <v>74.333333333333329</v>
      </c>
      <c r="M514" s="22">
        <f t="shared" si="15"/>
        <v>0.57534246575342463</v>
      </c>
    </row>
    <row r="515" spans="1:13" x14ac:dyDescent="0.3">
      <c r="A515" t="s">
        <v>1061</v>
      </c>
      <c r="B515" t="s">
        <v>1057</v>
      </c>
      <c r="C515" t="s">
        <v>1058</v>
      </c>
      <c r="D515" t="s">
        <v>1059</v>
      </c>
      <c r="E515" t="s">
        <v>1064</v>
      </c>
      <c r="F515">
        <v>58</v>
      </c>
      <c r="G515">
        <v>66</v>
      </c>
      <c r="H515">
        <v>57</v>
      </c>
      <c r="I515" s="22"/>
      <c r="J515" s="22"/>
      <c r="K515" s="22"/>
      <c r="L515" s="22">
        <f t="shared" ref="L515:L578" si="16">AVERAGE(F515:H515)</f>
        <v>60.333333333333336</v>
      </c>
      <c r="M515" s="22">
        <f t="shared" ref="M515:M578" si="17">(F515-MIN(F:F))/(MAX(F:F)-MIN(F:F))</f>
        <v>0.42465753424657532</v>
      </c>
    </row>
    <row r="516" spans="1:13" x14ac:dyDescent="0.3">
      <c r="A516" t="s">
        <v>1056</v>
      </c>
      <c r="B516" t="s">
        <v>1057</v>
      </c>
      <c r="C516" t="s">
        <v>1065</v>
      </c>
      <c r="D516" t="s">
        <v>1059</v>
      </c>
      <c r="E516" t="s">
        <v>1060</v>
      </c>
      <c r="F516">
        <v>56</v>
      </c>
      <c r="G516">
        <v>53</v>
      </c>
      <c r="H516">
        <v>59</v>
      </c>
      <c r="I516" s="22"/>
      <c r="J516" s="22"/>
      <c r="K516" s="22"/>
      <c r="L516" s="22">
        <f t="shared" si="16"/>
        <v>56</v>
      </c>
      <c r="M516" s="22">
        <f t="shared" si="17"/>
        <v>0.39726027397260272</v>
      </c>
    </row>
    <row r="517" spans="1:13" x14ac:dyDescent="0.3">
      <c r="A517" t="s">
        <v>1061</v>
      </c>
      <c r="B517" t="s">
        <v>1066</v>
      </c>
      <c r="C517" t="s">
        <v>1065</v>
      </c>
      <c r="D517" t="s">
        <v>1063</v>
      </c>
      <c r="E517" t="s">
        <v>1060</v>
      </c>
      <c r="F517">
        <v>77</v>
      </c>
      <c r="G517">
        <v>76</v>
      </c>
      <c r="H517">
        <v>71</v>
      </c>
      <c r="I517" s="22"/>
      <c r="J517" s="22"/>
      <c r="K517" s="22"/>
      <c r="L517" s="22">
        <f t="shared" si="16"/>
        <v>74.666666666666671</v>
      </c>
      <c r="M517" s="22">
        <f t="shared" si="17"/>
        <v>0.68493150684931503</v>
      </c>
    </row>
    <row r="518" spans="1:13" x14ac:dyDescent="0.3">
      <c r="A518" t="s">
        <v>1056</v>
      </c>
      <c r="B518" t="s">
        <v>1068</v>
      </c>
      <c r="C518" t="s">
        <v>1062</v>
      </c>
      <c r="D518" t="s">
        <v>1063</v>
      </c>
      <c r="E518" t="s">
        <v>1060</v>
      </c>
      <c r="F518">
        <v>73</v>
      </c>
      <c r="G518">
        <v>78</v>
      </c>
      <c r="H518">
        <v>76</v>
      </c>
      <c r="I518" s="22"/>
      <c r="J518" s="22"/>
      <c r="K518" s="22"/>
      <c r="L518" s="22">
        <f t="shared" si="16"/>
        <v>75.666666666666671</v>
      </c>
      <c r="M518" s="22">
        <f t="shared" si="17"/>
        <v>0.63013698630136983</v>
      </c>
    </row>
    <row r="519" spans="1:13" x14ac:dyDescent="0.3">
      <c r="A519" t="s">
        <v>1061</v>
      </c>
      <c r="B519" t="s">
        <v>1069</v>
      </c>
      <c r="C519" t="s">
        <v>1058</v>
      </c>
      <c r="D519" t="s">
        <v>1063</v>
      </c>
      <c r="E519" t="s">
        <v>1064</v>
      </c>
      <c r="F519">
        <v>81</v>
      </c>
      <c r="G519">
        <v>72</v>
      </c>
      <c r="H519">
        <v>69</v>
      </c>
      <c r="I519" s="22"/>
      <c r="J519" s="22"/>
      <c r="K519" s="22"/>
      <c r="L519" s="22">
        <f t="shared" si="16"/>
        <v>74</v>
      </c>
      <c r="M519" s="22">
        <f t="shared" si="17"/>
        <v>0.73972602739726023</v>
      </c>
    </row>
    <row r="520" spans="1:13" x14ac:dyDescent="0.3">
      <c r="A520" t="s">
        <v>1061</v>
      </c>
      <c r="B520" t="s">
        <v>1069</v>
      </c>
      <c r="C520" t="s">
        <v>1058</v>
      </c>
      <c r="D520" t="s">
        <v>1063</v>
      </c>
      <c r="E520" t="s">
        <v>1064</v>
      </c>
      <c r="F520">
        <v>72</v>
      </c>
      <c r="G520">
        <v>73</v>
      </c>
      <c r="H520">
        <v>68</v>
      </c>
      <c r="I520" s="22"/>
      <c r="J520" s="22"/>
      <c r="K520" s="22"/>
      <c r="L520" s="22">
        <f t="shared" si="16"/>
        <v>71</v>
      </c>
      <c r="M520" s="22">
        <f t="shared" si="17"/>
        <v>0.61643835616438358</v>
      </c>
    </row>
    <row r="521" spans="1:13" x14ac:dyDescent="0.3">
      <c r="A521" t="s">
        <v>1061</v>
      </c>
      <c r="B521" t="s">
        <v>1068</v>
      </c>
      <c r="C521" t="s">
        <v>1067</v>
      </c>
      <c r="D521" t="s">
        <v>1063</v>
      </c>
      <c r="E521" t="s">
        <v>1064</v>
      </c>
      <c r="F521">
        <v>73</v>
      </c>
      <c r="G521">
        <v>75</v>
      </c>
      <c r="H521">
        <v>77</v>
      </c>
      <c r="I521" s="22"/>
      <c r="J521" s="22"/>
      <c r="K521" s="22"/>
      <c r="L521" s="22">
        <f t="shared" si="16"/>
        <v>75</v>
      </c>
      <c r="M521" s="22">
        <f t="shared" si="17"/>
        <v>0.63013698630136983</v>
      </c>
    </row>
    <row r="522" spans="1:13" x14ac:dyDescent="0.3">
      <c r="A522" t="s">
        <v>1061</v>
      </c>
      <c r="B522" t="s">
        <v>1069</v>
      </c>
      <c r="C522" t="s">
        <v>1065</v>
      </c>
      <c r="D522" t="s">
        <v>1063</v>
      </c>
      <c r="E522" t="s">
        <v>1064</v>
      </c>
      <c r="F522">
        <v>91</v>
      </c>
      <c r="G522">
        <v>73</v>
      </c>
      <c r="H522">
        <v>75</v>
      </c>
      <c r="I522" s="22"/>
      <c r="J522" s="22"/>
      <c r="K522" s="22"/>
      <c r="L522" s="22">
        <f t="shared" si="16"/>
        <v>79.666666666666671</v>
      </c>
      <c r="M522" s="22">
        <f t="shared" si="17"/>
        <v>0.87671232876712324</v>
      </c>
    </row>
    <row r="523" spans="1:13" x14ac:dyDescent="0.3">
      <c r="A523" t="s">
        <v>1061</v>
      </c>
      <c r="B523" t="s">
        <v>1068</v>
      </c>
      <c r="C523" t="s">
        <v>1065</v>
      </c>
      <c r="D523" t="s">
        <v>1063</v>
      </c>
      <c r="E523" t="s">
        <v>1060</v>
      </c>
      <c r="F523">
        <v>66</v>
      </c>
      <c r="G523">
        <v>61</v>
      </c>
      <c r="H523">
        <v>57</v>
      </c>
      <c r="I523" s="22"/>
      <c r="J523" s="22"/>
      <c r="K523" s="22"/>
      <c r="L523" s="22">
        <f t="shared" si="16"/>
        <v>61.333333333333336</v>
      </c>
      <c r="M523" s="22">
        <f t="shared" si="17"/>
        <v>0.53424657534246578</v>
      </c>
    </row>
    <row r="524" spans="1:13" x14ac:dyDescent="0.3">
      <c r="A524" t="s">
        <v>1061</v>
      </c>
      <c r="B524" t="s">
        <v>1066</v>
      </c>
      <c r="C524" t="s">
        <v>1058</v>
      </c>
      <c r="D524" t="s">
        <v>1059</v>
      </c>
      <c r="E524" t="s">
        <v>1064</v>
      </c>
      <c r="F524">
        <v>78</v>
      </c>
      <c r="G524">
        <v>79</v>
      </c>
      <c r="H524">
        <v>77</v>
      </c>
      <c r="I524" s="22"/>
      <c r="J524" s="22"/>
      <c r="K524" s="22"/>
      <c r="L524" s="22">
        <f t="shared" si="16"/>
        <v>78</v>
      </c>
      <c r="M524" s="22">
        <f t="shared" si="17"/>
        <v>0.69863013698630139</v>
      </c>
    </row>
    <row r="525" spans="1:13" x14ac:dyDescent="0.3">
      <c r="A525" t="s">
        <v>1061</v>
      </c>
      <c r="B525" t="s">
        <v>1068</v>
      </c>
      <c r="C525" t="s">
        <v>1067</v>
      </c>
      <c r="D525" t="s">
        <v>1063</v>
      </c>
      <c r="E525" t="s">
        <v>1064</v>
      </c>
      <c r="F525">
        <v>65</v>
      </c>
      <c r="G525">
        <v>64</v>
      </c>
      <c r="H525">
        <v>65</v>
      </c>
      <c r="I525" s="22"/>
      <c r="J525" s="22"/>
      <c r="K525" s="22"/>
      <c r="L525" s="22">
        <f t="shared" si="16"/>
        <v>64.666666666666671</v>
      </c>
      <c r="M525" s="22">
        <f t="shared" si="17"/>
        <v>0.52054794520547942</v>
      </c>
    </row>
    <row r="526" spans="1:13" x14ac:dyDescent="0.3">
      <c r="A526" t="s">
        <v>1056</v>
      </c>
      <c r="B526" t="s">
        <v>1069</v>
      </c>
      <c r="C526" t="s">
        <v>1062</v>
      </c>
      <c r="D526" t="s">
        <v>1059</v>
      </c>
      <c r="E526" t="s">
        <v>1064</v>
      </c>
      <c r="F526">
        <v>42</v>
      </c>
      <c r="G526">
        <v>50</v>
      </c>
      <c r="H526">
        <v>50</v>
      </c>
      <c r="I526" s="22"/>
      <c r="J526" s="22"/>
      <c r="K526" s="22"/>
      <c r="L526" s="22">
        <f t="shared" si="16"/>
        <v>47.333333333333336</v>
      </c>
      <c r="M526" s="22">
        <f t="shared" si="17"/>
        <v>0.20547945205479451</v>
      </c>
    </row>
    <row r="527" spans="1:13" x14ac:dyDescent="0.3">
      <c r="A527" t="s">
        <v>1056</v>
      </c>
      <c r="B527" t="s">
        <v>1057</v>
      </c>
      <c r="C527" t="s">
        <v>1058</v>
      </c>
      <c r="D527" t="s">
        <v>1059</v>
      </c>
      <c r="E527" t="s">
        <v>1060</v>
      </c>
      <c r="F527">
        <v>55</v>
      </c>
      <c r="G527">
        <v>59</v>
      </c>
      <c r="H527">
        <v>53</v>
      </c>
      <c r="I527" s="22"/>
      <c r="J527" s="22"/>
      <c r="K527" s="22"/>
      <c r="L527" s="22">
        <f t="shared" si="16"/>
        <v>55.666666666666664</v>
      </c>
      <c r="M527" s="22">
        <f t="shared" si="17"/>
        <v>0.38356164383561642</v>
      </c>
    </row>
    <row r="528" spans="1:13" x14ac:dyDescent="0.3">
      <c r="A528" t="s">
        <v>1056</v>
      </c>
      <c r="B528" t="s">
        <v>1057</v>
      </c>
      <c r="C528" t="s">
        <v>1065</v>
      </c>
      <c r="D528" t="s">
        <v>1063</v>
      </c>
      <c r="E528" t="s">
        <v>1064</v>
      </c>
      <c r="F528">
        <v>71</v>
      </c>
      <c r="G528">
        <v>82</v>
      </c>
      <c r="H528">
        <v>78</v>
      </c>
      <c r="I528" s="22"/>
      <c r="J528" s="22"/>
      <c r="K528" s="22"/>
      <c r="L528" s="22">
        <f t="shared" si="16"/>
        <v>77</v>
      </c>
      <c r="M528" s="22">
        <f t="shared" si="17"/>
        <v>0.60273972602739723</v>
      </c>
    </row>
    <row r="529" spans="1:13" x14ac:dyDescent="0.3">
      <c r="A529" t="s">
        <v>1061</v>
      </c>
      <c r="B529" t="s">
        <v>1066</v>
      </c>
      <c r="C529" t="s">
        <v>1067</v>
      </c>
      <c r="D529" t="s">
        <v>1063</v>
      </c>
      <c r="E529" t="s">
        <v>1060</v>
      </c>
      <c r="F529">
        <v>91</v>
      </c>
      <c r="G529">
        <v>83</v>
      </c>
      <c r="H529">
        <v>80</v>
      </c>
      <c r="I529" s="22"/>
      <c r="J529" s="22"/>
      <c r="K529" s="22"/>
      <c r="L529" s="22">
        <f t="shared" si="16"/>
        <v>84.666666666666671</v>
      </c>
      <c r="M529" s="22">
        <f t="shared" si="17"/>
        <v>0.87671232876712324</v>
      </c>
    </row>
    <row r="530" spans="1:13" x14ac:dyDescent="0.3">
      <c r="A530" t="s">
        <v>1061</v>
      </c>
      <c r="B530" t="s">
        <v>1066</v>
      </c>
      <c r="C530" t="s">
        <v>1067</v>
      </c>
      <c r="D530" t="s">
        <v>1063</v>
      </c>
      <c r="E530" t="s">
        <v>1060</v>
      </c>
      <c r="F530">
        <v>58</v>
      </c>
      <c r="G530">
        <v>55</v>
      </c>
      <c r="H530">
        <v>55</v>
      </c>
      <c r="I530" s="22"/>
      <c r="J530" s="22"/>
      <c r="K530" s="22"/>
      <c r="L530" s="22">
        <f t="shared" si="16"/>
        <v>56</v>
      </c>
      <c r="M530" s="22">
        <f t="shared" si="17"/>
        <v>0.42465753424657532</v>
      </c>
    </row>
    <row r="531" spans="1:13" x14ac:dyDescent="0.3">
      <c r="A531" t="s">
        <v>1056</v>
      </c>
      <c r="B531" t="s">
        <v>1068</v>
      </c>
      <c r="C531" t="s">
        <v>1070</v>
      </c>
      <c r="D531" t="s">
        <v>1063</v>
      </c>
      <c r="E531" t="s">
        <v>1060</v>
      </c>
      <c r="F531">
        <v>54</v>
      </c>
      <c r="G531">
        <v>53</v>
      </c>
      <c r="H531">
        <v>55</v>
      </c>
      <c r="I531" s="22"/>
      <c r="J531" s="22"/>
      <c r="K531" s="22"/>
      <c r="L531" s="22">
        <f t="shared" si="16"/>
        <v>54</v>
      </c>
      <c r="M531" s="22">
        <f t="shared" si="17"/>
        <v>0.36986301369863012</v>
      </c>
    </row>
    <row r="532" spans="1:13" x14ac:dyDescent="0.3">
      <c r="A532" t="s">
        <v>1056</v>
      </c>
      <c r="B532" t="s">
        <v>1068</v>
      </c>
      <c r="C532" t="s">
        <v>1067</v>
      </c>
      <c r="D532" t="s">
        <v>1059</v>
      </c>
      <c r="E532" t="s">
        <v>1060</v>
      </c>
      <c r="F532">
        <v>44</v>
      </c>
      <c r="G532">
        <v>65</v>
      </c>
      <c r="H532">
        <v>55</v>
      </c>
      <c r="I532" s="22"/>
      <c r="J532" s="22"/>
      <c r="K532" s="22"/>
      <c r="L532" s="22">
        <f t="shared" si="16"/>
        <v>54.666666666666664</v>
      </c>
      <c r="M532" s="22">
        <f t="shared" si="17"/>
        <v>0.23287671232876711</v>
      </c>
    </row>
    <row r="533" spans="1:13" x14ac:dyDescent="0.3">
      <c r="A533" t="s">
        <v>1056</v>
      </c>
      <c r="B533" t="s">
        <v>1072</v>
      </c>
      <c r="C533" t="s">
        <v>1067</v>
      </c>
      <c r="D533" t="s">
        <v>1063</v>
      </c>
      <c r="E533" t="s">
        <v>1060</v>
      </c>
      <c r="F533">
        <v>71</v>
      </c>
      <c r="G533">
        <v>78</v>
      </c>
      <c r="H533">
        <v>77</v>
      </c>
      <c r="I533" s="22"/>
      <c r="J533" s="22"/>
      <c r="K533" s="22"/>
      <c r="L533" s="22">
        <f t="shared" si="16"/>
        <v>75.333333333333329</v>
      </c>
      <c r="M533" s="22">
        <f t="shared" si="17"/>
        <v>0.60273972602739723</v>
      </c>
    </row>
    <row r="534" spans="1:13" x14ac:dyDescent="0.3">
      <c r="A534" t="s">
        <v>1056</v>
      </c>
      <c r="B534" t="s">
        <v>1066</v>
      </c>
      <c r="C534" t="s">
        <v>1058</v>
      </c>
      <c r="D534" t="s">
        <v>1063</v>
      </c>
      <c r="E534" t="s">
        <v>1060</v>
      </c>
      <c r="F534">
        <v>59</v>
      </c>
      <c r="G534">
        <v>64</v>
      </c>
      <c r="H534">
        <v>64</v>
      </c>
      <c r="I534" s="22"/>
      <c r="J534" s="22"/>
      <c r="K534" s="22"/>
      <c r="L534" s="22">
        <f t="shared" si="16"/>
        <v>62.333333333333336</v>
      </c>
      <c r="M534" s="22">
        <f t="shared" si="17"/>
        <v>0.43835616438356162</v>
      </c>
    </row>
    <row r="535" spans="1:13" x14ac:dyDescent="0.3">
      <c r="A535" t="s">
        <v>1061</v>
      </c>
      <c r="B535" t="s">
        <v>1057</v>
      </c>
      <c r="C535" t="s">
        <v>1071</v>
      </c>
      <c r="D535" t="s">
        <v>1059</v>
      </c>
      <c r="E535" t="s">
        <v>1060</v>
      </c>
      <c r="F535">
        <v>56</v>
      </c>
      <c r="G535">
        <v>51</v>
      </c>
      <c r="H535">
        <v>52</v>
      </c>
      <c r="I535" s="22"/>
      <c r="J535" s="22"/>
      <c r="K535" s="22"/>
      <c r="L535" s="22">
        <f t="shared" si="16"/>
        <v>53</v>
      </c>
      <c r="M535" s="22">
        <f t="shared" si="17"/>
        <v>0.39726027397260272</v>
      </c>
    </row>
    <row r="536" spans="1:13" x14ac:dyDescent="0.3">
      <c r="A536" t="s">
        <v>1061</v>
      </c>
      <c r="B536" t="s">
        <v>1068</v>
      </c>
      <c r="C536" t="s">
        <v>1062</v>
      </c>
      <c r="D536" t="s">
        <v>1063</v>
      </c>
      <c r="E536" t="s">
        <v>1064</v>
      </c>
      <c r="F536">
        <v>59</v>
      </c>
      <c r="G536">
        <v>60</v>
      </c>
      <c r="H536">
        <v>50</v>
      </c>
      <c r="I536" s="22"/>
      <c r="J536" s="22"/>
      <c r="K536" s="22"/>
      <c r="L536" s="22">
        <f t="shared" si="16"/>
        <v>56.333333333333336</v>
      </c>
      <c r="M536" s="22">
        <f t="shared" si="17"/>
        <v>0.43835616438356162</v>
      </c>
    </row>
    <row r="537" spans="1:13" x14ac:dyDescent="0.3">
      <c r="A537" t="s">
        <v>1061</v>
      </c>
      <c r="B537" t="s">
        <v>1068</v>
      </c>
      <c r="C537" t="s">
        <v>1058</v>
      </c>
      <c r="D537" t="s">
        <v>1063</v>
      </c>
      <c r="E537" t="s">
        <v>1060</v>
      </c>
      <c r="F537">
        <v>55</v>
      </c>
      <c r="G537">
        <v>56</v>
      </c>
      <c r="H537">
        <v>52</v>
      </c>
      <c r="I537" s="22"/>
      <c r="J537" s="22"/>
      <c r="K537" s="22"/>
      <c r="L537" s="22">
        <f t="shared" si="16"/>
        <v>54.333333333333336</v>
      </c>
      <c r="M537" s="22">
        <f t="shared" si="17"/>
        <v>0.38356164383561642</v>
      </c>
    </row>
    <row r="538" spans="1:13" x14ac:dyDescent="0.3">
      <c r="A538" t="s">
        <v>1056</v>
      </c>
      <c r="B538" t="s">
        <v>1068</v>
      </c>
      <c r="C538" t="s">
        <v>1067</v>
      </c>
      <c r="D538" t="s">
        <v>1059</v>
      </c>
      <c r="E538" t="s">
        <v>1064</v>
      </c>
      <c r="F538">
        <v>64</v>
      </c>
      <c r="G538">
        <v>79</v>
      </c>
      <c r="H538">
        <v>80</v>
      </c>
      <c r="I538" s="22"/>
      <c r="J538" s="22"/>
      <c r="K538" s="22"/>
      <c r="L538" s="22">
        <f t="shared" si="16"/>
        <v>74.333333333333329</v>
      </c>
      <c r="M538" s="22">
        <f t="shared" si="17"/>
        <v>0.50684931506849318</v>
      </c>
    </row>
    <row r="539" spans="1:13" x14ac:dyDescent="0.3">
      <c r="A539" t="s">
        <v>1056</v>
      </c>
      <c r="B539" t="s">
        <v>1072</v>
      </c>
      <c r="C539" t="s">
        <v>1065</v>
      </c>
      <c r="D539" t="s">
        <v>1063</v>
      </c>
      <c r="E539" t="s">
        <v>1060</v>
      </c>
      <c r="F539">
        <v>60</v>
      </c>
      <c r="G539">
        <v>74</v>
      </c>
      <c r="H539">
        <v>66</v>
      </c>
      <c r="I539" s="22"/>
      <c r="J539" s="22"/>
      <c r="K539" s="22"/>
      <c r="L539" s="22">
        <f t="shared" si="16"/>
        <v>66.666666666666671</v>
      </c>
      <c r="M539" s="22">
        <f t="shared" si="17"/>
        <v>0.45205479452054792</v>
      </c>
    </row>
    <row r="540" spans="1:13" x14ac:dyDescent="0.3">
      <c r="A540" t="s">
        <v>1056</v>
      </c>
      <c r="B540" t="s">
        <v>1069</v>
      </c>
      <c r="C540" t="s">
        <v>1065</v>
      </c>
      <c r="D540" t="s">
        <v>1063</v>
      </c>
      <c r="E540" t="s">
        <v>1060</v>
      </c>
      <c r="F540">
        <v>89</v>
      </c>
      <c r="G540">
        <v>87</v>
      </c>
      <c r="H540">
        <v>84</v>
      </c>
      <c r="I540" s="22"/>
      <c r="J540" s="22"/>
      <c r="K540" s="22"/>
      <c r="L540" s="22">
        <f t="shared" si="16"/>
        <v>86.666666666666671</v>
      </c>
      <c r="M540" s="22">
        <f t="shared" si="17"/>
        <v>0.84931506849315064</v>
      </c>
    </row>
    <row r="541" spans="1:13" x14ac:dyDescent="0.3">
      <c r="A541" t="s">
        <v>1056</v>
      </c>
      <c r="B541" t="s">
        <v>1057</v>
      </c>
      <c r="C541" t="s">
        <v>1071</v>
      </c>
      <c r="D541" t="s">
        <v>1063</v>
      </c>
      <c r="E541" t="s">
        <v>1064</v>
      </c>
      <c r="F541">
        <v>62</v>
      </c>
      <c r="G541">
        <v>82</v>
      </c>
      <c r="H541">
        <v>82</v>
      </c>
      <c r="I541" s="22"/>
      <c r="J541" s="22"/>
      <c r="K541" s="22"/>
      <c r="L541" s="22">
        <f t="shared" si="16"/>
        <v>75.333333333333329</v>
      </c>
      <c r="M541" s="22">
        <f t="shared" si="17"/>
        <v>0.47945205479452052</v>
      </c>
    </row>
    <row r="542" spans="1:13" x14ac:dyDescent="0.3">
      <c r="A542" t="s">
        <v>1061</v>
      </c>
      <c r="B542" t="s">
        <v>1068</v>
      </c>
      <c r="C542" t="s">
        <v>1058</v>
      </c>
      <c r="D542" t="s">
        <v>1063</v>
      </c>
      <c r="E542" t="s">
        <v>1060</v>
      </c>
      <c r="F542">
        <v>78</v>
      </c>
      <c r="G542">
        <v>79</v>
      </c>
      <c r="H542">
        <v>69</v>
      </c>
      <c r="I542" s="22"/>
      <c r="J542" s="22"/>
      <c r="K542" s="22"/>
      <c r="L542" s="22">
        <f t="shared" si="16"/>
        <v>75.333333333333329</v>
      </c>
      <c r="M542" s="22">
        <f t="shared" si="17"/>
        <v>0.69863013698630139</v>
      </c>
    </row>
    <row r="543" spans="1:13" x14ac:dyDescent="0.3">
      <c r="A543" t="s">
        <v>1056</v>
      </c>
      <c r="B543" t="s">
        <v>1069</v>
      </c>
      <c r="C543" t="s">
        <v>1062</v>
      </c>
      <c r="D543" t="s">
        <v>1059</v>
      </c>
      <c r="E543" t="s">
        <v>1060</v>
      </c>
      <c r="F543">
        <v>86</v>
      </c>
      <c r="G543">
        <v>91</v>
      </c>
      <c r="H543">
        <v>85</v>
      </c>
      <c r="I543" s="22"/>
      <c r="J543" s="22"/>
      <c r="K543" s="22"/>
      <c r="L543" s="22">
        <f t="shared" si="16"/>
        <v>87.333333333333329</v>
      </c>
      <c r="M543" s="22">
        <f t="shared" si="17"/>
        <v>0.80821917808219179</v>
      </c>
    </row>
    <row r="544" spans="1:13" x14ac:dyDescent="0.3">
      <c r="A544" t="s">
        <v>1061</v>
      </c>
      <c r="B544" t="s">
        <v>1068</v>
      </c>
      <c r="C544" t="s">
        <v>1067</v>
      </c>
      <c r="D544" t="s">
        <v>1063</v>
      </c>
      <c r="E544" t="s">
        <v>1060</v>
      </c>
      <c r="F544">
        <v>69</v>
      </c>
      <c r="G544">
        <v>62</v>
      </c>
      <c r="H544">
        <v>65</v>
      </c>
      <c r="I544" s="22"/>
      <c r="J544" s="22"/>
      <c r="K544" s="22"/>
      <c r="L544" s="22">
        <f t="shared" si="16"/>
        <v>65.333333333333329</v>
      </c>
      <c r="M544" s="22">
        <f t="shared" si="17"/>
        <v>0.57534246575342463</v>
      </c>
    </row>
    <row r="545" spans="1:13" x14ac:dyDescent="0.3">
      <c r="A545" t="s">
        <v>1061</v>
      </c>
      <c r="B545" t="s">
        <v>1069</v>
      </c>
      <c r="C545" t="s">
        <v>1058</v>
      </c>
      <c r="D545" t="s">
        <v>1059</v>
      </c>
      <c r="E545" t="s">
        <v>1064</v>
      </c>
      <c r="F545">
        <v>67</v>
      </c>
      <c r="G545">
        <v>67</v>
      </c>
      <c r="H545">
        <v>68</v>
      </c>
      <c r="I545" s="22"/>
      <c r="J545" s="22"/>
      <c r="K545" s="22"/>
      <c r="L545" s="22">
        <f t="shared" si="16"/>
        <v>67.333333333333329</v>
      </c>
      <c r="M545" s="22">
        <f t="shared" si="17"/>
        <v>0.54794520547945202</v>
      </c>
    </row>
    <row r="546" spans="1:13" x14ac:dyDescent="0.3">
      <c r="A546" t="s">
        <v>1061</v>
      </c>
      <c r="B546" t="s">
        <v>1066</v>
      </c>
      <c r="C546" t="s">
        <v>1065</v>
      </c>
      <c r="D546" t="s">
        <v>1063</v>
      </c>
      <c r="E546" t="s">
        <v>1060</v>
      </c>
      <c r="F546">
        <v>73</v>
      </c>
      <c r="G546">
        <v>66</v>
      </c>
      <c r="H546">
        <v>69</v>
      </c>
      <c r="I546" s="22"/>
      <c r="J546" s="22"/>
      <c r="K546" s="22"/>
      <c r="L546" s="22">
        <f t="shared" si="16"/>
        <v>69.333333333333329</v>
      </c>
      <c r="M546" s="22">
        <f t="shared" si="17"/>
        <v>0.63013698630136983</v>
      </c>
    </row>
    <row r="547" spans="1:13" x14ac:dyDescent="0.3">
      <c r="A547" t="s">
        <v>1056</v>
      </c>
      <c r="B547" t="s">
        <v>1068</v>
      </c>
      <c r="C547" t="s">
        <v>1058</v>
      </c>
      <c r="D547" t="s">
        <v>1059</v>
      </c>
      <c r="E547" t="s">
        <v>1060</v>
      </c>
      <c r="F547">
        <v>59</v>
      </c>
      <c r="G547">
        <v>64</v>
      </c>
      <c r="H547">
        <v>61</v>
      </c>
      <c r="I547" s="22"/>
      <c r="J547" s="22"/>
      <c r="K547" s="22"/>
      <c r="L547" s="22">
        <f t="shared" si="16"/>
        <v>61.333333333333336</v>
      </c>
      <c r="M547" s="22">
        <f t="shared" si="17"/>
        <v>0.43835616438356162</v>
      </c>
    </row>
    <row r="548" spans="1:13" x14ac:dyDescent="0.3">
      <c r="A548" t="s">
        <v>1056</v>
      </c>
      <c r="B548" t="s">
        <v>1068</v>
      </c>
      <c r="C548" t="s">
        <v>1070</v>
      </c>
      <c r="D548" t="s">
        <v>1063</v>
      </c>
      <c r="E548" t="s">
        <v>1064</v>
      </c>
      <c r="F548">
        <v>84</v>
      </c>
      <c r="G548">
        <v>100</v>
      </c>
      <c r="H548">
        <v>100</v>
      </c>
      <c r="I548" s="22"/>
      <c r="J548" s="22"/>
      <c r="K548" s="22"/>
      <c r="L548" s="22">
        <f t="shared" si="16"/>
        <v>94.666666666666671</v>
      </c>
      <c r="M548" s="22">
        <f t="shared" si="17"/>
        <v>0.78082191780821919</v>
      </c>
    </row>
    <row r="549" spans="1:13" x14ac:dyDescent="0.3">
      <c r="A549" t="s">
        <v>1061</v>
      </c>
      <c r="B549" t="s">
        <v>1066</v>
      </c>
      <c r="C549" t="s">
        <v>1058</v>
      </c>
      <c r="D549" t="s">
        <v>1063</v>
      </c>
      <c r="E549" t="s">
        <v>1060</v>
      </c>
      <c r="F549">
        <v>90</v>
      </c>
      <c r="G549">
        <v>82</v>
      </c>
      <c r="H549">
        <v>86</v>
      </c>
      <c r="I549" s="22"/>
      <c r="J549" s="22"/>
      <c r="K549" s="22"/>
      <c r="L549" s="22">
        <f t="shared" si="16"/>
        <v>86</v>
      </c>
      <c r="M549" s="22">
        <f t="shared" si="17"/>
        <v>0.86301369863013699</v>
      </c>
    </row>
    <row r="550" spans="1:13" x14ac:dyDescent="0.3">
      <c r="A550" t="s">
        <v>1056</v>
      </c>
      <c r="B550" t="s">
        <v>1072</v>
      </c>
      <c r="C550" t="s">
        <v>1067</v>
      </c>
      <c r="D550" t="s">
        <v>1063</v>
      </c>
      <c r="E550" t="s">
        <v>1064</v>
      </c>
      <c r="F550">
        <v>60</v>
      </c>
      <c r="G550">
        <v>87</v>
      </c>
      <c r="H550">
        <v>83</v>
      </c>
      <c r="I550" s="22"/>
      <c r="J550" s="22"/>
      <c r="K550" s="22"/>
      <c r="L550" s="22">
        <f t="shared" si="16"/>
        <v>76.666666666666671</v>
      </c>
      <c r="M550" s="22">
        <f t="shared" si="17"/>
        <v>0.45205479452054792</v>
      </c>
    </row>
    <row r="551" spans="1:13" x14ac:dyDescent="0.3">
      <c r="A551" t="s">
        <v>1061</v>
      </c>
      <c r="B551" t="s">
        <v>1066</v>
      </c>
      <c r="C551" t="s">
        <v>1065</v>
      </c>
      <c r="D551" t="s">
        <v>1059</v>
      </c>
      <c r="E551" t="s">
        <v>1060</v>
      </c>
      <c r="F551">
        <v>87</v>
      </c>
      <c r="G551">
        <v>81</v>
      </c>
      <c r="H551">
        <v>75</v>
      </c>
      <c r="I551" s="22"/>
      <c r="J551" s="22"/>
      <c r="K551" s="22"/>
      <c r="L551" s="22">
        <f t="shared" si="16"/>
        <v>81</v>
      </c>
      <c r="M551" s="22">
        <f t="shared" si="17"/>
        <v>0.82191780821917804</v>
      </c>
    </row>
    <row r="552" spans="1:13" x14ac:dyDescent="0.3">
      <c r="A552" t="s">
        <v>1061</v>
      </c>
      <c r="B552" t="s">
        <v>1066</v>
      </c>
      <c r="C552" t="s">
        <v>1065</v>
      </c>
      <c r="D552" t="s">
        <v>1063</v>
      </c>
      <c r="E552" t="s">
        <v>1064</v>
      </c>
      <c r="F552">
        <v>81</v>
      </c>
      <c r="G552">
        <v>85</v>
      </c>
      <c r="H552">
        <v>86</v>
      </c>
      <c r="I552" s="22"/>
      <c r="J552" s="22"/>
      <c r="K552" s="22"/>
      <c r="L552" s="22">
        <f t="shared" si="16"/>
        <v>84</v>
      </c>
      <c r="M552" s="22">
        <f t="shared" si="17"/>
        <v>0.73972602739726023</v>
      </c>
    </row>
    <row r="553" spans="1:13" x14ac:dyDescent="0.3">
      <c r="A553" t="s">
        <v>1061</v>
      </c>
      <c r="B553" t="s">
        <v>1057</v>
      </c>
      <c r="C553" t="s">
        <v>1065</v>
      </c>
      <c r="D553" t="s">
        <v>1059</v>
      </c>
      <c r="E553" t="s">
        <v>1064</v>
      </c>
      <c r="F553">
        <v>54</v>
      </c>
      <c r="G553">
        <v>50</v>
      </c>
      <c r="H553">
        <v>53</v>
      </c>
      <c r="I553" s="22"/>
      <c r="J553" s="22"/>
      <c r="K553" s="22"/>
      <c r="L553" s="22">
        <f t="shared" si="16"/>
        <v>52.333333333333336</v>
      </c>
      <c r="M553" s="22">
        <f t="shared" si="17"/>
        <v>0.36986301369863012</v>
      </c>
    </row>
    <row r="554" spans="1:13" x14ac:dyDescent="0.3">
      <c r="A554" t="s">
        <v>1061</v>
      </c>
      <c r="B554" t="s">
        <v>1066</v>
      </c>
      <c r="C554" t="s">
        <v>1065</v>
      </c>
      <c r="D554" t="s">
        <v>1059</v>
      </c>
      <c r="E554" t="s">
        <v>1064</v>
      </c>
      <c r="F554">
        <v>30</v>
      </c>
      <c r="G554">
        <v>33</v>
      </c>
      <c r="H554">
        <v>40</v>
      </c>
      <c r="I554" s="22"/>
      <c r="J554" s="22"/>
      <c r="K554" s="22"/>
      <c r="L554" s="22">
        <f t="shared" si="16"/>
        <v>34.333333333333336</v>
      </c>
      <c r="M554" s="22">
        <f t="shared" si="17"/>
        <v>4.1095890410958902E-2</v>
      </c>
    </row>
    <row r="555" spans="1:13" x14ac:dyDescent="0.3">
      <c r="A555" t="s">
        <v>1061</v>
      </c>
      <c r="B555" t="s">
        <v>1068</v>
      </c>
      <c r="C555" t="s">
        <v>1065</v>
      </c>
      <c r="D555" t="s">
        <v>1063</v>
      </c>
      <c r="E555" t="s">
        <v>1060</v>
      </c>
      <c r="F555">
        <v>81</v>
      </c>
      <c r="G555">
        <v>75</v>
      </c>
      <c r="H555">
        <v>74</v>
      </c>
      <c r="I555" s="22"/>
      <c r="J555" s="22"/>
      <c r="K555" s="22"/>
      <c r="L555" s="22">
        <f t="shared" si="16"/>
        <v>76.666666666666671</v>
      </c>
      <c r="M555" s="22">
        <f t="shared" si="17"/>
        <v>0.73972602739726023</v>
      </c>
    </row>
    <row r="556" spans="1:13" x14ac:dyDescent="0.3">
      <c r="A556" t="s">
        <v>1056</v>
      </c>
      <c r="B556" t="s">
        <v>1066</v>
      </c>
      <c r="C556" t="s">
        <v>1058</v>
      </c>
      <c r="D556" t="s">
        <v>1059</v>
      </c>
      <c r="E556" t="s">
        <v>1064</v>
      </c>
      <c r="F556">
        <v>66</v>
      </c>
      <c r="G556">
        <v>72</v>
      </c>
      <c r="H556">
        <v>71</v>
      </c>
      <c r="I556" s="22"/>
      <c r="J556" s="22"/>
      <c r="K556" s="22"/>
      <c r="L556" s="22">
        <f t="shared" si="16"/>
        <v>69.666666666666671</v>
      </c>
      <c r="M556" s="22">
        <f t="shared" si="17"/>
        <v>0.53424657534246578</v>
      </c>
    </row>
    <row r="557" spans="1:13" x14ac:dyDescent="0.3">
      <c r="A557" t="s">
        <v>1061</v>
      </c>
      <c r="B557" t="s">
        <v>1072</v>
      </c>
      <c r="C557" t="s">
        <v>1065</v>
      </c>
      <c r="D557" t="s">
        <v>1063</v>
      </c>
      <c r="E557" t="s">
        <v>1060</v>
      </c>
      <c r="F557">
        <v>74</v>
      </c>
      <c r="G557">
        <v>62</v>
      </c>
      <c r="H557">
        <v>66</v>
      </c>
      <c r="I557" s="22"/>
      <c r="J557" s="22"/>
      <c r="K557" s="22"/>
      <c r="L557" s="22">
        <f t="shared" si="16"/>
        <v>67.333333333333329</v>
      </c>
      <c r="M557" s="22">
        <f t="shared" si="17"/>
        <v>0.64383561643835618</v>
      </c>
    </row>
    <row r="558" spans="1:13" x14ac:dyDescent="0.3">
      <c r="A558" t="s">
        <v>1061</v>
      </c>
      <c r="B558" t="s">
        <v>1068</v>
      </c>
      <c r="C558" t="s">
        <v>1058</v>
      </c>
      <c r="D558" t="s">
        <v>1063</v>
      </c>
      <c r="E558" t="s">
        <v>1060</v>
      </c>
      <c r="F558">
        <v>69</v>
      </c>
      <c r="G558">
        <v>73</v>
      </c>
      <c r="H558">
        <v>68</v>
      </c>
      <c r="I558" s="22"/>
      <c r="J558" s="22"/>
      <c r="K558" s="22"/>
      <c r="L558" s="22">
        <f t="shared" si="16"/>
        <v>70</v>
      </c>
      <c r="M558" s="22">
        <f t="shared" si="17"/>
        <v>0.57534246575342463</v>
      </c>
    </row>
    <row r="559" spans="1:13" x14ac:dyDescent="0.3">
      <c r="A559" t="s">
        <v>1056</v>
      </c>
      <c r="B559" t="s">
        <v>1066</v>
      </c>
      <c r="C559" t="s">
        <v>1058</v>
      </c>
      <c r="D559" t="s">
        <v>1063</v>
      </c>
      <c r="E559" t="s">
        <v>1060</v>
      </c>
      <c r="F559">
        <v>83</v>
      </c>
      <c r="G559">
        <v>90</v>
      </c>
      <c r="H559">
        <v>95</v>
      </c>
      <c r="I559" s="22"/>
      <c r="J559" s="22"/>
      <c r="K559" s="22"/>
      <c r="L559" s="22">
        <f t="shared" si="16"/>
        <v>89.333333333333329</v>
      </c>
      <c r="M559" s="22">
        <f t="shared" si="17"/>
        <v>0.76712328767123283</v>
      </c>
    </row>
    <row r="560" spans="1:13" x14ac:dyDescent="0.3">
      <c r="A560" t="s">
        <v>1061</v>
      </c>
      <c r="B560" t="s">
        <v>1066</v>
      </c>
      <c r="C560" t="s">
        <v>1062</v>
      </c>
      <c r="D560" t="s">
        <v>1063</v>
      </c>
      <c r="E560" t="s">
        <v>1060</v>
      </c>
      <c r="F560">
        <v>67</v>
      </c>
      <c r="G560">
        <v>58</v>
      </c>
      <c r="H560">
        <v>63</v>
      </c>
      <c r="I560" s="22"/>
      <c r="J560" s="22"/>
      <c r="K560" s="22"/>
      <c r="L560" s="22">
        <f t="shared" si="16"/>
        <v>62.666666666666664</v>
      </c>
      <c r="M560" s="22">
        <f t="shared" si="17"/>
        <v>0.54794520547945202</v>
      </c>
    </row>
    <row r="561" spans="1:13" x14ac:dyDescent="0.3">
      <c r="A561" t="s">
        <v>1061</v>
      </c>
      <c r="B561" t="s">
        <v>1068</v>
      </c>
      <c r="C561" t="s">
        <v>1067</v>
      </c>
      <c r="D561" t="s">
        <v>1063</v>
      </c>
      <c r="E561" t="s">
        <v>1064</v>
      </c>
      <c r="F561">
        <v>65</v>
      </c>
      <c r="G561">
        <v>67</v>
      </c>
      <c r="H561">
        <v>65</v>
      </c>
      <c r="I561" s="22"/>
      <c r="J561" s="22"/>
      <c r="K561" s="22"/>
      <c r="L561" s="22">
        <f t="shared" si="16"/>
        <v>65.666666666666671</v>
      </c>
      <c r="M561" s="22">
        <f t="shared" si="17"/>
        <v>0.52054794520547942</v>
      </c>
    </row>
    <row r="562" spans="1:13" x14ac:dyDescent="0.3">
      <c r="A562" t="s">
        <v>1056</v>
      </c>
      <c r="B562" t="s">
        <v>1066</v>
      </c>
      <c r="C562" t="s">
        <v>1067</v>
      </c>
      <c r="D562" t="s">
        <v>1063</v>
      </c>
      <c r="E562" t="s">
        <v>1064</v>
      </c>
      <c r="F562">
        <v>66</v>
      </c>
      <c r="G562">
        <v>84</v>
      </c>
      <c r="H562">
        <v>85</v>
      </c>
      <c r="I562" s="22"/>
      <c r="J562" s="22"/>
      <c r="K562" s="22"/>
      <c r="L562" s="22">
        <f t="shared" si="16"/>
        <v>78.333333333333329</v>
      </c>
      <c r="M562" s="22">
        <f t="shared" si="17"/>
        <v>0.53424657534246578</v>
      </c>
    </row>
    <row r="563" spans="1:13" x14ac:dyDescent="0.3">
      <c r="A563" t="s">
        <v>1056</v>
      </c>
      <c r="B563" t="s">
        <v>1057</v>
      </c>
      <c r="C563" t="s">
        <v>1067</v>
      </c>
      <c r="D563" t="s">
        <v>1059</v>
      </c>
      <c r="E563" t="s">
        <v>1060</v>
      </c>
      <c r="F563">
        <v>41</v>
      </c>
      <c r="G563">
        <v>37</v>
      </c>
      <c r="H563">
        <v>42</v>
      </c>
      <c r="I563" s="22"/>
      <c r="J563" s="22"/>
      <c r="K563" s="22"/>
      <c r="L563" s="22">
        <f t="shared" si="16"/>
        <v>40</v>
      </c>
      <c r="M563" s="22">
        <f t="shared" si="17"/>
        <v>0.19178082191780821</v>
      </c>
    </row>
    <row r="564" spans="1:13" x14ac:dyDescent="0.3">
      <c r="A564" t="s">
        <v>1061</v>
      </c>
      <c r="B564" t="s">
        <v>1057</v>
      </c>
      <c r="C564" t="s">
        <v>1062</v>
      </c>
      <c r="D564" t="s">
        <v>1059</v>
      </c>
      <c r="E564" t="s">
        <v>1060</v>
      </c>
      <c r="F564">
        <v>79</v>
      </c>
      <c r="G564">
        <v>70</v>
      </c>
      <c r="H564">
        <v>69</v>
      </c>
      <c r="I564" s="22"/>
      <c r="J564" s="22"/>
      <c r="K564" s="22"/>
      <c r="L564" s="22">
        <f t="shared" si="16"/>
        <v>72.666666666666671</v>
      </c>
      <c r="M564" s="22">
        <f t="shared" si="17"/>
        <v>0.71232876712328763</v>
      </c>
    </row>
    <row r="565" spans="1:13" x14ac:dyDescent="0.3">
      <c r="A565" t="s">
        <v>1061</v>
      </c>
      <c r="B565" t="s">
        <v>1057</v>
      </c>
      <c r="C565" t="s">
        <v>1058</v>
      </c>
      <c r="D565" t="s">
        <v>1063</v>
      </c>
      <c r="E565" t="s">
        <v>1064</v>
      </c>
      <c r="F565">
        <v>79</v>
      </c>
      <c r="G565">
        <v>70</v>
      </c>
      <c r="H565">
        <v>70</v>
      </c>
      <c r="I565" s="22"/>
      <c r="J565" s="22"/>
      <c r="K565" s="22"/>
      <c r="L565" s="22">
        <f t="shared" si="16"/>
        <v>73</v>
      </c>
      <c r="M565" s="22">
        <f t="shared" si="17"/>
        <v>0.71232876712328763</v>
      </c>
    </row>
    <row r="566" spans="1:13" x14ac:dyDescent="0.3">
      <c r="A566" t="s">
        <v>1056</v>
      </c>
      <c r="B566" t="s">
        <v>1068</v>
      </c>
      <c r="C566" t="s">
        <v>1065</v>
      </c>
      <c r="D566" t="s">
        <v>1063</v>
      </c>
      <c r="E566" t="s">
        <v>1060</v>
      </c>
      <c r="F566">
        <v>67</v>
      </c>
      <c r="G566">
        <v>72</v>
      </c>
      <c r="H566">
        <v>73</v>
      </c>
      <c r="I566" s="22"/>
      <c r="J566" s="22"/>
      <c r="K566" s="22"/>
      <c r="L566" s="22">
        <f t="shared" si="16"/>
        <v>70.666666666666671</v>
      </c>
      <c r="M566" s="22">
        <f t="shared" si="17"/>
        <v>0.54794520547945202</v>
      </c>
    </row>
    <row r="567" spans="1:13" x14ac:dyDescent="0.3">
      <c r="A567" t="s">
        <v>1056</v>
      </c>
      <c r="B567" t="s">
        <v>1057</v>
      </c>
      <c r="C567" t="s">
        <v>1065</v>
      </c>
      <c r="D567" t="s">
        <v>1059</v>
      </c>
      <c r="E567" t="s">
        <v>1060</v>
      </c>
      <c r="F567">
        <v>42</v>
      </c>
      <c r="G567">
        <v>53</v>
      </c>
      <c r="H567">
        <v>46</v>
      </c>
      <c r="I567" s="22"/>
      <c r="J567" s="22"/>
      <c r="K567" s="22"/>
      <c r="L567" s="22">
        <f t="shared" si="16"/>
        <v>47</v>
      </c>
      <c r="M567" s="22">
        <f t="shared" si="17"/>
        <v>0.20547945205479451</v>
      </c>
    </row>
    <row r="568" spans="1:13" x14ac:dyDescent="0.3">
      <c r="A568" t="s">
        <v>1056</v>
      </c>
      <c r="B568" t="s">
        <v>1068</v>
      </c>
      <c r="C568" t="s">
        <v>1071</v>
      </c>
      <c r="D568" t="s">
        <v>1063</v>
      </c>
      <c r="E568" t="s">
        <v>1064</v>
      </c>
      <c r="F568">
        <v>83</v>
      </c>
      <c r="G568">
        <v>98</v>
      </c>
      <c r="H568">
        <v>100</v>
      </c>
      <c r="I568" s="22"/>
      <c r="J568" s="22"/>
      <c r="K568" s="22"/>
      <c r="L568" s="22">
        <f t="shared" si="16"/>
        <v>93.666666666666671</v>
      </c>
      <c r="M568" s="22">
        <f t="shared" si="17"/>
        <v>0.76712328767123283</v>
      </c>
    </row>
    <row r="569" spans="1:13" x14ac:dyDescent="0.3">
      <c r="A569" t="s">
        <v>1056</v>
      </c>
      <c r="B569" t="s">
        <v>1072</v>
      </c>
      <c r="C569" t="s">
        <v>1065</v>
      </c>
      <c r="D569" t="s">
        <v>1059</v>
      </c>
      <c r="E569" t="s">
        <v>1060</v>
      </c>
      <c r="F569">
        <v>75</v>
      </c>
      <c r="G569">
        <v>82</v>
      </c>
      <c r="H569">
        <v>81</v>
      </c>
      <c r="I569" s="22"/>
      <c r="J569" s="22"/>
      <c r="K569" s="22"/>
      <c r="L569" s="22">
        <f t="shared" si="16"/>
        <v>79.333333333333329</v>
      </c>
      <c r="M569" s="22">
        <f t="shared" si="17"/>
        <v>0.65753424657534243</v>
      </c>
    </row>
    <row r="570" spans="1:13" x14ac:dyDescent="0.3">
      <c r="A570" t="s">
        <v>1061</v>
      </c>
      <c r="B570" t="s">
        <v>1072</v>
      </c>
      <c r="C570" t="s">
        <v>1062</v>
      </c>
      <c r="D570" t="s">
        <v>1063</v>
      </c>
      <c r="E570" t="s">
        <v>1060</v>
      </c>
      <c r="F570">
        <v>80</v>
      </c>
      <c r="G570">
        <v>72</v>
      </c>
      <c r="H570">
        <v>66</v>
      </c>
      <c r="I570" s="22"/>
      <c r="J570" s="22"/>
      <c r="K570" s="22"/>
      <c r="L570" s="22">
        <f t="shared" si="16"/>
        <v>72.666666666666671</v>
      </c>
      <c r="M570" s="22">
        <f t="shared" si="17"/>
        <v>0.72602739726027399</v>
      </c>
    </row>
    <row r="571" spans="1:13" x14ac:dyDescent="0.3">
      <c r="A571" t="s">
        <v>1061</v>
      </c>
      <c r="B571" t="s">
        <v>1057</v>
      </c>
      <c r="C571" t="s">
        <v>1058</v>
      </c>
      <c r="D571" t="s">
        <v>1063</v>
      </c>
      <c r="E571" t="s">
        <v>1064</v>
      </c>
      <c r="F571">
        <v>50</v>
      </c>
      <c r="G571">
        <v>56</v>
      </c>
      <c r="H571">
        <v>58</v>
      </c>
      <c r="I571" s="22"/>
      <c r="J571" s="22"/>
      <c r="K571" s="22"/>
      <c r="L571" s="22">
        <f t="shared" si="16"/>
        <v>54.666666666666664</v>
      </c>
      <c r="M571" s="22">
        <f t="shared" si="17"/>
        <v>0.31506849315068491</v>
      </c>
    </row>
    <row r="572" spans="1:13" x14ac:dyDescent="0.3">
      <c r="A572" t="s">
        <v>1056</v>
      </c>
      <c r="B572" t="s">
        <v>1068</v>
      </c>
      <c r="C572" t="s">
        <v>1065</v>
      </c>
      <c r="D572" t="s">
        <v>1059</v>
      </c>
      <c r="E572" t="s">
        <v>1060</v>
      </c>
      <c r="F572">
        <v>45</v>
      </c>
      <c r="G572">
        <v>53</v>
      </c>
      <c r="H572">
        <v>53</v>
      </c>
      <c r="I572" s="22"/>
      <c r="J572" s="22"/>
      <c r="K572" s="22"/>
      <c r="L572" s="22">
        <f t="shared" si="16"/>
        <v>50.333333333333336</v>
      </c>
      <c r="M572" s="22">
        <f t="shared" si="17"/>
        <v>0.24657534246575341</v>
      </c>
    </row>
    <row r="573" spans="1:13" x14ac:dyDescent="0.3">
      <c r="A573" t="s">
        <v>1056</v>
      </c>
      <c r="B573" t="s">
        <v>1068</v>
      </c>
      <c r="C573" t="s">
        <v>1071</v>
      </c>
      <c r="D573" t="s">
        <v>1059</v>
      </c>
      <c r="E573" t="s">
        <v>1060</v>
      </c>
      <c r="F573">
        <v>45</v>
      </c>
      <c r="G573">
        <v>52</v>
      </c>
      <c r="H573">
        <v>56</v>
      </c>
      <c r="I573" s="22"/>
      <c r="J573" s="22"/>
      <c r="K573" s="22"/>
      <c r="L573" s="22">
        <f t="shared" si="16"/>
        <v>51</v>
      </c>
      <c r="M573" s="22">
        <f t="shared" si="17"/>
        <v>0.24657534246575341</v>
      </c>
    </row>
    <row r="574" spans="1:13" x14ac:dyDescent="0.3">
      <c r="A574" t="s">
        <v>1061</v>
      </c>
      <c r="B574" t="s">
        <v>1068</v>
      </c>
      <c r="C574" t="s">
        <v>1065</v>
      </c>
      <c r="D574" t="s">
        <v>1059</v>
      </c>
      <c r="E574" t="s">
        <v>1060</v>
      </c>
      <c r="F574">
        <v>31</v>
      </c>
      <c r="G574">
        <v>30</v>
      </c>
      <c r="H574">
        <v>28</v>
      </c>
      <c r="I574" s="22"/>
      <c r="J574" s="22"/>
      <c r="K574" s="22"/>
      <c r="L574" s="22">
        <f t="shared" si="16"/>
        <v>29.666666666666668</v>
      </c>
      <c r="M574" s="22">
        <f t="shared" si="17"/>
        <v>5.4794520547945202E-2</v>
      </c>
    </row>
    <row r="575" spans="1:13" x14ac:dyDescent="0.3">
      <c r="A575" t="s">
        <v>1061</v>
      </c>
      <c r="B575" t="s">
        <v>1057</v>
      </c>
      <c r="C575" t="s">
        <v>1065</v>
      </c>
      <c r="D575" t="s">
        <v>1059</v>
      </c>
      <c r="E575" t="s">
        <v>1064</v>
      </c>
      <c r="F575">
        <v>67</v>
      </c>
      <c r="G575">
        <v>64</v>
      </c>
      <c r="H575">
        <v>59</v>
      </c>
      <c r="I575" s="22"/>
      <c r="J575" s="22"/>
      <c r="K575" s="22"/>
      <c r="L575" s="22">
        <f t="shared" si="16"/>
        <v>63.333333333333336</v>
      </c>
      <c r="M575" s="22">
        <f t="shared" si="17"/>
        <v>0.54794520547945202</v>
      </c>
    </row>
    <row r="576" spans="1:13" x14ac:dyDescent="0.3">
      <c r="A576" t="s">
        <v>1056</v>
      </c>
      <c r="B576" t="s">
        <v>1069</v>
      </c>
      <c r="C576" t="s">
        <v>1065</v>
      </c>
      <c r="D576" t="s">
        <v>1063</v>
      </c>
      <c r="E576" t="s">
        <v>1060</v>
      </c>
      <c r="F576">
        <v>60</v>
      </c>
      <c r="G576">
        <v>81</v>
      </c>
      <c r="H576">
        <v>82</v>
      </c>
      <c r="I576" s="22"/>
      <c r="J576" s="22"/>
      <c r="K576" s="22"/>
      <c r="L576" s="22">
        <f t="shared" si="16"/>
        <v>74.333333333333329</v>
      </c>
      <c r="M576" s="22">
        <f t="shared" si="17"/>
        <v>0.45205479452054792</v>
      </c>
    </row>
    <row r="577" spans="1:13" x14ac:dyDescent="0.3">
      <c r="A577" t="s">
        <v>1061</v>
      </c>
      <c r="B577" t="s">
        <v>1066</v>
      </c>
      <c r="C577" t="s">
        <v>1070</v>
      </c>
      <c r="D577" t="s">
        <v>1059</v>
      </c>
      <c r="E577" t="s">
        <v>1060</v>
      </c>
      <c r="F577">
        <v>66</v>
      </c>
      <c r="G577">
        <v>73</v>
      </c>
      <c r="H577">
        <v>69</v>
      </c>
      <c r="I577" s="22"/>
      <c r="J577" s="22"/>
      <c r="K577" s="22"/>
      <c r="L577" s="22">
        <f t="shared" si="16"/>
        <v>69.333333333333329</v>
      </c>
      <c r="M577" s="22">
        <f t="shared" si="17"/>
        <v>0.53424657534246578</v>
      </c>
    </row>
    <row r="578" spans="1:13" x14ac:dyDescent="0.3">
      <c r="A578" t="s">
        <v>1056</v>
      </c>
      <c r="B578" t="s">
        <v>1068</v>
      </c>
      <c r="C578" t="s">
        <v>1058</v>
      </c>
      <c r="D578" t="s">
        <v>1063</v>
      </c>
      <c r="E578" t="s">
        <v>1064</v>
      </c>
      <c r="F578">
        <v>79</v>
      </c>
      <c r="G578">
        <v>84</v>
      </c>
      <c r="H578">
        <v>88</v>
      </c>
      <c r="I578" s="22"/>
      <c r="J578" s="22"/>
      <c r="K578" s="22"/>
      <c r="L578" s="22">
        <f t="shared" si="16"/>
        <v>83.666666666666671</v>
      </c>
      <c r="M578" s="22">
        <f t="shared" si="17"/>
        <v>0.71232876712328763</v>
      </c>
    </row>
    <row r="579" spans="1:13" x14ac:dyDescent="0.3">
      <c r="A579" t="s">
        <v>1061</v>
      </c>
      <c r="B579" t="s">
        <v>1068</v>
      </c>
      <c r="C579" t="s">
        <v>1067</v>
      </c>
      <c r="D579" t="s">
        <v>1059</v>
      </c>
      <c r="E579" t="s">
        <v>1060</v>
      </c>
      <c r="F579">
        <v>47</v>
      </c>
      <c r="G579">
        <v>47</v>
      </c>
      <c r="H579">
        <v>50</v>
      </c>
      <c r="I579" s="22"/>
      <c r="J579" s="22"/>
      <c r="K579" s="22"/>
      <c r="L579" s="22">
        <f t="shared" ref="L579:L642" si="18">AVERAGE(F579:H579)</f>
        <v>48</v>
      </c>
      <c r="M579" s="22">
        <f t="shared" ref="M579:M642" si="19">(F579-MIN(F:F))/(MAX(F:F)-MIN(F:F))</f>
        <v>0.27397260273972601</v>
      </c>
    </row>
    <row r="580" spans="1:13" x14ac:dyDescent="0.3">
      <c r="A580" t="s">
        <v>1056</v>
      </c>
      <c r="B580" t="s">
        <v>1068</v>
      </c>
      <c r="C580" t="s">
        <v>1065</v>
      </c>
      <c r="D580" t="s">
        <v>1063</v>
      </c>
      <c r="E580" t="s">
        <v>1064</v>
      </c>
      <c r="F580">
        <v>52</v>
      </c>
      <c r="G580">
        <v>64</v>
      </c>
      <c r="H580">
        <v>68</v>
      </c>
      <c r="I580" s="22"/>
      <c r="J580" s="22"/>
      <c r="K580" s="22"/>
      <c r="L580" s="22">
        <f t="shared" si="18"/>
        <v>61.333333333333336</v>
      </c>
      <c r="M580" s="22">
        <f t="shared" si="19"/>
        <v>0.34246575342465752</v>
      </c>
    </row>
    <row r="581" spans="1:13" x14ac:dyDescent="0.3">
      <c r="A581" t="s">
        <v>1056</v>
      </c>
      <c r="B581" t="s">
        <v>1057</v>
      </c>
      <c r="C581" t="s">
        <v>1067</v>
      </c>
      <c r="D581" t="s">
        <v>1059</v>
      </c>
      <c r="E581" t="s">
        <v>1060</v>
      </c>
      <c r="F581">
        <v>57</v>
      </c>
      <c r="G581">
        <v>61</v>
      </c>
      <c r="H581">
        <v>60</v>
      </c>
      <c r="I581" s="22"/>
      <c r="J581" s="22"/>
      <c r="K581" s="22"/>
      <c r="L581" s="22">
        <f t="shared" si="18"/>
        <v>59.333333333333336</v>
      </c>
      <c r="M581" s="22">
        <f t="shared" si="19"/>
        <v>0.41095890410958902</v>
      </c>
    </row>
    <row r="582" spans="1:13" x14ac:dyDescent="0.3">
      <c r="A582" t="s">
        <v>1056</v>
      </c>
      <c r="B582" t="s">
        <v>1068</v>
      </c>
      <c r="C582" t="s">
        <v>1067</v>
      </c>
      <c r="D582" t="s">
        <v>1063</v>
      </c>
      <c r="E582" t="s">
        <v>1064</v>
      </c>
      <c r="F582">
        <v>74</v>
      </c>
      <c r="G582">
        <v>76</v>
      </c>
      <c r="H582">
        <v>76</v>
      </c>
      <c r="I582" s="22"/>
      <c r="J582" s="22"/>
      <c r="K582" s="22"/>
      <c r="L582" s="22">
        <f t="shared" si="18"/>
        <v>75.333333333333329</v>
      </c>
      <c r="M582" s="22">
        <f t="shared" si="19"/>
        <v>0.64383561643835618</v>
      </c>
    </row>
    <row r="583" spans="1:13" x14ac:dyDescent="0.3">
      <c r="A583" t="s">
        <v>1056</v>
      </c>
      <c r="B583" t="s">
        <v>1072</v>
      </c>
      <c r="C583" t="s">
        <v>1058</v>
      </c>
      <c r="D583" t="s">
        <v>1063</v>
      </c>
      <c r="E583" t="s">
        <v>1060</v>
      </c>
      <c r="F583">
        <v>58</v>
      </c>
      <c r="G583">
        <v>74</v>
      </c>
      <c r="H583">
        <v>76</v>
      </c>
      <c r="I583" s="22"/>
      <c r="J583" s="22"/>
      <c r="K583" s="22"/>
      <c r="L583" s="22">
        <f t="shared" si="18"/>
        <v>69.333333333333329</v>
      </c>
      <c r="M583" s="22">
        <f t="shared" si="19"/>
        <v>0.42465753424657532</v>
      </c>
    </row>
    <row r="584" spans="1:13" x14ac:dyDescent="0.3">
      <c r="A584" t="s">
        <v>1061</v>
      </c>
      <c r="B584" t="s">
        <v>1069</v>
      </c>
      <c r="C584" t="s">
        <v>1067</v>
      </c>
      <c r="D584" t="s">
        <v>1063</v>
      </c>
      <c r="E584" t="s">
        <v>1060</v>
      </c>
      <c r="F584">
        <v>91</v>
      </c>
      <c r="G584">
        <v>77</v>
      </c>
      <c r="H584">
        <v>70</v>
      </c>
      <c r="I584" s="22"/>
      <c r="J584" s="22"/>
      <c r="K584" s="22"/>
      <c r="L584" s="22">
        <f t="shared" si="18"/>
        <v>79.333333333333329</v>
      </c>
      <c r="M584" s="22">
        <f t="shared" si="19"/>
        <v>0.87671232876712324</v>
      </c>
    </row>
    <row r="585" spans="1:13" x14ac:dyDescent="0.3">
      <c r="A585" t="s">
        <v>1061</v>
      </c>
      <c r="B585" t="s">
        <v>1066</v>
      </c>
      <c r="C585" t="s">
        <v>1058</v>
      </c>
      <c r="D585" t="s">
        <v>1063</v>
      </c>
      <c r="E585" t="s">
        <v>1064</v>
      </c>
      <c r="F585">
        <v>56</v>
      </c>
      <c r="G585">
        <v>61</v>
      </c>
      <c r="H585">
        <v>60</v>
      </c>
      <c r="I585" s="22"/>
      <c r="J585" s="22"/>
      <c r="K585" s="22"/>
      <c r="L585" s="22">
        <f t="shared" si="18"/>
        <v>59</v>
      </c>
      <c r="M585" s="22">
        <f t="shared" si="19"/>
        <v>0.39726027397260272</v>
      </c>
    </row>
    <row r="586" spans="1:13" x14ac:dyDescent="0.3">
      <c r="A586" t="s">
        <v>1061</v>
      </c>
      <c r="B586" t="s">
        <v>1069</v>
      </c>
      <c r="C586" t="s">
        <v>1071</v>
      </c>
      <c r="D586" t="s">
        <v>1059</v>
      </c>
      <c r="E586" t="s">
        <v>1060</v>
      </c>
      <c r="F586">
        <v>70</v>
      </c>
      <c r="G586">
        <v>70</v>
      </c>
      <c r="H586">
        <v>63</v>
      </c>
      <c r="I586" s="22"/>
      <c r="J586" s="22"/>
      <c r="K586" s="22"/>
      <c r="L586" s="22">
        <f t="shared" si="18"/>
        <v>67.666666666666671</v>
      </c>
      <c r="M586" s="22">
        <f t="shared" si="19"/>
        <v>0.58904109589041098</v>
      </c>
    </row>
    <row r="587" spans="1:13" x14ac:dyDescent="0.3">
      <c r="A587" t="s">
        <v>1061</v>
      </c>
      <c r="B587" t="s">
        <v>1066</v>
      </c>
      <c r="C587" t="s">
        <v>1067</v>
      </c>
      <c r="D587" t="s">
        <v>1059</v>
      </c>
      <c r="E587" t="s">
        <v>1064</v>
      </c>
      <c r="F587">
        <v>65</v>
      </c>
      <c r="G587">
        <v>58</v>
      </c>
      <c r="H587">
        <v>59</v>
      </c>
      <c r="I587" s="22"/>
      <c r="J587" s="22"/>
      <c r="K587" s="22"/>
      <c r="L587" s="22">
        <f t="shared" si="18"/>
        <v>60.666666666666664</v>
      </c>
      <c r="M587" s="22">
        <f t="shared" si="19"/>
        <v>0.52054794520547942</v>
      </c>
    </row>
    <row r="588" spans="1:13" x14ac:dyDescent="0.3">
      <c r="A588" t="s">
        <v>1056</v>
      </c>
      <c r="B588" t="s">
        <v>1068</v>
      </c>
      <c r="C588" t="s">
        <v>1065</v>
      </c>
      <c r="D588" t="s">
        <v>1063</v>
      </c>
      <c r="E588" t="s">
        <v>1060</v>
      </c>
      <c r="F588">
        <v>83</v>
      </c>
      <c r="G588">
        <v>98</v>
      </c>
      <c r="H588">
        <v>92</v>
      </c>
      <c r="I588" s="22"/>
      <c r="J588" s="22"/>
      <c r="K588" s="22"/>
      <c r="L588" s="22">
        <f t="shared" si="18"/>
        <v>91</v>
      </c>
      <c r="M588" s="22">
        <f t="shared" si="19"/>
        <v>0.76712328767123283</v>
      </c>
    </row>
    <row r="589" spans="1:13" x14ac:dyDescent="0.3">
      <c r="A589" t="s">
        <v>1056</v>
      </c>
      <c r="B589" t="s">
        <v>1066</v>
      </c>
      <c r="C589" t="s">
        <v>1067</v>
      </c>
      <c r="D589" t="s">
        <v>1063</v>
      </c>
      <c r="E589" t="s">
        <v>1064</v>
      </c>
      <c r="F589">
        <v>76</v>
      </c>
      <c r="G589">
        <v>84</v>
      </c>
      <c r="H589">
        <v>88</v>
      </c>
      <c r="I589" s="22"/>
      <c r="J589" s="22"/>
      <c r="K589" s="22"/>
      <c r="L589" s="22">
        <f t="shared" si="18"/>
        <v>82.666666666666671</v>
      </c>
      <c r="M589" s="22">
        <f t="shared" si="19"/>
        <v>0.67123287671232879</v>
      </c>
    </row>
    <row r="590" spans="1:13" x14ac:dyDescent="0.3">
      <c r="A590" t="s">
        <v>1056</v>
      </c>
      <c r="B590" t="s">
        <v>1069</v>
      </c>
      <c r="C590" t="s">
        <v>1058</v>
      </c>
      <c r="D590" t="s">
        <v>1063</v>
      </c>
      <c r="E590" t="s">
        <v>1064</v>
      </c>
      <c r="F590">
        <v>57</v>
      </c>
      <c r="G590">
        <v>63</v>
      </c>
      <c r="H590">
        <v>66</v>
      </c>
      <c r="I590" s="22"/>
      <c r="J590" s="22"/>
      <c r="K590" s="22"/>
      <c r="L590" s="22">
        <f t="shared" si="18"/>
        <v>62</v>
      </c>
      <c r="M590" s="22">
        <f t="shared" si="19"/>
        <v>0.41095890410958902</v>
      </c>
    </row>
    <row r="591" spans="1:13" x14ac:dyDescent="0.3">
      <c r="A591" t="s">
        <v>1061</v>
      </c>
      <c r="B591" t="s">
        <v>1068</v>
      </c>
      <c r="C591" t="s">
        <v>1062</v>
      </c>
      <c r="D591" t="s">
        <v>1063</v>
      </c>
      <c r="E591" t="s">
        <v>1060</v>
      </c>
      <c r="F591">
        <v>73</v>
      </c>
      <c r="G591">
        <v>67</v>
      </c>
      <c r="H591">
        <v>67</v>
      </c>
      <c r="I591" s="22"/>
      <c r="J591" s="22"/>
      <c r="K591" s="22"/>
      <c r="L591" s="22">
        <f t="shared" si="18"/>
        <v>69</v>
      </c>
      <c r="M591" s="22">
        <f t="shared" si="19"/>
        <v>0.63013698630136983</v>
      </c>
    </row>
    <row r="592" spans="1:13" x14ac:dyDescent="0.3">
      <c r="A592" t="s">
        <v>1056</v>
      </c>
      <c r="B592" t="s">
        <v>1066</v>
      </c>
      <c r="C592" t="s">
        <v>1071</v>
      </c>
      <c r="D592" t="s">
        <v>1063</v>
      </c>
      <c r="E592" t="s">
        <v>1060</v>
      </c>
      <c r="F592">
        <v>67</v>
      </c>
      <c r="G592">
        <v>76</v>
      </c>
      <c r="H592">
        <v>82</v>
      </c>
      <c r="I592" s="22"/>
      <c r="J592" s="22"/>
      <c r="K592" s="22"/>
      <c r="L592" s="22">
        <f t="shared" si="18"/>
        <v>75</v>
      </c>
      <c r="M592" s="22">
        <f t="shared" si="19"/>
        <v>0.54794520547945202</v>
      </c>
    </row>
    <row r="593" spans="1:13" x14ac:dyDescent="0.3">
      <c r="A593" t="s">
        <v>1056</v>
      </c>
      <c r="B593" t="s">
        <v>1068</v>
      </c>
      <c r="C593" t="s">
        <v>1067</v>
      </c>
      <c r="D593" t="s">
        <v>1063</v>
      </c>
      <c r="E593" t="s">
        <v>1060</v>
      </c>
      <c r="F593">
        <v>87</v>
      </c>
      <c r="G593">
        <v>93</v>
      </c>
      <c r="H593">
        <v>94</v>
      </c>
      <c r="I593" s="22"/>
      <c r="J593" s="22"/>
      <c r="K593" s="22"/>
      <c r="L593" s="22">
        <f t="shared" si="18"/>
        <v>91.333333333333329</v>
      </c>
      <c r="M593" s="22">
        <f t="shared" si="19"/>
        <v>0.82191780821917804</v>
      </c>
    </row>
    <row r="594" spans="1:13" x14ac:dyDescent="0.3">
      <c r="A594" t="s">
        <v>1056</v>
      </c>
      <c r="B594" t="s">
        <v>1069</v>
      </c>
      <c r="C594" t="s">
        <v>1071</v>
      </c>
      <c r="D594" t="s">
        <v>1063</v>
      </c>
      <c r="E594" t="s">
        <v>1064</v>
      </c>
      <c r="F594">
        <v>78</v>
      </c>
      <c r="G594">
        <v>88</v>
      </c>
      <c r="H594">
        <v>90</v>
      </c>
      <c r="I594" s="22"/>
      <c r="J594" s="22"/>
      <c r="K594" s="22"/>
      <c r="L594" s="22">
        <f t="shared" si="18"/>
        <v>85.333333333333329</v>
      </c>
      <c r="M594" s="22">
        <f t="shared" si="19"/>
        <v>0.69863013698630139</v>
      </c>
    </row>
    <row r="595" spans="1:13" x14ac:dyDescent="0.3">
      <c r="A595" t="s">
        <v>1056</v>
      </c>
      <c r="B595" t="s">
        <v>1068</v>
      </c>
      <c r="C595" t="s">
        <v>1065</v>
      </c>
      <c r="D595" t="s">
        <v>1063</v>
      </c>
      <c r="E595" t="s">
        <v>1060</v>
      </c>
      <c r="F595">
        <v>77</v>
      </c>
      <c r="G595">
        <v>88</v>
      </c>
      <c r="H595">
        <v>81</v>
      </c>
      <c r="I595" s="22"/>
      <c r="J595" s="22"/>
      <c r="K595" s="22"/>
      <c r="L595" s="22">
        <f t="shared" si="18"/>
        <v>82</v>
      </c>
      <c r="M595" s="22">
        <f t="shared" si="19"/>
        <v>0.68493150684931503</v>
      </c>
    </row>
    <row r="596" spans="1:13" x14ac:dyDescent="0.3">
      <c r="A596" t="s">
        <v>1056</v>
      </c>
      <c r="B596" t="s">
        <v>1069</v>
      </c>
      <c r="C596" t="s">
        <v>1065</v>
      </c>
      <c r="D596" t="s">
        <v>1059</v>
      </c>
      <c r="E596" t="s">
        <v>1060</v>
      </c>
      <c r="F596">
        <v>78</v>
      </c>
      <c r="G596">
        <v>86</v>
      </c>
      <c r="H596">
        <v>80</v>
      </c>
      <c r="I596" s="22"/>
      <c r="J596" s="22"/>
      <c r="K596" s="22"/>
      <c r="L596" s="22">
        <f t="shared" si="18"/>
        <v>81.333333333333329</v>
      </c>
      <c r="M596" s="22">
        <f t="shared" si="19"/>
        <v>0.69863013698630139</v>
      </c>
    </row>
    <row r="597" spans="1:13" x14ac:dyDescent="0.3">
      <c r="A597" t="s">
        <v>1061</v>
      </c>
      <c r="B597" t="s">
        <v>1072</v>
      </c>
      <c r="C597" t="s">
        <v>1062</v>
      </c>
      <c r="D597" t="s">
        <v>1063</v>
      </c>
      <c r="E597" t="s">
        <v>1060</v>
      </c>
      <c r="F597">
        <v>54</v>
      </c>
      <c r="G597">
        <v>59</v>
      </c>
      <c r="H597">
        <v>54</v>
      </c>
      <c r="I597" s="22"/>
      <c r="J597" s="22"/>
      <c r="K597" s="22"/>
      <c r="L597" s="22">
        <f t="shared" si="18"/>
        <v>55.666666666666664</v>
      </c>
      <c r="M597" s="22">
        <f t="shared" si="19"/>
        <v>0.36986301369863012</v>
      </c>
    </row>
    <row r="598" spans="1:13" x14ac:dyDescent="0.3">
      <c r="A598" t="s">
        <v>1061</v>
      </c>
      <c r="B598" t="s">
        <v>1066</v>
      </c>
      <c r="C598" t="s">
        <v>1062</v>
      </c>
      <c r="D598" t="s">
        <v>1063</v>
      </c>
      <c r="E598" t="s">
        <v>1064</v>
      </c>
      <c r="F598">
        <v>90</v>
      </c>
      <c r="G598">
        <v>81</v>
      </c>
      <c r="H598">
        <v>83</v>
      </c>
      <c r="I598" s="22"/>
      <c r="J598" s="22"/>
      <c r="K598" s="22"/>
      <c r="L598" s="22">
        <f t="shared" si="18"/>
        <v>84.666666666666671</v>
      </c>
      <c r="M598" s="22">
        <f t="shared" si="19"/>
        <v>0.86301369863013699</v>
      </c>
    </row>
    <row r="599" spans="1:13" x14ac:dyDescent="0.3">
      <c r="A599" t="s">
        <v>1056</v>
      </c>
      <c r="B599" t="s">
        <v>1066</v>
      </c>
      <c r="C599" t="s">
        <v>1062</v>
      </c>
      <c r="D599" t="s">
        <v>1063</v>
      </c>
      <c r="E599" t="s">
        <v>1060</v>
      </c>
      <c r="F599">
        <v>64</v>
      </c>
      <c r="G599">
        <v>74</v>
      </c>
      <c r="H599">
        <v>75</v>
      </c>
      <c r="I599" s="22"/>
      <c r="J599" s="22"/>
      <c r="K599" s="22"/>
      <c r="L599" s="22">
        <f t="shared" si="18"/>
        <v>71</v>
      </c>
      <c r="M599" s="22">
        <f t="shared" si="19"/>
        <v>0.50684931506849318</v>
      </c>
    </row>
    <row r="600" spans="1:13" x14ac:dyDescent="0.3">
      <c r="A600" t="s">
        <v>1056</v>
      </c>
      <c r="B600" t="s">
        <v>1057</v>
      </c>
      <c r="C600" t="s">
        <v>1058</v>
      </c>
      <c r="D600" t="s">
        <v>1063</v>
      </c>
      <c r="E600" t="s">
        <v>1060</v>
      </c>
      <c r="F600">
        <v>60</v>
      </c>
      <c r="G600">
        <v>77</v>
      </c>
      <c r="H600">
        <v>75</v>
      </c>
      <c r="I600" s="22"/>
      <c r="J600" s="22"/>
      <c r="K600" s="22"/>
      <c r="L600" s="22">
        <f t="shared" si="18"/>
        <v>70.666666666666671</v>
      </c>
      <c r="M600" s="22">
        <f t="shared" si="19"/>
        <v>0.45205479452054792</v>
      </c>
    </row>
    <row r="601" spans="1:13" x14ac:dyDescent="0.3">
      <c r="A601" t="s">
        <v>1056</v>
      </c>
      <c r="B601" t="s">
        <v>1068</v>
      </c>
      <c r="C601" t="s">
        <v>1067</v>
      </c>
      <c r="D601" t="s">
        <v>1063</v>
      </c>
      <c r="E601" t="s">
        <v>1060</v>
      </c>
      <c r="F601">
        <v>51</v>
      </c>
      <c r="G601">
        <v>53</v>
      </c>
      <c r="H601">
        <v>54</v>
      </c>
      <c r="I601" s="22"/>
      <c r="J601" s="22"/>
      <c r="K601" s="22"/>
      <c r="L601" s="22">
        <f t="shared" si="18"/>
        <v>52.666666666666664</v>
      </c>
      <c r="M601" s="22">
        <f t="shared" si="19"/>
        <v>0.32876712328767121</v>
      </c>
    </row>
    <row r="602" spans="1:13" x14ac:dyDescent="0.3">
      <c r="A602" t="s">
        <v>1061</v>
      </c>
      <c r="B602" t="s">
        <v>1068</v>
      </c>
      <c r="C602" t="s">
        <v>1067</v>
      </c>
      <c r="D602" t="s">
        <v>1063</v>
      </c>
      <c r="E602" t="s">
        <v>1060</v>
      </c>
      <c r="F602">
        <v>74</v>
      </c>
      <c r="G602">
        <v>64</v>
      </c>
      <c r="H602">
        <v>58</v>
      </c>
      <c r="I602" s="22"/>
      <c r="J602" s="22"/>
      <c r="K602" s="22"/>
      <c r="L602" s="22">
        <f t="shared" si="18"/>
        <v>65.333333333333329</v>
      </c>
      <c r="M602" s="22">
        <f t="shared" si="19"/>
        <v>0.64383561643835618</v>
      </c>
    </row>
    <row r="603" spans="1:13" x14ac:dyDescent="0.3">
      <c r="A603" t="s">
        <v>1056</v>
      </c>
      <c r="B603" t="s">
        <v>1057</v>
      </c>
      <c r="C603" t="s">
        <v>1058</v>
      </c>
      <c r="D603" t="s">
        <v>1063</v>
      </c>
      <c r="E603" t="s">
        <v>1064</v>
      </c>
      <c r="F603">
        <v>65</v>
      </c>
      <c r="G603">
        <v>75</v>
      </c>
      <c r="H603">
        <v>79</v>
      </c>
      <c r="I603" s="22"/>
      <c r="J603" s="22"/>
      <c r="K603" s="22"/>
      <c r="L603" s="22">
        <f t="shared" si="18"/>
        <v>73</v>
      </c>
      <c r="M603" s="22">
        <f t="shared" si="19"/>
        <v>0.52054794520547942</v>
      </c>
    </row>
    <row r="604" spans="1:13" x14ac:dyDescent="0.3">
      <c r="A604" t="s">
        <v>1061</v>
      </c>
      <c r="B604" t="s">
        <v>1057</v>
      </c>
      <c r="C604" t="s">
        <v>1058</v>
      </c>
      <c r="D604" t="s">
        <v>1059</v>
      </c>
      <c r="E604" t="s">
        <v>1060</v>
      </c>
      <c r="F604">
        <v>71</v>
      </c>
      <c r="G604">
        <v>69</v>
      </c>
      <c r="H604">
        <v>56</v>
      </c>
      <c r="I604" s="22"/>
      <c r="J604" s="22"/>
      <c r="K604" s="22"/>
      <c r="L604" s="22">
        <f t="shared" si="18"/>
        <v>65.333333333333329</v>
      </c>
      <c r="M604" s="22">
        <f t="shared" si="19"/>
        <v>0.60273972602739723</v>
      </c>
    </row>
    <row r="605" spans="1:13" x14ac:dyDescent="0.3">
      <c r="A605" t="s">
        <v>1061</v>
      </c>
      <c r="B605" t="s">
        <v>1057</v>
      </c>
      <c r="C605" t="s">
        <v>1065</v>
      </c>
      <c r="D605" t="s">
        <v>1063</v>
      </c>
      <c r="E605" t="s">
        <v>1060</v>
      </c>
      <c r="F605">
        <v>58</v>
      </c>
      <c r="G605">
        <v>62</v>
      </c>
      <c r="H605">
        <v>54</v>
      </c>
      <c r="I605" s="22"/>
      <c r="J605" s="22"/>
      <c r="K605" s="22"/>
      <c r="L605" s="22">
        <f t="shared" si="18"/>
        <v>58</v>
      </c>
      <c r="M605" s="22">
        <f t="shared" si="19"/>
        <v>0.42465753424657532</v>
      </c>
    </row>
    <row r="606" spans="1:13" x14ac:dyDescent="0.3">
      <c r="A606" t="s">
        <v>1061</v>
      </c>
      <c r="B606" t="s">
        <v>1068</v>
      </c>
      <c r="C606" t="s">
        <v>1070</v>
      </c>
      <c r="D606" t="s">
        <v>1063</v>
      </c>
      <c r="E606" t="s">
        <v>1060</v>
      </c>
      <c r="F606">
        <v>55</v>
      </c>
      <c r="G606">
        <v>52</v>
      </c>
      <c r="H606">
        <v>54</v>
      </c>
      <c r="I606" s="22"/>
      <c r="J606" s="22"/>
      <c r="K606" s="22"/>
      <c r="L606" s="22">
        <f t="shared" si="18"/>
        <v>53.666666666666664</v>
      </c>
      <c r="M606" s="22">
        <f t="shared" si="19"/>
        <v>0.38356164383561642</v>
      </c>
    </row>
    <row r="607" spans="1:13" x14ac:dyDescent="0.3">
      <c r="A607" t="s">
        <v>1056</v>
      </c>
      <c r="B607" t="s">
        <v>1066</v>
      </c>
      <c r="C607" t="s">
        <v>1065</v>
      </c>
      <c r="D607" t="s">
        <v>1063</v>
      </c>
      <c r="E607" t="s">
        <v>1064</v>
      </c>
      <c r="F607">
        <v>63</v>
      </c>
      <c r="G607">
        <v>64</v>
      </c>
      <c r="H607">
        <v>73</v>
      </c>
      <c r="I607" s="22"/>
      <c r="J607" s="22"/>
      <c r="K607" s="22"/>
      <c r="L607" s="22">
        <f t="shared" si="18"/>
        <v>66.666666666666671</v>
      </c>
      <c r="M607" s="22">
        <f t="shared" si="19"/>
        <v>0.49315068493150682</v>
      </c>
    </row>
    <row r="608" spans="1:13" x14ac:dyDescent="0.3">
      <c r="A608" t="s">
        <v>1056</v>
      </c>
      <c r="B608" t="s">
        <v>1069</v>
      </c>
      <c r="C608" t="s">
        <v>1058</v>
      </c>
      <c r="D608" t="s">
        <v>1063</v>
      </c>
      <c r="E608" t="s">
        <v>1060</v>
      </c>
      <c r="F608">
        <v>74</v>
      </c>
      <c r="G608">
        <v>66</v>
      </c>
      <c r="H608">
        <v>69</v>
      </c>
      <c r="I608" s="22"/>
      <c r="J608" s="22"/>
      <c r="K608" s="22"/>
      <c r="L608" s="22">
        <f t="shared" si="18"/>
        <v>69.666666666666671</v>
      </c>
      <c r="M608" s="22">
        <f t="shared" si="19"/>
        <v>0.64383561643835618</v>
      </c>
    </row>
    <row r="609" spans="1:13" x14ac:dyDescent="0.3">
      <c r="A609" t="s">
        <v>1056</v>
      </c>
      <c r="B609" t="s">
        <v>1057</v>
      </c>
      <c r="C609" t="s">
        <v>1070</v>
      </c>
      <c r="D609" t="s">
        <v>1063</v>
      </c>
      <c r="E609" t="s">
        <v>1060</v>
      </c>
      <c r="F609">
        <v>70</v>
      </c>
      <c r="G609">
        <v>73</v>
      </c>
      <c r="H609">
        <v>71</v>
      </c>
      <c r="I609" s="22"/>
      <c r="J609" s="22"/>
      <c r="K609" s="22"/>
      <c r="L609" s="22">
        <f t="shared" si="18"/>
        <v>71.333333333333329</v>
      </c>
      <c r="M609" s="22">
        <f t="shared" si="19"/>
        <v>0.58904109589041098</v>
      </c>
    </row>
    <row r="610" spans="1:13" x14ac:dyDescent="0.3">
      <c r="A610" t="s">
        <v>1056</v>
      </c>
      <c r="B610" t="s">
        <v>1057</v>
      </c>
      <c r="C610" t="s">
        <v>1058</v>
      </c>
      <c r="D610" t="s">
        <v>1059</v>
      </c>
      <c r="E610" t="s">
        <v>1060</v>
      </c>
      <c r="F610">
        <v>55</v>
      </c>
      <c r="G610">
        <v>69</v>
      </c>
      <c r="H610">
        <v>62</v>
      </c>
      <c r="I610" s="22"/>
      <c r="J610" s="22"/>
      <c r="K610" s="22"/>
      <c r="L610" s="22">
        <f t="shared" si="18"/>
        <v>62</v>
      </c>
      <c r="M610" s="22">
        <f t="shared" si="19"/>
        <v>0.38356164383561642</v>
      </c>
    </row>
    <row r="611" spans="1:13" x14ac:dyDescent="0.3">
      <c r="A611" t="s">
        <v>1056</v>
      </c>
      <c r="B611" t="s">
        <v>1066</v>
      </c>
      <c r="C611" t="s">
        <v>1071</v>
      </c>
      <c r="D611" t="s">
        <v>1063</v>
      </c>
      <c r="E611" t="s">
        <v>1064</v>
      </c>
      <c r="F611">
        <v>84</v>
      </c>
      <c r="G611">
        <v>85</v>
      </c>
      <c r="H611">
        <v>89</v>
      </c>
      <c r="I611" s="22"/>
      <c r="J611" s="22"/>
      <c r="K611" s="22"/>
      <c r="L611" s="22">
        <f t="shared" si="18"/>
        <v>86</v>
      </c>
      <c r="M611" s="22">
        <f t="shared" si="19"/>
        <v>0.78082191780821919</v>
      </c>
    </row>
    <row r="612" spans="1:13" x14ac:dyDescent="0.3">
      <c r="A612" t="s">
        <v>1061</v>
      </c>
      <c r="B612" t="s">
        <v>1068</v>
      </c>
      <c r="C612" t="s">
        <v>1071</v>
      </c>
      <c r="D612" t="s">
        <v>1063</v>
      </c>
      <c r="E612" t="s">
        <v>1064</v>
      </c>
      <c r="F612">
        <v>63</v>
      </c>
      <c r="G612">
        <v>59</v>
      </c>
      <c r="H612">
        <v>62</v>
      </c>
      <c r="I612" s="22"/>
      <c r="J612" s="22"/>
      <c r="K612" s="22"/>
      <c r="L612" s="22">
        <f t="shared" si="18"/>
        <v>61.333333333333336</v>
      </c>
      <c r="M612" s="22">
        <f t="shared" si="19"/>
        <v>0.49315068493150682</v>
      </c>
    </row>
    <row r="613" spans="1:13" x14ac:dyDescent="0.3">
      <c r="A613" t="s">
        <v>1056</v>
      </c>
      <c r="B613" t="s">
        <v>1066</v>
      </c>
      <c r="C613" t="s">
        <v>1058</v>
      </c>
      <c r="D613" t="s">
        <v>1059</v>
      </c>
      <c r="E613" t="s">
        <v>1064</v>
      </c>
      <c r="F613">
        <v>73</v>
      </c>
      <c r="G613">
        <v>93</v>
      </c>
      <c r="H613">
        <v>91</v>
      </c>
      <c r="I613" s="22"/>
      <c r="J613" s="22"/>
      <c r="K613" s="22"/>
      <c r="L613" s="22">
        <f t="shared" si="18"/>
        <v>85.666666666666671</v>
      </c>
      <c r="M613" s="22">
        <f t="shared" si="19"/>
        <v>0.63013698630136983</v>
      </c>
    </row>
    <row r="614" spans="1:13" x14ac:dyDescent="0.3">
      <c r="A614" t="s">
        <v>1061</v>
      </c>
      <c r="B614" t="s">
        <v>1069</v>
      </c>
      <c r="C614" t="s">
        <v>1071</v>
      </c>
      <c r="D614" t="s">
        <v>1059</v>
      </c>
      <c r="E614" t="s">
        <v>1060</v>
      </c>
      <c r="F614">
        <v>87</v>
      </c>
      <c r="G614">
        <v>83</v>
      </c>
      <c r="H614">
        <v>81</v>
      </c>
      <c r="I614" s="22"/>
      <c r="J614" s="22"/>
      <c r="K614" s="22"/>
      <c r="L614" s="22">
        <f t="shared" si="18"/>
        <v>83.666666666666671</v>
      </c>
      <c r="M614" s="22">
        <f t="shared" si="19"/>
        <v>0.82191780821917804</v>
      </c>
    </row>
    <row r="615" spans="1:13" x14ac:dyDescent="0.3">
      <c r="A615" t="s">
        <v>1061</v>
      </c>
      <c r="B615" t="s">
        <v>1057</v>
      </c>
      <c r="C615" t="s">
        <v>1067</v>
      </c>
      <c r="D615" t="s">
        <v>1059</v>
      </c>
      <c r="E615" t="s">
        <v>1060</v>
      </c>
      <c r="F615">
        <v>43</v>
      </c>
      <c r="G615">
        <v>51</v>
      </c>
      <c r="H615">
        <v>40</v>
      </c>
      <c r="I615" s="22"/>
      <c r="J615" s="22"/>
      <c r="K615" s="22"/>
      <c r="L615" s="22">
        <f t="shared" si="18"/>
        <v>44.666666666666664</v>
      </c>
      <c r="M615" s="22">
        <f t="shared" si="19"/>
        <v>0.21917808219178081</v>
      </c>
    </row>
    <row r="616" spans="1:13" x14ac:dyDescent="0.3">
      <c r="A616" t="s">
        <v>1061</v>
      </c>
      <c r="B616" t="s">
        <v>1068</v>
      </c>
      <c r="C616" t="s">
        <v>1067</v>
      </c>
      <c r="D616" t="s">
        <v>1059</v>
      </c>
      <c r="E616" t="s">
        <v>1060</v>
      </c>
      <c r="F616">
        <v>79</v>
      </c>
      <c r="G616">
        <v>80</v>
      </c>
      <c r="H616">
        <v>75</v>
      </c>
      <c r="I616" s="22"/>
      <c r="J616" s="22"/>
      <c r="K616" s="22"/>
      <c r="L616" s="22">
        <f t="shared" si="18"/>
        <v>78</v>
      </c>
      <c r="M616" s="22">
        <f t="shared" si="19"/>
        <v>0.71232876712328763</v>
      </c>
    </row>
    <row r="617" spans="1:13" x14ac:dyDescent="0.3">
      <c r="A617" t="s">
        <v>1061</v>
      </c>
      <c r="B617" t="s">
        <v>1069</v>
      </c>
      <c r="C617" t="s">
        <v>1065</v>
      </c>
      <c r="D617" t="s">
        <v>1059</v>
      </c>
      <c r="E617" t="s">
        <v>1060</v>
      </c>
      <c r="F617">
        <v>99</v>
      </c>
      <c r="G617">
        <v>87</v>
      </c>
      <c r="H617">
        <v>74</v>
      </c>
      <c r="I617" s="22"/>
      <c r="J617" s="22"/>
      <c r="K617" s="22"/>
      <c r="L617" s="22">
        <f t="shared" si="18"/>
        <v>86.666666666666671</v>
      </c>
      <c r="M617" s="22">
        <f t="shared" si="19"/>
        <v>0.98630136986301364</v>
      </c>
    </row>
    <row r="618" spans="1:13" x14ac:dyDescent="0.3">
      <c r="A618" t="s">
        <v>1061</v>
      </c>
      <c r="B618" t="s">
        <v>1069</v>
      </c>
      <c r="C618" t="s">
        <v>1065</v>
      </c>
      <c r="D618" t="s">
        <v>1059</v>
      </c>
      <c r="E618" t="s">
        <v>1064</v>
      </c>
      <c r="F618">
        <v>94</v>
      </c>
      <c r="G618">
        <v>95</v>
      </c>
      <c r="H618">
        <v>86</v>
      </c>
      <c r="I618" s="22"/>
      <c r="J618" s="22"/>
      <c r="K618" s="22"/>
      <c r="L618" s="22">
        <f t="shared" si="18"/>
        <v>91.666666666666671</v>
      </c>
      <c r="M618" s="22">
        <f t="shared" si="19"/>
        <v>0.9178082191780822</v>
      </c>
    </row>
    <row r="619" spans="1:13" x14ac:dyDescent="0.3">
      <c r="A619" t="s">
        <v>1056</v>
      </c>
      <c r="B619" t="s">
        <v>1068</v>
      </c>
      <c r="C619" t="s">
        <v>1067</v>
      </c>
      <c r="D619" t="s">
        <v>1063</v>
      </c>
      <c r="E619" t="s">
        <v>1060</v>
      </c>
      <c r="F619">
        <v>45</v>
      </c>
      <c r="G619">
        <v>60</v>
      </c>
      <c r="H619">
        <v>62</v>
      </c>
      <c r="I619" s="22"/>
      <c r="J619" s="22"/>
      <c r="K619" s="22"/>
      <c r="L619" s="22">
        <f t="shared" si="18"/>
        <v>55.666666666666664</v>
      </c>
      <c r="M619" s="22">
        <f t="shared" si="19"/>
        <v>0.24657534246575341</v>
      </c>
    </row>
    <row r="620" spans="1:13" x14ac:dyDescent="0.3">
      <c r="A620" t="s">
        <v>1056</v>
      </c>
      <c r="B620" t="s">
        <v>1068</v>
      </c>
      <c r="C620" t="s">
        <v>1067</v>
      </c>
      <c r="D620" t="s">
        <v>1059</v>
      </c>
      <c r="E620" t="s">
        <v>1060</v>
      </c>
      <c r="F620">
        <v>61</v>
      </c>
      <c r="G620">
        <v>81</v>
      </c>
      <c r="H620">
        <v>76</v>
      </c>
      <c r="I620" s="22"/>
      <c r="J620" s="22"/>
      <c r="K620" s="22"/>
      <c r="L620" s="22">
        <f t="shared" si="18"/>
        <v>72.666666666666671</v>
      </c>
      <c r="M620" s="22">
        <f t="shared" si="19"/>
        <v>0.46575342465753422</v>
      </c>
    </row>
    <row r="621" spans="1:13" x14ac:dyDescent="0.3">
      <c r="A621" t="s">
        <v>1056</v>
      </c>
      <c r="B621" t="s">
        <v>1068</v>
      </c>
      <c r="C621" t="s">
        <v>1062</v>
      </c>
      <c r="D621" t="s">
        <v>1063</v>
      </c>
      <c r="E621" t="s">
        <v>1060</v>
      </c>
      <c r="F621">
        <v>74</v>
      </c>
      <c r="G621">
        <v>71</v>
      </c>
      <c r="H621">
        <v>76</v>
      </c>
      <c r="I621" s="22"/>
      <c r="J621" s="22"/>
      <c r="K621" s="22"/>
      <c r="L621" s="22">
        <f t="shared" si="18"/>
        <v>73.666666666666671</v>
      </c>
      <c r="M621" s="22">
        <f t="shared" si="19"/>
        <v>0.64383561643835618</v>
      </c>
    </row>
    <row r="622" spans="1:13" x14ac:dyDescent="0.3">
      <c r="A622" t="s">
        <v>1056</v>
      </c>
      <c r="B622" t="s">
        <v>1068</v>
      </c>
      <c r="C622" t="s">
        <v>1058</v>
      </c>
      <c r="D622" t="s">
        <v>1063</v>
      </c>
      <c r="E622" t="s">
        <v>1060</v>
      </c>
      <c r="F622">
        <v>65</v>
      </c>
      <c r="G622">
        <v>77</v>
      </c>
      <c r="H622">
        <v>71</v>
      </c>
      <c r="I622" s="22"/>
      <c r="J622" s="22"/>
      <c r="K622" s="22"/>
      <c r="L622" s="22">
        <f t="shared" si="18"/>
        <v>71</v>
      </c>
      <c r="M622" s="22">
        <f t="shared" si="19"/>
        <v>0.52054794520547942</v>
      </c>
    </row>
    <row r="623" spans="1:13" x14ac:dyDescent="0.3">
      <c r="A623" t="s">
        <v>1061</v>
      </c>
      <c r="B623" t="s">
        <v>1069</v>
      </c>
      <c r="C623" t="s">
        <v>1058</v>
      </c>
      <c r="D623" t="s">
        <v>1063</v>
      </c>
      <c r="E623" t="s">
        <v>1064</v>
      </c>
      <c r="F623">
        <v>83</v>
      </c>
      <c r="G623">
        <v>82</v>
      </c>
      <c r="H623">
        <v>77</v>
      </c>
      <c r="I623" s="22"/>
      <c r="J623" s="22"/>
      <c r="K623" s="22"/>
      <c r="L623" s="22">
        <f t="shared" si="18"/>
        <v>80.666666666666671</v>
      </c>
      <c r="M623" s="22">
        <f t="shared" si="19"/>
        <v>0.76712328767123283</v>
      </c>
    </row>
    <row r="624" spans="1:13" x14ac:dyDescent="0.3">
      <c r="A624" t="s">
        <v>1056</v>
      </c>
      <c r="B624" t="s">
        <v>1068</v>
      </c>
      <c r="C624" t="s">
        <v>1070</v>
      </c>
      <c r="D624" t="s">
        <v>1063</v>
      </c>
      <c r="E624" t="s">
        <v>1060</v>
      </c>
      <c r="F624">
        <v>51</v>
      </c>
      <c r="G624">
        <v>55</v>
      </c>
      <c r="H624">
        <v>55</v>
      </c>
      <c r="I624" s="22"/>
      <c r="J624" s="22"/>
      <c r="K624" s="22"/>
      <c r="L624" s="22">
        <f t="shared" si="18"/>
        <v>53.666666666666664</v>
      </c>
      <c r="M624" s="22">
        <f t="shared" si="19"/>
        <v>0.32876712328767121</v>
      </c>
    </row>
    <row r="625" spans="1:13" x14ac:dyDescent="0.3">
      <c r="A625" t="s">
        <v>1056</v>
      </c>
      <c r="B625" t="s">
        <v>1068</v>
      </c>
      <c r="C625" t="s">
        <v>1058</v>
      </c>
      <c r="D625" t="s">
        <v>1063</v>
      </c>
      <c r="E625" t="s">
        <v>1060</v>
      </c>
      <c r="F625">
        <v>59</v>
      </c>
      <c r="G625">
        <v>64</v>
      </c>
      <c r="H625">
        <v>65</v>
      </c>
      <c r="I625" s="22"/>
      <c r="J625" s="22"/>
      <c r="K625" s="22"/>
      <c r="L625" s="22">
        <f t="shared" si="18"/>
        <v>62.666666666666664</v>
      </c>
      <c r="M625" s="22">
        <f t="shared" si="19"/>
        <v>0.43835616438356162</v>
      </c>
    </row>
    <row r="626" spans="1:13" x14ac:dyDescent="0.3">
      <c r="A626" t="s">
        <v>1056</v>
      </c>
      <c r="B626" t="s">
        <v>1068</v>
      </c>
      <c r="C626" t="s">
        <v>1058</v>
      </c>
      <c r="D626" t="s">
        <v>1063</v>
      </c>
      <c r="E626" t="s">
        <v>1060</v>
      </c>
      <c r="F626">
        <v>46</v>
      </c>
      <c r="G626">
        <v>55</v>
      </c>
      <c r="H626">
        <v>59</v>
      </c>
      <c r="I626" s="22"/>
      <c r="J626" s="22"/>
      <c r="K626" s="22"/>
      <c r="L626" s="22">
        <f t="shared" si="18"/>
        <v>53.333333333333336</v>
      </c>
      <c r="M626" s="22">
        <f t="shared" si="19"/>
        <v>0.26027397260273971</v>
      </c>
    </row>
    <row r="627" spans="1:13" x14ac:dyDescent="0.3">
      <c r="A627" t="s">
        <v>1056</v>
      </c>
      <c r="B627" t="s">
        <v>1057</v>
      </c>
      <c r="C627" t="s">
        <v>1065</v>
      </c>
      <c r="D627" t="s">
        <v>1059</v>
      </c>
      <c r="E627" t="s">
        <v>1064</v>
      </c>
      <c r="F627">
        <v>63</v>
      </c>
      <c r="G627">
        <v>78</v>
      </c>
      <c r="H627">
        <v>81</v>
      </c>
      <c r="I627" s="22"/>
      <c r="J627" s="22"/>
      <c r="K627" s="22"/>
      <c r="L627" s="22">
        <f t="shared" si="18"/>
        <v>74</v>
      </c>
      <c r="M627" s="22">
        <f t="shared" si="19"/>
        <v>0.49315068493150682</v>
      </c>
    </row>
    <row r="628" spans="1:13" x14ac:dyDescent="0.3">
      <c r="A628" t="s">
        <v>1061</v>
      </c>
      <c r="B628" t="s">
        <v>1066</v>
      </c>
      <c r="C628" t="s">
        <v>1070</v>
      </c>
      <c r="D628" t="s">
        <v>1063</v>
      </c>
      <c r="E628" t="s">
        <v>1060</v>
      </c>
      <c r="F628">
        <v>70</v>
      </c>
      <c r="G628">
        <v>59</v>
      </c>
      <c r="H628">
        <v>56</v>
      </c>
      <c r="I628" s="22"/>
      <c r="J628" s="22"/>
      <c r="K628" s="22"/>
      <c r="L628" s="22">
        <f t="shared" si="18"/>
        <v>61.666666666666664</v>
      </c>
      <c r="M628" s="22">
        <f t="shared" si="19"/>
        <v>0.58904109589041098</v>
      </c>
    </row>
    <row r="629" spans="1:13" x14ac:dyDescent="0.3">
      <c r="A629" t="s">
        <v>1061</v>
      </c>
      <c r="B629" t="s">
        <v>1072</v>
      </c>
      <c r="C629" t="s">
        <v>1067</v>
      </c>
      <c r="D629" t="s">
        <v>1059</v>
      </c>
      <c r="E629" t="s">
        <v>1060</v>
      </c>
      <c r="F629">
        <v>79</v>
      </c>
      <c r="G629">
        <v>77</v>
      </c>
      <c r="H629">
        <v>76</v>
      </c>
      <c r="I629" s="22"/>
      <c r="J629" s="22"/>
      <c r="K629" s="22"/>
      <c r="L629" s="22">
        <f t="shared" si="18"/>
        <v>77.333333333333329</v>
      </c>
      <c r="M629" s="22">
        <f t="shared" si="19"/>
        <v>0.71232876712328763</v>
      </c>
    </row>
    <row r="630" spans="1:13" x14ac:dyDescent="0.3">
      <c r="A630" t="s">
        <v>1056</v>
      </c>
      <c r="B630" t="s">
        <v>1068</v>
      </c>
      <c r="C630" t="s">
        <v>1067</v>
      </c>
      <c r="D630" t="s">
        <v>1063</v>
      </c>
      <c r="E630" t="s">
        <v>1060</v>
      </c>
      <c r="F630">
        <v>69</v>
      </c>
      <c r="G630">
        <v>74</v>
      </c>
      <c r="H630">
        <v>70</v>
      </c>
      <c r="I630" s="22"/>
      <c r="J630" s="22"/>
      <c r="K630" s="22"/>
      <c r="L630" s="22">
        <f t="shared" si="18"/>
        <v>71</v>
      </c>
      <c r="M630" s="22">
        <f t="shared" si="19"/>
        <v>0.57534246575342463</v>
      </c>
    </row>
    <row r="631" spans="1:13" x14ac:dyDescent="0.3">
      <c r="A631" t="s">
        <v>1056</v>
      </c>
      <c r="B631" t="s">
        <v>1057</v>
      </c>
      <c r="C631" t="s">
        <v>1065</v>
      </c>
      <c r="D631" t="s">
        <v>1059</v>
      </c>
      <c r="E631" t="s">
        <v>1060</v>
      </c>
      <c r="F631">
        <v>51</v>
      </c>
      <c r="G631">
        <v>50</v>
      </c>
      <c r="H631">
        <v>56</v>
      </c>
      <c r="I631" s="22"/>
      <c r="J631" s="22"/>
      <c r="K631" s="22"/>
      <c r="L631" s="22">
        <f t="shared" si="18"/>
        <v>52.333333333333336</v>
      </c>
      <c r="M631" s="22">
        <f t="shared" si="19"/>
        <v>0.32876712328767121</v>
      </c>
    </row>
    <row r="632" spans="1:13" x14ac:dyDescent="0.3">
      <c r="A632" t="s">
        <v>1056</v>
      </c>
      <c r="B632" t="s">
        <v>1068</v>
      </c>
      <c r="C632" t="s">
        <v>1062</v>
      </c>
      <c r="D632" t="s">
        <v>1063</v>
      </c>
      <c r="E632" t="s">
        <v>1060</v>
      </c>
      <c r="F632">
        <v>64</v>
      </c>
      <c r="G632">
        <v>69</v>
      </c>
      <c r="H632">
        <v>68</v>
      </c>
      <c r="I632" s="22"/>
      <c r="J632" s="22"/>
      <c r="K632" s="22"/>
      <c r="L632" s="22">
        <f t="shared" si="18"/>
        <v>67</v>
      </c>
      <c r="M632" s="22">
        <f t="shared" si="19"/>
        <v>0.50684931506849318</v>
      </c>
    </row>
    <row r="633" spans="1:13" x14ac:dyDescent="0.3">
      <c r="A633" t="s">
        <v>1056</v>
      </c>
      <c r="B633" t="s">
        <v>1066</v>
      </c>
      <c r="C633" t="s">
        <v>1065</v>
      </c>
      <c r="D633" t="s">
        <v>1063</v>
      </c>
      <c r="E633" t="s">
        <v>1064</v>
      </c>
      <c r="F633">
        <v>77</v>
      </c>
      <c r="G633">
        <v>92</v>
      </c>
      <c r="H633">
        <v>91</v>
      </c>
      <c r="I633" s="22"/>
      <c r="J633" s="22"/>
      <c r="K633" s="22"/>
      <c r="L633" s="22">
        <f t="shared" si="18"/>
        <v>86.666666666666671</v>
      </c>
      <c r="M633" s="22">
        <f t="shared" si="19"/>
        <v>0.68493150684931503</v>
      </c>
    </row>
    <row r="634" spans="1:13" x14ac:dyDescent="0.3">
      <c r="A634" t="s">
        <v>1056</v>
      </c>
      <c r="B634" t="s">
        <v>1066</v>
      </c>
      <c r="C634" t="s">
        <v>1071</v>
      </c>
      <c r="D634" t="s">
        <v>1063</v>
      </c>
      <c r="E634" t="s">
        <v>1060</v>
      </c>
      <c r="F634">
        <v>77</v>
      </c>
      <c r="G634">
        <v>94</v>
      </c>
      <c r="H634">
        <v>95</v>
      </c>
      <c r="I634" s="22"/>
      <c r="J634" s="22"/>
      <c r="K634" s="22"/>
      <c r="L634" s="22">
        <f t="shared" si="18"/>
        <v>88.666666666666671</v>
      </c>
      <c r="M634" s="22">
        <f t="shared" si="19"/>
        <v>0.68493150684931503</v>
      </c>
    </row>
    <row r="635" spans="1:13" x14ac:dyDescent="0.3">
      <c r="A635" t="s">
        <v>1056</v>
      </c>
      <c r="B635" t="s">
        <v>1068</v>
      </c>
      <c r="C635" t="s">
        <v>1058</v>
      </c>
      <c r="D635" t="s">
        <v>1063</v>
      </c>
      <c r="E635" t="s">
        <v>1060</v>
      </c>
      <c r="F635">
        <v>48</v>
      </c>
      <c r="G635">
        <v>63</v>
      </c>
      <c r="H635">
        <v>57</v>
      </c>
      <c r="I635" s="22"/>
      <c r="J635" s="22"/>
      <c r="K635" s="22"/>
      <c r="L635" s="22">
        <f t="shared" si="18"/>
        <v>56</v>
      </c>
      <c r="M635" s="22">
        <f t="shared" si="19"/>
        <v>0.28767123287671231</v>
      </c>
    </row>
    <row r="636" spans="1:13" x14ac:dyDescent="0.3">
      <c r="A636" t="s">
        <v>1056</v>
      </c>
      <c r="B636" t="s">
        <v>1066</v>
      </c>
      <c r="C636" t="s">
        <v>1062</v>
      </c>
      <c r="D636" t="s">
        <v>1059</v>
      </c>
      <c r="E636" t="s">
        <v>1060</v>
      </c>
      <c r="F636">
        <v>51</v>
      </c>
      <c r="G636">
        <v>66</v>
      </c>
      <c r="H636">
        <v>65</v>
      </c>
      <c r="I636" s="22"/>
      <c r="J636" s="22"/>
      <c r="K636" s="22"/>
      <c r="L636" s="22">
        <f t="shared" si="18"/>
        <v>60.666666666666664</v>
      </c>
      <c r="M636" s="22">
        <f t="shared" si="19"/>
        <v>0.32876712328767121</v>
      </c>
    </row>
    <row r="637" spans="1:13" x14ac:dyDescent="0.3">
      <c r="A637" t="s">
        <v>1061</v>
      </c>
      <c r="B637" t="s">
        <v>1066</v>
      </c>
      <c r="C637" t="s">
        <v>1067</v>
      </c>
      <c r="D637" t="s">
        <v>1063</v>
      </c>
      <c r="E637" t="s">
        <v>1060</v>
      </c>
      <c r="F637">
        <v>62</v>
      </c>
      <c r="G637">
        <v>54</v>
      </c>
      <c r="H637">
        <v>55</v>
      </c>
      <c r="I637" s="22"/>
      <c r="J637" s="22"/>
      <c r="K637" s="22"/>
      <c r="L637" s="22">
        <f t="shared" si="18"/>
        <v>57</v>
      </c>
      <c r="M637" s="22">
        <f t="shared" si="19"/>
        <v>0.47945205479452052</v>
      </c>
    </row>
    <row r="638" spans="1:13" x14ac:dyDescent="0.3">
      <c r="A638" t="s">
        <v>1056</v>
      </c>
      <c r="B638" t="s">
        <v>1068</v>
      </c>
      <c r="C638" t="s">
        <v>1058</v>
      </c>
      <c r="D638" t="s">
        <v>1063</v>
      </c>
      <c r="E638" t="s">
        <v>1060</v>
      </c>
      <c r="F638">
        <v>52</v>
      </c>
      <c r="G638">
        <v>58</v>
      </c>
      <c r="H638">
        <v>54</v>
      </c>
      <c r="I638" s="22"/>
      <c r="J638" s="22"/>
      <c r="K638" s="22"/>
      <c r="L638" s="22">
        <f t="shared" si="18"/>
        <v>54.666666666666664</v>
      </c>
      <c r="M638" s="22">
        <f t="shared" si="19"/>
        <v>0.34246575342465752</v>
      </c>
    </row>
    <row r="639" spans="1:13" x14ac:dyDescent="0.3">
      <c r="A639" t="s">
        <v>1061</v>
      </c>
      <c r="B639" t="s">
        <v>1068</v>
      </c>
      <c r="C639" t="s">
        <v>1071</v>
      </c>
      <c r="D639" t="s">
        <v>1063</v>
      </c>
      <c r="E639" t="s">
        <v>1060</v>
      </c>
      <c r="F639">
        <v>75</v>
      </c>
      <c r="G639">
        <v>61</v>
      </c>
      <c r="H639">
        <v>67</v>
      </c>
      <c r="I639" s="22"/>
      <c r="J639" s="22"/>
      <c r="K639" s="22"/>
      <c r="L639" s="22">
        <f t="shared" si="18"/>
        <v>67.666666666666671</v>
      </c>
      <c r="M639" s="22">
        <f t="shared" si="19"/>
        <v>0.65753424657534243</v>
      </c>
    </row>
    <row r="640" spans="1:13" x14ac:dyDescent="0.3">
      <c r="A640" t="s">
        <v>1056</v>
      </c>
      <c r="B640" t="s">
        <v>1057</v>
      </c>
      <c r="C640" t="s">
        <v>1058</v>
      </c>
      <c r="D640" t="s">
        <v>1063</v>
      </c>
      <c r="E640" t="s">
        <v>1064</v>
      </c>
      <c r="F640">
        <v>61</v>
      </c>
      <c r="G640">
        <v>64</v>
      </c>
      <c r="H640">
        <v>66</v>
      </c>
      <c r="I640" s="22"/>
      <c r="J640" s="22"/>
      <c r="K640" s="22"/>
      <c r="L640" s="22">
        <f t="shared" si="18"/>
        <v>63.666666666666664</v>
      </c>
      <c r="M640" s="22">
        <f t="shared" si="19"/>
        <v>0.46575342465753422</v>
      </c>
    </row>
    <row r="641" spans="1:13" x14ac:dyDescent="0.3">
      <c r="A641" t="s">
        <v>1061</v>
      </c>
      <c r="B641" t="s">
        <v>1068</v>
      </c>
      <c r="C641" t="s">
        <v>1067</v>
      </c>
      <c r="D641" t="s">
        <v>1059</v>
      </c>
      <c r="E641" t="s">
        <v>1060</v>
      </c>
      <c r="F641">
        <v>61</v>
      </c>
      <c r="G641">
        <v>71</v>
      </c>
      <c r="H641">
        <v>70</v>
      </c>
      <c r="I641" s="22"/>
      <c r="J641" s="22"/>
      <c r="K641" s="22"/>
      <c r="L641" s="22">
        <f t="shared" si="18"/>
        <v>67.333333333333329</v>
      </c>
      <c r="M641" s="22">
        <f t="shared" si="19"/>
        <v>0.46575342465753422</v>
      </c>
    </row>
    <row r="642" spans="1:13" x14ac:dyDescent="0.3">
      <c r="A642" t="s">
        <v>1056</v>
      </c>
      <c r="B642" t="s">
        <v>1057</v>
      </c>
      <c r="C642" t="s">
        <v>1058</v>
      </c>
      <c r="D642" t="s">
        <v>1063</v>
      </c>
      <c r="E642" t="s">
        <v>1064</v>
      </c>
      <c r="F642">
        <v>66</v>
      </c>
      <c r="G642">
        <v>81</v>
      </c>
      <c r="H642">
        <v>83</v>
      </c>
      <c r="I642" s="22"/>
      <c r="J642" s="22"/>
      <c r="K642" s="22"/>
      <c r="L642" s="22">
        <f t="shared" si="18"/>
        <v>76.666666666666671</v>
      </c>
      <c r="M642" s="22">
        <f t="shared" si="19"/>
        <v>0.53424657534246578</v>
      </c>
    </row>
    <row r="643" spans="1:13" x14ac:dyDescent="0.3">
      <c r="A643" t="s">
        <v>1056</v>
      </c>
      <c r="B643" t="s">
        <v>1068</v>
      </c>
      <c r="C643" t="s">
        <v>1065</v>
      </c>
      <c r="D643" t="s">
        <v>1063</v>
      </c>
      <c r="E643" t="s">
        <v>1064</v>
      </c>
      <c r="F643">
        <v>50</v>
      </c>
      <c r="G643">
        <v>66</v>
      </c>
      <c r="H643">
        <v>62</v>
      </c>
      <c r="I643" s="22"/>
      <c r="J643" s="22"/>
      <c r="K643" s="22"/>
      <c r="L643" s="22">
        <f t="shared" ref="L643:L706" si="20">AVERAGE(F643:H643)</f>
        <v>59.333333333333336</v>
      </c>
      <c r="M643" s="22">
        <f t="shared" ref="M643:M706" si="21">(F643-MIN(F:F))/(MAX(F:F)-MIN(F:F))</f>
        <v>0.31506849315068491</v>
      </c>
    </row>
    <row r="644" spans="1:13" x14ac:dyDescent="0.3">
      <c r="A644" t="s">
        <v>1056</v>
      </c>
      <c r="B644" t="s">
        <v>1066</v>
      </c>
      <c r="C644" t="s">
        <v>1065</v>
      </c>
      <c r="D644" t="s">
        <v>1063</v>
      </c>
      <c r="E644" t="s">
        <v>1064</v>
      </c>
      <c r="F644">
        <v>58</v>
      </c>
      <c r="G644">
        <v>76</v>
      </c>
      <c r="H644">
        <v>73</v>
      </c>
      <c r="I644" s="22"/>
      <c r="J644" s="22"/>
      <c r="K644" s="22"/>
      <c r="L644" s="22">
        <f t="shared" si="20"/>
        <v>69</v>
      </c>
      <c r="M644" s="22">
        <f t="shared" si="21"/>
        <v>0.42465753424657532</v>
      </c>
    </row>
    <row r="645" spans="1:13" x14ac:dyDescent="0.3">
      <c r="A645" t="s">
        <v>1061</v>
      </c>
      <c r="B645" t="s">
        <v>1069</v>
      </c>
      <c r="C645" t="s">
        <v>1062</v>
      </c>
      <c r="D645" t="s">
        <v>1059</v>
      </c>
      <c r="E645" t="s">
        <v>1060</v>
      </c>
      <c r="F645">
        <v>62</v>
      </c>
      <c r="G645">
        <v>53</v>
      </c>
      <c r="H645">
        <v>48</v>
      </c>
      <c r="I645" s="22"/>
      <c r="J645" s="22"/>
      <c r="K645" s="22"/>
      <c r="L645" s="22">
        <f t="shared" si="20"/>
        <v>54.333333333333336</v>
      </c>
      <c r="M645" s="22">
        <f t="shared" si="21"/>
        <v>0.47945205479452052</v>
      </c>
    </row>
    <row r="646" spans="1:13" x14ac:dyDescent="0.3">
      <c r="A646" t="s">
        <v>1061</v>
      </c>
      <c r="B646" t="s">
        <v>1072</v>
      </c>
      <c r="C646" t="s">
        <v>1062</v>
      </c>
      <c r="D646" t="s">
        <v>1063</v>
      </c>
      <c r="E646" t="s">
        <v>1060</v>
      </c>
      <c r="F646">
        <v>81</v>
      </c>
      <c r="G646">
        <v>76</v>
      </c>
      <c r="H646">
        <v>69</v>
      </c>
      <c r="I646" s="22"/>
      <c r="J646" s="22"/>
      <c r="K646" s="22"/>
      <c r="L646" s="22">
        <f t="shared" si="20"/>
        <v>75.333333333333329</v>
      </c>
      <c r="M646" s="22">
        <f t="shared" si="21"/>
        <v>0.73972602739726023</v>
      </c>
    </row>
    <row r="647" spans="1:13" x14ac:dyDescent="0.3">
      <c r="A647" t="s">
        <v>1056</v>
      </c>
      <c r="B647" t="s">
        <v>1066</v>
      </c>
      <c r="C647" t="s">
        <v>1067</v>
      </c>
      <c r="D647" t="s">
        <v>1063</v>
      </c>
      <c r="E647" t="s">
        <v>1060</v>
      </c>
      <c r="F647">
        <v>57</v>
      </c>
      <c r="G647">
        <v>62</v>
      </c>
      <c r="H647">
        <v>61</v>
      </c>
      <c r="I647" s="22"/>
      <c r="J647" s="22"/>
      <c r="K647" s="22"/>
      <c r="L647" s="22">
        <f t="shared" si="20"/>
        <v>60</v>
      </c>
      <c r="M647" s="22">
        <f t="shared" si="21"/>
        <v>0.41095890410958902</v>
      </c>
    </row>
    <row r="648" spans="1:13" x14ac:dyDescent="0.3">
      <c r="A648" t="s">
        <v>1056</v>
      </c>
      <c r="B648" t="s">
        <v>1068</v>
      </c>
      <c r="C648" t="s">
        <v>1067</v>
      </c>
      <c r="D648" t="s">
        <v>1063</v>
      </c>
      <c r="E648" t="s">
        <v>1060</v>
      </c>
      <c r="F648">
        <v>70</v>
      </c>
      <c r="G648">
        <v>76</v>
      </c>
      <c r="H648">
        <v>79</v>
      </c>
      <c r="I648" s="22"/>
      <c r="J648" s="22"/>
      <c r="K648" s="22"/>
      <c r="L648" s="22">
        <f t="shared" si="20"/>
        <v>75</v>
      </c>
      <c r="M648" s="22">
        <f t="shared" si="21"/>
        <v>0.58904109589041098</v>
      </c>
    </row>
    <row r="649" spans="1:13" x14ac:dyDescent="0.3">
      <c r="A649" t="s">
        <v>1056</v>
      </c>
      <c r="B649" t="s">
        <v>1072</v>
      </c>
      <c r="C649" t="s">
        <v>1067</v>
      </c>
      <c r="D649" t="s">
        <v>1059</v>
      </c>
      <c r="E649" t="s">
        <v>1060</v>
      </c>
      <c r="F649">
        <v>63</v>
      </c>
      <c r="G649">
        <v>71</v>
      </c>
      <c r="H649">
        <v>68</v>
      </c>
      <c r="I649" s="22"/>
      <c r="J649" s="22"/>
      <c r="K649" s="22"/>
      <c r="L649" s="22">
        <f t="shared" si="20"/>
        <v>67.333333333333329</v>
      </c>
      <c r="M649" s="22">
        <f t="shared" si="21"/>
        <v>0.49315068493150682</v>
      </c>
    </row>
    <row r="650" spans="1:13" x14ac:dyDescent="0.3">
      <c r="A650" t="s">
        <v>1056</v>
      </c>
      <c r="B650" t="s">
        <v>1068</v>
      </c>
      <c r="C650" t="s">
        <v>1067</v>
      </c>
      <c r="D650" t="s">
        <v>1059</v>
      </c>
      <c r="E650" t="s">
        <v>1064</v>
      </c>
      <c r="F650">
        <v>51</v>
      </c>
      <c r="G650">
        <v>60</v>
      </c>
      <c r="H650">
        <v>58</v>
      </c>
      <c r="I650" s="22"/>
      <c r="J650" s="22"/>
      <c r="K650" s="22"/>
      <c r="L650" s="22">
        <f t="shared" si="20"/>
        <v>56.333333333333336</v>
      </c>
      <c r="M650" s="22">
        <f t="shared" si="21"/>
        <v>0.32876712328767121</v>
      </c>
    </row>
    <row r="651" spans="1:13" x14ac:dyDescent="0.3">
      <c r="A651" t="s">
        <v>1056</v>
      </c>
      <c r="B651" t="s">
        <v>1068</v>
      </c>
      <c r="C651" t="s">
        <v>1067</v>
      </c>
      <c r="D651" t="s">
        <v>1059</v>
      </c>
      <c r="E651" t="s">
        <v>1060</v>
      </c>
      <c r="F651">
        <v>45</v>
      </c>
      <c r="G651">
        <v>51</v>
      </c>
      <c r="H651">
        <v>49</v>
      </c>
      <c r="I651" s="22"/>
      <c r="J651" s="22"/>
      <c r="K651" s="22"/>
      <c r="L651" s="22">
        <f t="shared" si="20"/>
        <v>48.333333333333336</v>
      </c>
      <c r="M651" s="22">
        <f t="shared" si="21"/>
        <v>0.24657534246575341</v>
      </c>
    </row>
    <row r="652" spans="1:13" x14ac:dyDescent="0.3">
      <c r="A652" t="s">
        <v>1061</v>
      </c>
      <c r="B652" t="s">
        <v>1057</v>
      </c>
      <c r="C652" t="s">
        <v>1058</v>
      </c>
      <c r="D652" t="s">
        <v>1063</v>
      </c>
      <c r="E652" t="s">
        <v>1060</v>
      </c>
      <c r="F652">
        <v>70</v>
      </c>
      <c r="G652">
        <v>68</v>
      </c>
      <c r="H652">
        <v>63</v>
      </c>
      <c r="I652" s="22"/>
      <c r="J652" s="22"/>
      <c r="K652" s="22"/>
      <c r="L652" s="22">
        <f t="shared" si="20"/>
        <v>67</v>
      </c>
      <c r="M652" s="22">
        <f t="shared" si="21"/>
        <v>0.58904109589041098</v>
      </c>
    </row>
    <row r="653" spans="1:13" x14ac:dyDescent="0.3">
      <c r="A653" t="s">
        <v>1061</v>
      </c>
      <c r="B653" t="s">
        <v>1068</v>
      </c>
      <c r="C653" t="s">
        <v>1058</v>
      </c>
      <c r="D653" t="s">
        <v>1063</v>
      </c>
      <c r="E653" t="s">
        <v>1064</v>
      </c>
      <c r="F653">
        <v>59</v>
      </c>
      <c r="G653">
        <v>63</v>
      </c>
      <c r="H653">
        <v>62</v>
      </c>
      <c r="I653" s="22"/>
      <c r="J653" s="22"/>
      <c r="K653" s="22"/>
      <c r="L653" s="22">
        <f t="shared" si="20"/>
        <v>61.333333333333336</v>
      </c>
      <c r="M653" s="22">
        <f t="shared" si="21"/>
        <v>0.43835616438356162</v>
      </c>
    </row>
    <row r="654" spans="1:13" x14ac:dyDescent="0.3">
      <c r="A654" t="s">
        <v>1056</v>
      </c>
      <c r="B654" t="s">
        <v>1069</v>
      </c>
      <c r="C654" t="s">
        <v>1065</v>
      </c>
      <c r="D654" t="s">
        <v>1063</v>
      </c>
      <c r="E654" t="s">
        <v>1064</v>
      </c>
      <c r="F654">
        <v>67</v>
      </c>
      <c r="G654">
        <v>63</v>
      </c>
      <c r="H654">
        <v>73</v>
      </c>
      <c r="I654" s="22"/>
      <c r="J654" s="22"/>
      <c r="K654" s="22"/>
      <c r="L654" s="22">
        <f t="shared" si="20"/>
        <v>67.666666666666671</v>
      </c>
      <c r="M654" s="22">
        <f t="shared" si="21"/>
        <v>0.54794520547945202</v>
      </c>
    </row>
    <row r="655" spans="1:13" x14ac:dyDescent="0.3">
      <c r="A655" t="s">
        <v>1056</v>
      </c>
      <c r="B655" t="s">
        <v>1068</v>
      </c>
      <c r="C655" t="s">
        <v>1067</v>
      </c>
      <c r="D655" t="s">
        <v>1059</v>
      </c>
      <c r="E655" t="s">
        <v>1064</v>
      </c>
      <c r="F655">
        <v>49</v>
      </c>
      <c r="G655">
        <v>62</v>
      </c>
      <c r="H655">
        <v>64</v>
      </c>
      <c r="I655" s="22"/>
      <c r="J655" s="22"/>
      <c r="K655" s="22"/>
      <c r="L655" s="22">
        <f t="shared" si="20"/>
        <v>58.333333333333336</v>
      </c>
      <c r="M655" s="22">
        <f t="shared" si="21"/>
        <v>0.30136986301369861</v>
      </c>
    </row>
    <row r="656" spans="1:13" x14ac:dyDescent="0.3">
      <c r="A656" t="s">
        <v>1056</v>
      </c>
      <c r="B656" t="s">
        <v>1069</v>
      </c>
      <c r="C656" t="s">
        <v>1067</v>
      </c>
      <c r="D656" t="s">
        <v>1063</v>
      </c>
      <c r="E656" t="s">
        <v>1060</v>
      </c>
      <c r="F656">
        <v>49</v>
      </c>
      <c r="G656">
        <v>57</v>
      </c>
      <c r="H656">
        <v>54</v>
      </c>
      <c r="I656" s="22"/>
      <c r="J656" s="22"/>
      <c r="K656" s="22"/>
      <c r="L656" s="22">
        <f t="shared" si="20"/>
        <v>53.333333333333336</v>
      </c>
      <c r="M656" s="22">
        <f t="shared" si="21"/>
        <v>0.30136986301369861</v>
      </c>
    </row>
    <row r="657" spans="1:13" x14ac:dyDescent="0.3">
      <c r="A657" t="s">
        <v>1056</v>
      </c>
      <c r="B657" t="s">
        <v>1068</v>
      </c>
      <c r="C657" t="s">
        <v>1067</v>
      </c>
      <c r="D657" t="s">
        <v>1063</v>
      </c>
      <c r="E657" t="s">
        <v>1060</v>
      </c>
      <c r="F657">
        <v>85</v>
      </c>
      <c r="G657">
        <v>77</v>
      </c>
      <c r="H657">
        <v>76</v>
      </c>
      <c r="I657" s="22"/>
      <c r="J657" s="22"/>
      <c r="K657" s="22"/>
      <c r="L657" s="22">
        <f t="shared" si="20"/>
        <v>79.333333333333329</v>
      </c>
      <c r="M657" s="22">
        <f t="shared" si="21"/>
        <v>0.79452054794520544</v>
      </c>
    </row>
    <row r="658" spans="1:13" x14ac:dyDescent="0.3">
      <c r="A658" t="s">
        <v>1061</v>
      </c>
      <c r="B658" t="s">
        <v>1066</v>
      </c>
      <c r="C658" t="s">
        <v>1067</v>
      </c>
      <c r="D658" t="s">
        <v>1063</v>
      </c>
      <c r="E658" t="s">
        <v>1060</v>
      </c>
      <c r="F658">
        <v>86</v>
      </c>
      <c r="G658">
        <v>82</v>
      </c>
      <c r="H658">
        <v>80</v>
      </c>
      <c r="I658" s="22"/>
      <c r="J658" s="22"/>
      <c r="K658" s="22"/>
      <c r="L658" s="22">
        <f t="shared" si="20"/>
        <v>82.666666666666671</v>
      </c>
      <c r="M658" s="22">
        <f t="shared" si="21"/>
        <v>0.80821917808219179</v>
      </c>
    </row>
    <row r="659" spans="1:13" x14ac:dyDescent="0.3">
      <c r="A659" t="s">
        <v>1061</v>
      </c>
      <c r="B659" t="s">
        <v>1057</v>
      </c>
      <c r="C659" t="s">
        <v>1062</v>
      </c>
      <c r="D659" t="s">
        <v>1063</v>
      </c>
      <c r="E659" t="s">
        <v>1060</v>
      </c>
      <c r="F659">
        <v>83</v>
      </c>
      <c r="G659">
        <v>70</v>
      </c>
      <c r="H659">
        <v>63</v>
      </c>
      <c r="I659" s="22"/>
      <c r="J659" s="22"/>
      <c r="K659" s="22"/>
      <c r="L659" s="22">
        <f t="shared" si="20"/>
        <v>72</v>
      </c>
      <c r="M659" s="22">
        <f t="shared" si="21"/>
        <v>0.76712328767123283</v>
      </c>
    </row>
    <row r="660" spans="1:13" x14ac:dyDescent="0.3">
      <c r="A660" t="s">
        <v>1061</v>
      </c>
      <c r="B660" t="s">
        <v>1057</v>
      </c>
      <c r="C660" t="s">
        <v>1065</v>
      </c>
      <c r="D660" t="s">
        <v>1063</v>
      </c>
      <c r="E660" t="s">
        <v>1060</v>
      </c>
      <c r="F660">
        <v>50</v>
      </c>
      <c r="G660">
        <v>51</v>
      </c>
      <c r="H660">
        <v>50</v>
      </c>
      <c r="I660" s="22"/>
      <c r="J660" s="22"/>
      <c r="K660" s="22"/>
      <c r="L660" s="22">
        <f t="shared" si="20"/>
        <v>50.333333333333336</v>
      </c>
      <c r="M660" s="22">
        <f t="shared" si="21"/>
        <v>0.31506849315068491</v>
      </c>
    </row>
    <row r="661" spans="1:13" x14ac:dyDescent="0.3">
      <c r="A661" t="s">
        <v>1061</v>
      </c>
      <c r="B661" t="s">
        <v>1057</v>
      </c>
      <c r="C661" t="s">
        <v>1065</v>
      </c>
      <c r="D661" t="s">
        <v>1063</v>
      </c>
      <c r="E661" t="s">
        <v>1060</v>
      </c>
      <c r="F661">
        <v>50</v>
      </c>
      <c r="G661">
        <v>55</v>
      </c>
      <c r="H661">
        <v>48</v>
      </c>
      <c r="I661" s="22"/>
      <c r="J661" s="22"/>
      <c r="K661" s="22"/>
      <c r="L661" s="22">
        <f t="shared" si="20"/>
        <v>51</v>
      </c>
      <c r="M661" s="22">
        <f t="shared" si="21"/>
        <v>0.31506849315068491</v>
      </c>
    </row>
    <row r="662" spans="1:13" x14ac:dyDescent="0.3">
      <c r="A662" t="s">
        <v>1056</v>
      </c>
      <c r="B662" t="s">
        <v>1068</v>
      </c>
      <c r="C662" t="s">
        <v>1062</v>
      </c>
      <c r="D662" t="s">
        <v>1063</v>
      </c>
      <c r="E662" t="s">
        <v>1060</v>
      </c>
      <c r="F662">
        <v>44</v>
      </c>
      <c r="G662">
        <v>41</v>
      </c>
      <c r="H662">
        <v>45</v>
      </c>
      <c r="I662" s="22"/>
      <c r="J662" s="22"/>
      <c r="K662" s="22"/>
      <c r="L662" s="22">
        <f t="shared" si="20"/>
        <v>43.333333333333336</v>
      </c>
      <c r="M662" s="22">
        <f t="shared" si="21"/>
        <v>0.23287671232876711</v>
      </c>
    </row>
    <row r="663" spans="1:13" x14ac:dyDescent="0.3">
      <c r="A663" t="s">
        <v>1056</v>
      </c>
      <c r="B663" t="s">
        <v>1066</v>
      </c>
      <c r="C663" t="s">
        <v>1070</v>
      </c>
      <c r="D663" t="s">
        <v>1063</v>
      </c>
      <c r="E663" t="s">
        <v>1060</v>
      </c>
      <c r="F663">
        <v>77</v>
      </c>
      <c r="G663">
        <v>77</v>
      </c>
      <c r="H663">
        <v>81</v>
      </c>
      <c r="I663" s="22"/>
      <c r="J663" s="22"/>
      <c r="K663" s="22"/>
      <c r="L663" s="22">
        <f t="shared" si="20"/>
        <v>78.333333333333329</v>
      </c>
      <c r="M663" s="22">
        <f t="shared" si="21"/>
        <v>0.68493150684931503</v>
      </c>
    </row>
    <row r="664" spans="1:13" x14ac:dyDescent="0.3">
      <c r="A664" t="s">
        <v>1056</v>
      </c>
      <c r="B664" t="s">
        <v>1057</v>
      </c>
      <c r="C664" t="s">
        <v>1062</v>
      </c>
      <c r="D664" t="s">
        <v>1063</v>
      </c>
      <c r="E664" t="s">
        <v>1064</v>
      </c>
      <c r="F664">
        <v>87</v>
      </c>
      <c r="G664">
        <v>95</v>
      </c>
      <c r="H664">
        <v>100</v>
      </c>
      <c r="I664" s="22"/>
      <c r="J664" s="22"/>
      <c r="K664" s="22"/>
      <c r="L664" s="22">
        <f t="shared" si="20"/>
        <v>94</v>
      </c>
      <c r="M664" s="22">
        <f t="shared" si="21"/>
        <v>0.82191780821917804</v>
      </c>
    </row>
    <row r="665" spans="1:13" x14ac:dyDescent="0.3">
      <c r="A665" t="s">
        <v>1056</v>
      </c>
      <c r="B665" t="s">
        <v>1069</v>
      </c>
      <c r="C665" t="s">
        <v>1062</v>
      </c>
      <c r="D665" t="s">
        <v>1063</v>
      </c>
      <c r="E665" t="s">
        <v>1060</v>
      </c>
      <c r="F665">
        <v>62</v>
      </c>
      <c r="G665">
        <v>58</v>
      </c>
      <c r="H665">
        <v>62</v>
      </c>
      <c r="I665" s="22"/>
      <c r="J665" s="22"/>
      <c r="K665" s="22"/>
      <c r="L665" s="22">
        <f t="shared" si="20"/>
        <v>60.666666666666664</v>
      </c>
      <c r="M665" s="22">
        <f t="shared" si="21"/>
        <v>0.47945205479452052</v>
      </c>
    </row>
    <row r="666" spans="1:13" x14ac:dyDescent="0.3">
      <c r="A666" t="s">
        <v>1061</v>
      </c>
      <c r="B666" t="s">
        <v>1068</v>
      </c>
      <c r="C666" t="s">
        <v>1071</v>
      </c>
      <c r="D666" t="s">
        <v>1063</v>
      </c>
      <c r="E666" t="s">
        <v>1060</v>
      </c>
      <c r="F666">
        <v>89</v>
      </c>
      <c r="G666">
        <v>87</v>
      </c>
      <c r="H666">
        <v>82</v>
      </c>
      <c r="I666" s="22"/>
      <c r="J666" s="22"/>
      <c r="K666" s="22"/>
      <c r="L666" s="22">
        <f t="shared" si="20"/>
        <v>86</v>
      </c>
      <c r="M666" s="22">
        <f t="shared" si="21"/>
        <v>0.84931506849315064</v>
      </c>
    </row>
    <row r="667" spans="1:13" x14ac:dyDescent="0.3">
      <c r="A667" t="s">
        <v>1056</v>
      </c>
      <c r="B667" t="s">
        <v>1068</v>
      </c>
      <c r="C667" t="s">
        <v>1062</v>
      </c>
      <c r="D667" t="s">
        <v>1063</v>
      </c>
      <c r="E667" t="s">
        <v>1060</v>
      </c>
      <c r="F667">
        <v>66</v>
      </c>
      <c r="G667">
        <v>75</v>
      </c>
      <c r="H667">
        <v>72</v>
      </c>
      <c r="I667" s="22"/>
      <c r="J667" s="22"/>
      <c r="K667" s="22"/>
      <c r="L667" s="22">
        <f t="shared" si="20"/>
        <v>71</v>
      </c>
      <c r="M667" s="22">
        <f t="shared" si="21"/>
        <v>0.53424657534246578</v>
      </c>
    </row>
    <row r="668" spans="1:13" x14ac:dyDescent="0.3">
      <c r="A668" t="s">
        <v>1061</v>
      </c>
      <c r="B668" t="s">
        <v>1068</v>
      </c>
      <c r="C668" t="s">
        <v>1065</v>
      </c>
      <c r="D668" t="s">
        <v>1059</v>
      </c>
      <c r="E668" t="s">
        <v>1060</v>
      </c>
      <c r="F668">
        <v>54</v>
      </c>
      <c r="G668">
        <v>58</v>
      </c>
      <c r="H668">
        <v>48</v>
      </c>
      <c r="I668" s="22"/>
      <c r="J668" s="22"/>
      <c r="K668" s="22"/>
      <c r="L668" s="22">
        <f t="shared" si="20"/>
        <v>53.333333333333336</v>
      </c>
      <c r="M668" s="22">
        <f t="shared" si="21"/>
        <v>0.36986301369863012</v>
      </c>
    </row>
    <row r="669" spans="1:13" x14ac:dyDescent="0.3">
      <c r="A669" t="s">
        <v>1061</v>
      </c>
      <c r="B669" t="s">
        <v>1069</v>
      </c>
      <c r="C669" t="s">
        <v>1067</v>
      </c>
      <c r="D669" t="s">
        <v>1063</v>
      </c>
      <c r="E669" t="s">
        <v>1060</v>
      </c>
      <c r="F669">
        <v>97</v>
      </c>
      <c r="G669">
        <v>88</v>
      </c>
      <c r="H669">
        <v>82</v>
      </c>
      <c r="I669" s="22"/>
      <c r="J669" s="22"/>
      <c r="K669" s="22"/>
      <c r="L669" s="22">
        <f t="shared" si="20"/>
        <v>89</v>
      </c>
      <c r="M669" s="22">
        <f t="shared" si="21"/>
        <v>0.95890410958904104</v>
      </c>
    </row>
    <row r="670" spans="1:13" x14ac:dyDescent="0.3">
      <c r="A670" t="s">
        <v>1061</v>
      </c>
      <c r="B670" t="s">
        <v>1068</v>
      </c>
      <c r="C670" t="s">
        <v>1058</v>
      </c>
      <c r="D670" t="s">
        <v>1059</v>
      </c>
      <c r="E670" t="s">
        <v>1064</v>
      </c>
      <c r="F670">
        <v>59</v>
      </c>
      <c r="G670">
        <v>65</v>
      </c>
      <c r="H670">
        <v>65</v>
      </c>
      <c r="I670" s="22"/>
      <c r="J670" s="22"/>
      <c r="K670" s="22"/>
      <c r="L670" s="22">
        <f t="shared" si="20"/>
        <v>63</v>
      </c>
      <c r="M670" s="22">
        <f t="shared" si="21"/>
        <v>0.43835616438356162</v>
      </c>
    </row>
    <row r="671" spans="1:13" x14ac:dyDescent="0.3">
      <c r="A671" t="s">
        <v>1056</v>
      </c>
      <c r="B671" t="s">
        <v>1066</v>
      </c>
      <c r="C671" t="s">
        <v>1067</v>
      </c>
      <c r="D671" t="s">
        <v>1059</v>
      </c>
      <c r="E671" t="s">
        <v>1060</v>
      </c>
      <c r="F671">
        <v>64</v>
      </c>
      <c r="G671">
        <v>78</v>
      </c>
      <c r="H671">
        <v>80</v>
      </c>
      <c r="I671" s="22"/>
      <c r="J671" s="22"/>
      <c r="K671" s="22"/>
      <c r="L671" s="22">
        <f t="shared" si="20"/>
        <v>74</v>
      </c>
      <c r="M671" s="22">
        <f t="shared" si="21"/>
        <v>0.50684931506849318</v>
      </c>
    </row>
    <row r="672" spans="1:13" x14ac:dyDescent="0.3">
      <c r="A672" t="s">
        <v>1061</v>
      </c>
      <c r="B672" t="s">
        <v>1057</v>
      </c>
      <c r="C672" t="s">
        <v>1058</v>
      </c>
      <c r="D672" t="s">
        <v>1063</v>
      </c>
      <c r="E672" t="s">
        <v>1060</v>
      </c>
      <c r="F672">
        <v>66</v>
      </c>
      <c r="G672">
        <v>55</v>
      </c>
      <c r="H672">
        <v>56</v>
      </c>
      <c r="I672" s="22"/>
      <c r="J672" s="22"/>
      <c r="K672" s="22"/>
      <c r="L672" s="22">
        <f t="shared" si="20"/>
        <v>59</v>
      </c>
      <c r="M672" s="22">
        <f t="shared" si="21"/>
        <v>0.53424657534246578</v>
      </c>
    </row>
    <row r="673" spans="1:13" x14ac:dyDescent="0.3">
      <c r="A673" t="s">
        <v>1056</v>
      </c>
      <c r="B673" t="s">
        <v>1068</v>
      </c>
      <c r="C673" t="s">
        <v>1062</v>
      </c>
      <c r="D673" t="s">
        <v>1063</v>
      </c>
      <c r="E673" t="s">
        <v>1060</v>
      </c>
      <c r="F673">
        <v>77</v>
      </c>
      <c r="G673">
        <v>86</v>
      </c>
      <c r="H673">
        <v>81</v>
      </c>
      <c r="I673" s="22"/>
      <c r="J673" s="22"/>
      <c r="K673" s="22"/>
      <c r="L673" s="22">
        <f t="shared" si="20"/>
        <v>81.333333333333329</v>
      </c>
      <c r="M673" s="22">
        <f t="shared" si="21"/>
        <v>0.68493150684931503</v>
      </c>
    </row>
    <row r="674" spans="1:13" x14ac:dyDescent="0.3">
      <c r="A674" t="s">
        <v>1056</v>
      </c>
      <c r="B674" t="s">
        <v>1057</v>
      </c>
      <c r="C674" t="s">
        <v>1065</v>
      </c>
      <c r="D674" t="s">
        <v>1063</v>
      </c>
      <c r="E674" t="s">
        <v>1060</v>
      </c>
      <c r="F674">
        <v>53</v>
      </c>
      <c r="G674">
        <v>60</v>
      </c>
      <c r="H674">
        <v>52</v>
      </c>
      <c r="I674" s="22"/>
      <c r="J674" s="22"/>
      <c r="K674" s="22"/>
      <c r="L674" s="22">
        <f t="shared" si="20"/>
        <v>55</v>
      </c>
      <c r="M674" s="22">
        <f t="shared" si="21"/>
        <v>0.35616438356164382</v>
      </c>
    </row>
    <row r="675" spans="1:13" x14ac:dyDescent="0.3">
      <c r="A675" t="s">
        <v>1061</v>
      </c>
      <c r="B675" t="s">
        <v>1057</v>
      </c>
      <c r="C675" t="s">
        <v>1071</v>
      </c>
      <c r="D675" t="s">
        <v>1059</v>
      </c>
      <c r="E675" t="s">
        <v>1060</v>
      </c>
      <c r="F675">
        <v>36</v>
      </c>
      <c r="G675">
        <v>45</v>
      </c>
      <c r="H675">
        <v>33</v>
      </c>
      <c r="I675" s="22"/>
      <c r="J675" s="22"/>
      <c r="K675" s="22"/>
      <c r="L675" s="22">
        <f t="shared" si="20"/>
        <v>38</v>
      </c>
      <c r="M675" s="22">
        <f t="shared" si="21"/>
        <v>0.12328767123287671</v>
      </c>
    </row>
    <row r="676" spans="1:13" x14ac:dyDescent="0.3">
      <c r="A676" t="s">
        <v>1056</v>
      </c>
      <c r="B676" t="s">
        <v>1066</v>
      </c>
      <c r="C676" t="s">
        <v>1065</v>
      </c>
      <c r="D676" t="s">
        <v>1059</v>
      </c>
      <c r="E676" t="s">
        <v>1060</v>
      </c>
      <c r="F676">
        <v>39</v>
      </c>
      <c r="G676">
        <v>54</v>
      </c>
      <c r="H676">
        <v>55</v>
      </c>
      <c r="I676" s="22"/>
      <c r="J676" s="22"/>
      <c r="K676" s="22"/>
      <c r="L676" s="22">
        <f t="shared" si="20"/>
        <v>49.333333333333336</v>
      </c>
      <c r="M676" s="22">
        <f t="shared" si="21"/>
        <v>0.16438356164383561</v>
      </c>
    </row>
    <row r="677" spans="1:13" x14ac:dyDescent="0.3">
      <c r="A677" t="s">
        <v>1056</v>
      </c>
      <c r="B677" t="s">
        <v>1057</v>
      </c>
      <c r="C677" t="s">
        <v>1071</v>
      </c>
      <c r="D677" t="s">
        <v>1059</v>
      </c>
      <c r="E677" t="s">
        <v>1060</v>
      </c>
      <c r="F677">
        <v>79</v>
      </c>
      <c r="G677">
        <v>93</v>
      </c>
      <c r="H677">
        <v>85</v>
      </c>
      <c r="I677" s="22"/>
      <c r="J677" s="22"/>
      <c r="K677" s="22"/>
      <c r="L677" s="22">
        <f t="shared" si="20"/>
        <v>85.666666666666671</v>
      </c>
      <c r="M677" s="22">
        <f t="shared" si="21"/>
        <v>0.71232876712328763</v>
      </c>
    </row>
    <row r="678" spans="1:13" x14ac:dyDescent="0.3">
      <c r="A678" t="s">
        <v>1061</v>
      </c>
      <c r="B678" t="s">
        <v>1066</v>
      </c>
      <c r="C678" t="s">
        <v>1058</v>
      </c>
      <c r="D678" t="s">
        <v>1059</v>
      </c>
      <c r="E678" t="s">
        <v>1064</v>
      </c>
      <c r="F678">
        <v>48</v>
      </c>
      <c r="G678">
        <v>46</v>
      </c>
      <c r="H678">
        <v>41</v>
      </c>
      <c r="I678" s="22"/>
      <c r="J678" s="22"/>
      <c r="K678" s="22"/>
      <c r="L678" s="22">
        <f t="shared" si="20"/>
        <v>45</v>
      </c>
      <c r="M678" s="22">
        <f t="shared" si="21"/>
        <v>0.28767123287671231</v>
      </c>
    </row>
    <row r="679" spans="1:13" x14ac:dyDescent="0.3">
      <c r="A679" t="s">
        <v>1061</v>
      </c>
      <c r="B679" t="s">
        <v>1069</v>
      </c>
      <c r="C679" t="s">
        <v>1067</v>
      </c>
      <c r="D679" t="s">
        <v>1063</v>
      </c>
      <c r="E679" t="s">
        <v>1060</v>
      </c>
      <c r="F679">
        <v>82</v>
      </c>
      <c r="G679">
        <v>87</v>
      </c>
      <c r="H679">
        <v>77</v>
      </c>
      <c r="I679" s="22"/>
      <c r="J679" s="22"/>
      <c r="K679" s="22"/>
      <c r="L679" s="22">
        <f t="shared" si="20"/>
        <v>82</v>
      </c>
      <c r="M679" s="22">
        <f t="shared" si="21"/>
        <v>0.75342465753424659</v>
      </c>
    </row>
    <row r="680" spans="1:13" x14ac:dyDescent="0.3">
      <c r="A680" t="s">
        <v>1061</v>
      </c>
      <c r="B680" t="s">
        <v>1069</v>
      </c>
      <c r="C680" t="s">
        <v>1058</v>
      </c>
      <c r="D680" t="s">
        <v>1063</v>
      </c>
      <c r="E680" t="s">
        <v>1064</v>
      </c>
      <c r="F680">
        <v>98</v>
      </c>
      <c r="G680">
        <v>81</v>
      </c>
      <c r="H680">
        <v>87</v>
      </c>
      <c r="I680" s="22"/>
      <c r="J680" s="22"/>
      <c r="K680" s="22"/>
      <c r="L680" s="22">
        <f t="shared" si="20"/>
        <v>88.666666666666671</v>
      </c>
      <c r="M680" s="22">
        <f t="shared" si="21"/>
        <v>0.9726027397260274</v>
      </c>
    </row>
    <row r="681" spans="1:13" x14ac:dyDescent="0.3">
      <c r="A681" t="s">
        <v>1056</v>
      </c>
      <c r="B681" t="s">
        <v>1057</v>
      </c>
      <c r="C681" t="s">
        <v>1071</v>
      </c>
      <c r="D681" t="s">
        <v>1059</v>
      </c>
      <c r="E681" t="s">
        <v>1060</v>
      </c>
      <c r="F681">
        <v>42</v>
      </c>
      <c r="G681">
        <v>60</v>
      </c>
      <c r="H681">
        <v>58</v>
      </c>
      <c r="I681" s="22"/>
      <c r="J681" s="22"/>
      <c r="K681" s="22"/>
      <c r="L681" s="22">
        <f t="shared" si="20"/>
        <v>53.333333333333336</v>
      </c>
      <c r="M681" s="22">
        <f t="shared" si="21"/>
        <v>0.20547945205479451</v>
      </c>
    </row>
    <row r="682" spans="1:13" x14ac:dyDescent="0.3">
      <c r="A682" t="s">
        <v>1056</v>
      </c>
      <c r="B682" t="s">
        <v>1057</v>
      </c>
      <c r="C682" t="s">
        <v>1070</v>
      </c>
      <c r="D682" t="s">
        <v>1063</v>
      </c>
      <c r="E682" t="s">
        <v>1060</v>
      </c>
      <c r="F682">
        <v>70</v>
      </c>
      <c r="G682">
        <v>77</v>
      </c>
      <c r="H682">
        <v>75</v>
      </c>
      <c r="I682" s="22"/>
      <c r="J682" s="22"/>
      <c r="K682" s="22"/>
      <c r="L682" s="22">
        <f t="shared" si="20"/>
        <v>74</v>
      </c>
      <c r="M682" s="22">
        <f t="shared" si="21"/>
        <v>0.58904109589041098</v>
      </c>
    </row>
    <row r="683" spans="1:13" x14ac:dyDescent="0.3">
      <c r="A683" t="s">
        <v>1061</v>
      </c>
      <c r="B683" t="s">
        <v>1068</v>
      </c>
      <c r="C683" t="s">
        <v>1058</v>
      </c>
      <c r="D683" t="s">
        <v>1063</v>
      </c>
      <c r="E683" t="s">
        <v>1060</v>
      </c>
      <c r="F683">
        <v>74</v>
      </c>
      <c r="G683">
        <v>67</v>
      </c>
      <c r="H683">
        <v>62</v>
      </c>
      <c r="I683" s="22"/>
      <c r="J683" s="22"/>
      <c r="K683" s="22"/>
      <c r="L683" s="22">
        <f t="shared" si="20"/>
        <v>67.666666666666671</v>
      </c>
      <c r="M683" s="22">
        <f t="shared" si="21"/>
        <v>0.64383561643835618</v>
      </c>
    </row>
    <row r="684" spans="1:13" x14ac:dyDescent="0.3">
      <c r="A684" t="s">
        <v>1061</v>
      </c>
      <c r="B684" t="s">
        <v>1066</v>
      </c>
      <c r="C684" t="s">
        <v>1071</v>
      </c>
      <c r="D684" t="s">
        <v>1063</v>
      </c>
      <c r="E684" t="s">
        <v>1060</v>
      </c>
      <c r="F684">
        <v>62</v>
      </c>
      <c r="G684">
        <v>58</v>
      </c>
      <c r="H684">
        <v>58</v>
      </c>
      <c r="I684" s="22"/>
      <c r="J684" s="22"/>
      <c r="K684" s="22"/>
      <c r="L684" s="22">
        <f t="shared" si="20"/>
        <v>59.333333333333336</v>
      </c>
      <c r="M684" s="22">
        <f t="shared" si="21"/>
        <v>0.47945205479452052</v>
      </c>
    </row>
    <row r="685" spans="1:13" x14ac:dyDescent="0.3">
      <c r="A685" t="s">
        <v>1061</v>
      </c>
      <c r="B685" t="s">
        <v>1066</v>
      </c>
      <c r="C685" t="s">
        <v>1058</v>
      </c>
      <c r="D685" t="s">
        <v>1063</v>
      </c>
      <c r="E685" t="s">
        <v>1060</v>
      </c>
      <c r="F685">
        <v>41</v>
      </c>
      <c r="G685">
        <v>40</v>
      </c>
      <c r="H685">
        <v>37</v>
      </c>
      <c r="I685" s="22"/>
      <c r="J685" s="22"/>
      <c r="K685" s="22"/>
      <c r="L685" s="22">
        <f t="shared" si="20"/>
        <v>39.333333333333336</v>
      </c>
      <c r="M685" s="22">
        <f t="shared" si="21"/>
        <v>0.19178082191780821</v>
      </c>
    </row>
    <row r="686" spans="1:13" x14ac:dyDescent="0.3">
      <c r="A686" t="s">
        <v>1061</v>
      </c>
      <c r="B686" t="s">
        <v>1068</v>
      </c>
      <c r="C686" t="s">
        <v>1067</v>
      </c>
      <c r="D686" t="s">
        <v>1063</v>
      </c>
      <c r="E686" t="s">
        <v>1064</v>
      </c>
      <c r="F686">
        <v>95</v>
      </c>
      <c r="G686">
        <v>94</v>
      </c>
      <c r="H686">
        <v>95</v>
      </c>
      <c r="I686" s="22"/>
      <c r="J686" s="22"/>
      <c r="K686" s="22"/>
      <c r="L686" s="22">
        <f t="shared" si="20"/>
        <v>94.666666666666671</v>
      </c>
      <c r="M686" s="22">
        <f t="shared" si="21"/>
        <v>0.93150684931506844</v>
      </c>
    </row>
    <row r="687" spans="1:13" x14ac:dyDescent="0.3">
      <c r="A687" t="s">
        <v>1056</v>
      </c>
      <c r="B687" t="s">
        <v>1072</v>
      </c>
      <c r="C687" t="s">
        <v>1070</v>
      </c>
      <c r="D687" t="s">
        <v>1063</v>
      </c>
      <c r="E687" t="s">
        <v>1064</v>
      </c>
      <c r="F687">
        <v>70</v>
      </c>
      <c r="G687">
        <v>69</v>
      </c>
      <c r="H687">
        <v>74</v>
      </c>
      <c r="I687" s="22"/>
      <c r="J687" s="22"/>
      <c r="K687" s="22"/>
      <c r="L687" s="22">
        <f t="shared" si="20"/>
        <v>71</v>
      </c>
      <c r="M687" s="22">
        <f t="shared" si="21"/>
        <v>0.58904109589041098</v>
      </c>
    </row>
    <row r="688" spans="1:13" x14ac:dyDescent="0.3">
      <c r="A688" t="s">
        <v>1061</v>
      </c>
      <c r="B688" t="s">
        <v>1066</v>
      </c>
      <c r="C688" t="s">
        <v>1058</v>
      </c>
      <c r="D688" t="s">
        <v>1063</v>
      </c>
      <c r="E688" t="s">
        <v>1064</v>
      </c>
      <c r="F688">
        <v>88</v>
      </c>
      <c r="G688">
        <v>85</v>
      </c>
      <c r="H688">
        <v>85</v>
      </c>
      <c r="I688" s="22"/>
      <c r="J688" s="22"/>
      <c r="K688" s="22"/>
      <c r="L688" s="22">
        <f t="shared" si="20"/>
        <v>86</v>
      </c>
      <c r="M688" s="22">
        <f t="shared" si="21"/>
        <v>0.83561643835616439</v>
      </c>
    </row>
    <row r="689" spans="1:13" x14ac:dyDescent="0.3">
      <c r="A689" t="s">
        <v>1056</v>
      </c>
      <c r="B689" t="s">
        <v>1066</v>
      </c>
      <c r="C689" t="s">
        <v>1065</v>
      </c>
      <c r="D689" t="s">
        <v>1063</v>
      </c>
      <c r="E689" t="s">
        <v>1064</v>
      </c>
      <c r="F689">
        <v>43</v>
      </c>
      <c r="G689">
        <v>62</v>
      </c>
      <c r="H689">
        <v>66</v>
      </c>
      <c r="I689" s="22"/>
      <c r="J689" s="22"/>
      <c r="K689" s="22"/>
      <c r="L689" s="22">
        <f t="shared" si="20"/>
        <v>57</v>
      </c>
      <c r="M689" s="22">
        <f t="shared" si="21"/>
        <v>0.21917808219178081</v>
      </c>
    </row>
    <row r="690" spans="1:13" x14ac:dyDescent="0.3">
      <c r="A690" t="s">
        <v>1061</v>
      </c>
      <c r="B690" t="s">
        <v>1068</v>
      </c>
      <c r="C690" t="s">
        <v>1058</v>
      </c>
      <c r="D690" t="s">
        <v>1063</v>
      </c>
      <c r="E690" t="s">
        <v>1064</v>
      </c>
      <c r="F690">
        <v>66</v>
      </c>
      <c r="G690">
        <v>66</v>
      </c>
      <c r="H690">
        <v>66</v>
      </c>
      <c r="I690" s="22"/>
      <c r="J690" s="22"/>
      <c r="K690" s="22"/>
      <c r="L690" s="22">
        <f t="shared" si="20"/>
        <v>66</v>
      </c>
      <c r="M690" s="22">
        <f t="shared" si="21"/>
        <v>0.53424657534246578</v>
      </c>
    </row>
    <row r="691" spans="1:13" x14ac:dyDescent="0.3">
      <c r="A691" t="s">
        <v>1056</v>
      </c>
      <c r="B691" t="s">
        <v>1068</v>
      </c>
      <c r="C691" t="s">
        <v>1058</v>
      </c>
      <c r="D691" t="s">
        <v>1063</v>
      </c>
      <c r="E691" t="s">
        <v>1060</v>
      </c>
      <c r="F691">
        <v>78</v>
      </c>
      <c r="G691">
        <v>83</v>
      </c>
      <c r="H691">
        <v>84</v>
      </c>
      <c r="I691" s="22"/>
      <c r="J691" s="22"/>
      <c r="K691" s="22"/>
      <c r="L691" s="22">
        <f t="shared" si="20"/>
        <v>81.666666666666671</v>
      </c>
      <c r="M691" s="22">
        <f t="shared" si="21"/>
        <v>0.69863013698630139</v>
      </c>
    </row>
    <row r="692" spans="1:13" x14ac:dyDescent="0.3">
      <c r="A692" t="s">
        <v>1056</v>
      </c>
      <c r="B692" t="s">
        <v>1068</v>
      </c>
      <c r="C692" t="s">
        <v>1065</v>
      </c>
      <c r="D692" t="s">
        <v>1059</v>
      </c>
      <c r="E692" t="s">
        <v>1064</v>
      </c>
      <c r="F692">
        <v>44</v>
      </c>
      <c r="G692">
        <v>56</v>
      </c>
      <c r="H692">
        <v>57</v>
      </c>
      <c r="I692" s="22"/>
      <c r="J692" s="22"/>
      <c r="K692" s="22"/>
      <c r="L692" s="22">
        <f t="shared" si="20"/>
        <v>52.333333333333336</v>
      </c>
      <c r="M692" s="22">
        <f t="shared" si="21"/>
        <v>0.23287671232876711</v>
      </c>
    </row>
    <row r="693" spans="1:13" x14ac:dyDescent="0.3">
      <c r="A693" t="s">
        <v>1061</v>
      </c>
      <c r="B693" t="s">
        <v>1057</v>
      </c>
      <c r="C693" t="s">
        <v>1062</v>
      </c>
      <c r="D693" t="s">
        <v>1059</v>
      </c>
      <c r="E693" t="s">
        <v>1060</v>
      </c>
      <c r="F693">
        <v>56</v>
      </c>
      <c r="G693">
        <v>63</v>
      </c>
      <c r="H693">
        <v>56</v>
      </c>
      <c r="I693" s="22"/>
      <c r="J693" s="22"/>
      <c r="K693" s="22"/>
      <c r="L693" s="22">
        <f t="shared" si="20"/>
        <v>58.333333333333336</v>
      </c>
      <c r="M693" s="22">
        <f t="shared" si="21"/>
        <v>0.39726027397260272</v>
      </c>
    </row>
    <row r="694" spans="1:13" x14ac:dyDescent="0.3">
      <c r="A694" t="s">
        <v>1056</v>
      </c>
      <c r="B694" t="s">
        <v>1066</v>
      </c>
      <c r="C694" t="s">
        <v>1062</v>
      </c>
      <c r="D694" t="s">
        <v>1063</v>
      </c>
      <c r="E694" t="s">
        <v>1060</v>
      </c>
      <c r="F694">
        <v>66</v>
      </c>
      <c r="G694">
        <v>89</v>
      </c>
      <c r="H694">
        <v>79</v>
      </c>
      <c r="I694" s="22"/>
      <c r="J694" s="22"/>
      <c r="K694" s="22"/>
      <c r="L694" s="22">
        <f t="shared" si="20"/>
        <v>78</v>
      </c>
      <c r="M694" s="22">
        <f t="shared" si="21"/>
        <v>0.53424657534246578</v>
      </c>
    </row>
    <row r="695" spans="1:13" x14ac:dyDescent="0.3">
      <c r="A695" t="s">
        <v>1061</v>
      </c>
      <c r="B695" t="s">
        <v>1069</v>
      </c>
      <c r="C695" t="s">
        <v>1067</v>
      </c>
      <c r="D695" t="s">
        <v>1059</v>
      </c>
      <c r="E695" t="s">
        <v>1064</v>
      </c>
      <c r="F695">
        <v>87</v>
      </c>
      <c r="G695">
        <v>71</v>
      </c>
      <c r="H695">
        <v>76</v>
      </c>
      <c r="I695" s="22"/>
      <c r="J695" s="22"/>
      <c r="K695" s="22"/>
      <c r="L695" s="22">
        <f t="shared" si="20"/>
        <v>78</v>
      </c>
      <c r="M695" s="22">
        <f t="shared" si="21"/>
        <v>0.82191780821917804</v>
      </c>
    </row>
    <row r="696" spans="1:13" x14ac:dyDescent="0.3">
      <c r="A696" t="s">
        <v>1056</v>
      </c>
      <c r="B696" t="s">
        <v>1068</v>
      </c>
      <c r="C696" t="s">
        <v>1058</v>
      </c>
      <c r="D696" t="s">
        <v>1063</v>
      </c>
      <c r="E696" t="s">
        <v>1060</v>
      </c>
      <c r="F696">
        <v>58</v>
      </c>
      <c r="G696">
        <v>75</v>
      </c>
      <c r="H696">
        <v>65</v>
      </c>
      <c r="I696" s="22"/>
      <c r="J696" s="22"/>
      <c r="K696" s="22"/>
      <c r="L696" s="22">
        <f t="shared" si="20"/>
        <v>66</v>
      </c>
      <c r="M696" s="22">
        <f t="shared" si="21"/>
        <v>0.42465753424657532</v>
      </c>
    </row>
    <row r="697" spans="1:13" x14ac:dyDescent="0.3">
      <c r="A697" t="s">
        <v>1061</v>
      </c>
      <c r="B697" t="s">
        <v>1057</v>
      </c>
      <c r="C697" t="s">
        <v>1067</v>
      </c>
      <c r="D697" t="s">
        <v>1063</v>
      </c>
      <c r="E697" t="s">
        <v>1064</v>
      </c>
      <c r="F697">
        <v>66</v>
      </c>
      <c r="G697">
        <v>66</v>
      </c>
      <c r="H697">
        <v>66</v>
      </c>
      <c r="I697" s="22"/>
      <c r="J697" s="22"/>
      <c r="K697" s="22"/>
      <c r="L697" s="22">
        <f t="shared" si="20"/>
        <v>66</v>
      </c>
      <c r="M697" s="22">
        <f t="shared" si="21"/>
        <v>0.53424657534246578</v>
      </c>
    </row>
    <row r="698" spans="1:13" x14ac:dyDescent="0.3">
      <c r="A698" t="s">
        <v>1061</v>
      </c>
      <c r="B698" t="s">
        <v>1057</v>
      </c>
      <c r="C698" t="s">
        <v>1062</v>
      </c>
      <c r="D698" t="s">
        <v>1063</v>
      </c>
      <c r="E698" t="s">
        <v>1064</v>
      </c>
      <c r="F698">
        <v>70</v>
      </c>
      <c r="G698">
        <v>59</v>
      </c>
      <c r="H698">
        <v>65</v>
      </c>
      <c r="I698" s="22"/>
      <c r="J698" s="22"/>
      <c r="K698" s="22"/>
      <c r="L698" s="22">
        <f t="shared" si="20"/>
        <v>64.666666666666671</v>
      </c>
      <c r="M698" s="22">
        <f t="shared" si="21"/>
        <v>0.58904109589041098</v>
      </c>
    </row>
    <row r="699" spans="1:13" x14ac:dyDescent="0.3">
      <c r="A699" t="s">
        <v>1056</v>
      </c>
      <c r="B699" t="s">
        <v>1068</v>
      </c>
      <c r="C699" t="s">
        <v>1067</v>
      </c>
      <c r="D699" t="s">
        <v>1059</v>
      </c>
      <c r="E699" t="s">
        <v>1060</v>
      </c>
      <c r="F699">
        <v>60</v>
      </c>
      <c r="G699">
        <v>86</v>
      </c>
      <c r="H699">
        <v>77</v>
      </c>
      <c r="I699" s="22"/>
      <c r="J699" s="22"/>
      <c r="K699" s="22"/>
      <c r="L699" s="22">
        <f t="shared" si="20"/>
        <v>74.333333333333329</v>
      </c>
      <c r="M699" s="22">
        <f t="shared" si="21"/>
        <v>0.45205479452054792</v>
      </c>
    </row>
    <row r="700" spans="1:13" x14ac:dyDescent="0.3">
      <c r="A700" t="s">
        <v>1056</v>
      </c>
      <c r="B700" t="s">
        <v>1069</v>
      </c>
      <c r="C700" t="s">
        <v>1065</v>
      </c>
      <c r="D700" t="s">
        <v>1059</v>
      </c>
      <c r="E700" t="s">
        <v>1060</v>
      </c>
      <c r="F700">
        <v>81</v>
      </c>
      <c r="G700">
        <v>96</v>
      </c>
      <c r="H700">
        <v>89</v>
      </c>
      <c r="I700" s="22"/>
      <c r="J700" s="22"/>
      <c r="K700" s="22"/>
      <c r="L700" s="22">
        <f t="shared" si="20"/>
        <v>88.666666666666671</v>
      </c>
      <c r="M700" s="22">
        <f t="shared" si="21"/>
        <v>0.73972602739726023</v>
      </c>
    </row>
    <row r="701" spans="1:13" x14ac:dyDescent="0.3">
      <c r="A701" t="s">
        <v>1061</v>
      </c>
      <c r="B701" t="s">
        <v>1057</v>
      </c>
      <c r="C701" t="s">
        <v>1058</v>
      </c>
      <c r="D701" t="s">
        <v>1063</v>
      </c>
      <c r="E701" t="s">
        <v>1064</v>
      </c>
      <c r="F701">
        <v>71</v>
      </c>
      <c r="G701">
        <v>70</v>
      </c>
      <c r="H701">
        <v>68</v>
      </c>
      <c r="I701" s="22"/>
      <c r="J701" s="22"/>
      <c r="K701" s="22"/>
      <c r="L701" s="22">
        <f t="shared" si="20"/>
        <v>69.666666666666671</v>
      </c>
      <c r="M701" s="22">
        <f t="shared" si="21"/>
        <v>0.60273972602739723</v>
      </c>
    </row>
    <row r="702" spans="1:13" x14ac:dyDescent="0.3">
      <c r="A702" t="s">
        <v>1056</v>
      </c>
      <c r="B702" t="s">
        <v>1068</v>
      </c>
      <c r="C702" t="s">
        <v>1058</v>
      </c>
      <c r="D702" t="s">
        <v>1063</v>
      </c>
      <c r="E702" t="s">
        <v>1064</v>
      </c>
      <c r="F702">
        <v>57</v>
      </c>
      <c r="G702">
        <v>83</v>
      </c>
      <c r="H702">
        <v>80</v>
      </c>
      <c r="I702" s="22"/>
      <c r="J702" s="22"/>
      <c r="K702" s="22"/>
      <c r="L702" s="22">
        <f t="shared" si="20"/>
        <v>73.333333333333329</v>
      </c>
      <c r="M702" s="22">
        <f t="shared" si="21"/>
        <v>0.41095890410958902</v>
      </c>
    </row>
    <row r="703" spans="1:13" x14ac:dyDescent="0.3">
      <c r="A703" t="s">
        <v>1061</v>
      </c>
      <c r="B703" t="s">
        <v>1068</v>
      </c>
      <c r="C703" t="s">
        <v>1065</v>
      </c>
      <c r="D703" t="s">
        <v>1059</v>
      </c>
      <c r="E703" t="s">
        <v>1064</v>
      </c>
      <c r="F703">
        <v>81</v>
      </c>
      <c r="G703">
        <v>74</v>
      </c>
      <c r="H703">
        <v>80</v>
      </c>
      <c r="I703" s="22"/>
      <c r="J703" s="22"/>
      <c r="K703" s="22"/>
      <c r="L703" s="22">
        <f t="shared" si="20"/>
        <v>78.333333333333329</v>
      </c>
      <c r="M703" s="22">
        <f t="shared" si="21"/>
        <v>0.73972602739726023</v>
      </c>
    </row>
    <row r="704" spans="1:13" x14ac:dyDescent="0.3">
      <c r="A704" t="s">
        <v>1061</v>
      </c>
      <c r="B704" t="s">
        <v>1066</v>
      </c>
      <c r="C704" t="s">
        <v>1062</v>
      </c>
      <c r="D704" t="s">
        <v>1059</v>
      </c>
      <c r="E704" t="s">
        <v>1064</v>
      </c>
      <c r="F704">
        <v>38</v>
      </c>
      <c r="G704">
        <v>45</v>
      </c>
      <c r="H704">
        <v>48</v>
      </c>
      <c r="I704" s="22"/>
      <c r="J704" s="22"/>
      <c r="K704" s="22"/>
      <c r="L704" s="22">
        <f t="shared" si="20"/>
        <v>43.666666666666664</v>
      </c>
      <c r="M704" s="22">
        <f t="shared" si="21"/>
        <v>0.15068493150684931</v>
      </c>
    </row>
    <row r="705" spans="1:13" x14ac:dyDescent="0.3">
      <c r="A705" t="s">
        <v>1056</v>
      </c>
      <c r="B705" t="s">
        <v>1068</v>
      </c>
      <c r="C705" t="s">
        <v>1071</v>
      </c>
      <c r="D705" t="s">
        <v>1063</v>
      </c>
      <c r="E705" t="s">
        <v>1060</v>
      </c>
      <c r="F705">
        <v>67</v>
      </c>
      <c r="G705">
        <v>65</v>
      </c>
      <c r="H705">
        <v>73</v>
      </c>
      <c r="I705" s="22"/>
      <c r="J705" s="22"/>
      <c r="K705" s="22"/>
      <c r="L705" s="22">
        <f t="shared" si="20"/>
        <v>68.333333333333329</v>
      </c>
      <c r="M705" s="22">
        <f t="shared" si="21"/>
        <v>0.54794520547945202</v>
      </c>
    </row>
    <row r="706" spans="1:13" x14ac:dyDescent="0.3">
      <c r="A706" t="s">
        <v>1056</v>
      </c>
      <c r="B706" t="s">
        <v>1057</v>
      </c>
      <c r="C706" t="s">
        <v>1067</v>
      </c>
      <c r="D706" t="s">
        <v>1063</v>
      </c>
      <c r="E706" t="s">
        <v>1064</v>
      </c>
      <c r="F706">
        <v>58</v>
      </c>
      <c r="G706">
        <v>74</v>
      </c>
      <c r="H706">
        <v>66</v>
      </c>
      <c r="I706" s="22"/>
      <c r="J706" s="22"/>
      <c r="K706" s="22"/>
      <c r="L706" s="22">
        <f t="shared" si="20"/>
        <v>66</v>
      </c>
      <c r="M706" s="22">
        <f t="shared" si="21"/>
        <v>0.42465753424657532</v>
      </c>
    </row>
    <row r="707" spans="1:13" x14ac:dyDescent="0.3">
      <c r="A707" t="s">
        <v>1061</v>
      </c>
      <c r="B707" t="s">
        <v>1068</v>
      </c>
      <c r="C707" t="s">
        <v>1067</v>
      </c>
      <c r="D707" t="s">
        <v>1063</v>
      </c>
      <c r="E707" t="s">
        <v>1060</v>
      </c>
      <c r="F707">
        <v>60</v>
      </c>
      <c r="G707">
        <v>59</v>
      </c>
      <c r="H707">
        <v>57</v>
      </c>
      <c r="I707" s="22"/>
      <c r="J707" s="22"/>
      <c r="K707" s="22"/>
      <c r="L707" s="22">
        <f t="shared" ref="L707:L770" si="22">AVERAGE(F707:H707)</f>
        <v>58.666666666666664</v>
      </c>
      <c r="M707" s="22">
        <f t="shared" ref="M707:M770" si="23">(F707-MIN(F:F))/(MAX(F:F)-MIN(F:F))</f>
        <v>0.45205479452054792</v>
      </c>
    </row>
    <row r="708" spans="1:13" x14ac:dyDescent="0.3">
      <c r="A708" t="s">
        <v>1061</v>
      </c>
      <c r="B708" t="s">
        <v>1066</v>
      </c>
      <c r="C708" t="s">
        <v>1062</v>
      </c>
      <c r="D708" t="s">
        <v>1063</v>
      </c>
      <c r="E708" t="s">
        <v>1060</v>
      </c>
      <c r="F708">
        <v>60</v>
      </c>
      <c r="G708">
        <v>53</v>
      </c>
      <c r="H708">
        <v>54</v>
      </c>
      <c r="I708" s="22"/>
      <c r="J708" s="22"/>
      <c r="K708" s="22"/>
      <c r="L708" s="22">
        <f t="shared" si="22"/>
        <v>55.666666666666664</v>
      </c>
      <c r="M708" s="22">
        <f t="shared" si="23"/>
        <v>0.45205479452054792</v>
      </c>
    </row>
    <row r="709" spans="1:13" x14ac:dyDescent="0.3">
      <c r="A709" t="s">
        <v>1061</v>
      </c>
      <c r="B709" t="s">
        <v>1068</v>
      </c>
      <c r="C709" t="s">
        <v>1071</v>
      </c>
      <c r="D709" t="s">
        <v>1063</v>
      </c>
      <c r="E709" t="s">
        <v>1060</v>
      </c>
      <c r="F709">
        <v>82</v>
      </c>
      <c r="G709">
        <v>85</v>
      </c>
      <c r="H709">
        <v>80</v>
      </c>
      <c r="I709" s="22"/>
      <c r="J709" s="22"/>
      <c r="K709" s="22"/>
      <c r="L709" s="22">
        <f t="shared" si="22"/>
        <v>82.333333333333329</v>
      </c>
      <c r="M709" s="22">
        <f t="shared" si="23"/>
        <v>0.75342465753424659</v>
      </c>
    </row>
    <row r="710" spans="1:13" x14ac:dyDescent="0.3">
      <c r="A710" t="s">
        <v>1061</v>
      </c>
      <c r="B710" t="s">
        <v>1057</v>
      </c>
      <c r="C710" t="s">
        <v>1062</v>
      </c>
      <c r="D710" t="s">
        <v>1063</v>
      </c>
      <c r="E710" t="s">
        <v>1064</v>
      </c>
      <c r="F710">
        <v>64</v>
      </c>
      <c r="G710">
        <v>46</v>
      </c>
      <c r="H710">
        <v>52</v>
      </c>
      <c r="I710" s="22"/>
      <c r="J710" s="22"/>
      <c r="K710" s="22"/>
      <c r="L710" s="22">
        <f t="shared" si="22"/>
        <v>54</v>
      </c>
      <c r="M710" s="22">
        <f t="shared" si="23"/>
        <v>0.50684931506849318</v>
      </c>
    </row>
    <row r="711" spans="1:13" x14ac:dyDescent="0.3">
      <c r="A711" t="s">
        <v>1061</v>
      </c>
      <c r="B711" t="s">
        <v>1068</v>
      </c>
      <c r="C711" t="s">
        <v>1065</v>
      </c>
      <c r="D711" t="s">
        <v>1059</v>
      </c>
      <c r="E711" t="s">
        <v>1060</v>
      </c>
      <c r="F711">
        <v>65</v>
      </c>
      <c r="G711">
        <v>55</v>
      </c>
      <c r="H711">
        <v>54</v>
      </c>
      <c r="I711" s="22"/>
      <c r="J711" s="22"/>
      <c r="K711" s="22"/>
      <c r="L711" s="22">
        <f t="shared" si="22"/>
        <v>58</v>
      </c>
      <c r="M711" s="22">
        <f t="shared" si="23"/>
        <v>0.52054794520547942</v>
      </c>
    </row>
    <row r="712" spans="1:13" x14ac:dyDescent="0.3">
      <c r="A712" t="s">
        <v>1056</v>
      </c>
      <c r="B712" t="s">
        <v>1068</v>
      </c>
      <c r="C712" t="s">
        <v>1067</v>
      </c>
      <c r="D712" t="s">
        <v>1063</v>
      </c>
      <c r="E712" t="s">
        <v>1060</v>
      </c>
      <c r="F712">
        <v>85</v>
      </c>
      <c r="G712">
        <v>93</v>
      </c>
      <c r="H712">
        <v>90</v>
      </c>
      <c r="I712" s="22"/>
      <c r="J712" s="22"/>
      <c r="K712" s="22"/>
      <c r="L712" s="22">
        <f t="shared" si="22"/>
        <v>89.333333333333329</v>
      </c>
      <c r="M712" s="22">
        <f t="shared" si="23"/>
        <v>0.79452054794520544</v>
      </c>
    </row>
    <row r="713" spans="1:13" x14ac:dyDescent="0.3">
      <c r="A713" t="s">
        <v>1056</v>
      </c>
      <c r="B713" t="s">
        <v>1068</v>
      </c>
      <c r="C713" t="s">
        <v>1065</v>
      </c>
      <c r="D713" t="s">
        <v>1059</v>
      </c>
      <c r="E713" t="s">
        <v>1060</v>
      </c>
      <c r="F713">
        <v>50</v>
      </c>
      <c r="G713">
        <v>68</v>
      </c>
      <c r="H713">
        <v>63</v>
      </c>
      <c r="I713" s="22"/>
      <c r="J713" s="22"/>
      <c r="K713" s="22"/>
      <c r="L713" s="22">
        <f t="shared" si="22"/>
        <v>60.333333333333336</v>
      </c>
      <c r="M713" s="22">
        <f t="shared" si="23"/>
        <v>0.31506849315068491</v>
      </c>
    </row>
    <row r="714" spans="1:13" x14ac:dyDescent="0.3">
      <c r="A714" t="s">
        <v>1056</v>
      </c>
      <c r="B714" t="s">
        <v>1069</v>
      </c>
      <c r="C714" t="s">
        <v>1058</v>
      </c>
      <c r="D714" t="s">
        <v>1063</v>
      </c>
      <c r="E714" t="s">
        <v>1060</v>
      </c>
      <c r="F714">
        <v>89</v>
      </c>
      <c r="G714">
        <v>93</v>
      </c>
      <c r="H714">
        <v>91</v>
      </c>
      <c r="I714" s="22"/>
      <c r="J714" s="22"/>
      <c r="K714" s="22"/>
      <c r="L714" s="22">
        <f t="shared" si="22"/>
        <v>91</v>
      </c>
      <c r="M714" s="22">
        <f t="shared" si="23"/>
        <v>0.84931506849315064</v>
      </c>
    </row>
    <row r="715" spans="1:13" x14ac:dyDescent="0.3">
      <c r="A715" t="s">
        <v>1061</v>
      </c>
      <c r="B715" t="s">
        <v>1068</v>
      </c>
      <c r="C715" t="s">
        <v>1070</v>
      </c>
      <c r="D715" t="s">
        <v>1063</v>
      </c>
      <c r="E715" t="s">
        <v>1064</v>
      </c>
      <c r="F715">
        <v>80</v>
      </c>
      <c r="G715">
        <v>71</v>
      </c>
      <c r="H715">
        <v>74</v>
      </c>
      <c r="I715" s="22"/>
      <c r="J715" s="22"/>
      <c r="K715" s="22"/>
      <c r="L715" s="22">
        <f t="shared" si="22"/>
        <v>75</v>
      </c>
      <c r="M715" s="22">
        <f t="shared" si="23"/>
        <v>0.72602739726027399</v>
      </c>
    </row>
    <row r="716" spans="1:13" x14ac:dyDescent="0.3">
      <c r="A716" t="s">
        <v>1061</v>
      </c>
      <c r="B716" t="s">
        <v>1057</v>
      </c>
      <c r="C716" t="s">
        <v>1058</v>
      </c>
      <c r="D716" t="s">
        <v>1063</v>
      </c>
      <c r="E716" t="s">
        <v>1064</v>
      </c>
      <c r="F716">
        <v>59</v>
      </c>
      <c r="G716">
        <v>63</v>
      </c>
      <c r="H716">
        <v>59</v>
      </c>
      <c r="I716" s="22"/>
      <c r="J716" s="22"/>
      <c r="K716" s="22"/>
      <c r="L716" s="22">
        <f t="shared" si="22"/>
        <v>60.333333333333336</v>
      </c>
      <c r="M716" s="22">
        <f t="shared" si="23"/>
        <v>0.43835616438356162</v>
      </c>
    </row>
    <row r="717" spans="1:13" x14ac:dyDescent="0.3">
      <c r="A717" t="s">
        <v>1056</v>
      </c>
      <c r="B717" t="s">
        <v>1069</v>
      </c>
      <c r="C717" t="s">
        <v>1065</v>
      </c>
      <c r="D717" t="s">
        <v>1059</v>
      </c>
      <c r="E717" t="s">
        <v>1060</v>
      </c>
      <c r="F717">
        <v>51</v>
      </c>
      <c r="G717">
        <v>62</v>
      </c>
      <c r="H717">
        <v>54</v>
      </c>
      <c r="I717" s="22"/>
      <c r="J717" s="22"/>
      <c r="K717" s="22"/>
      <c r="L717" s="22">
        <f t="shared" si="22"/>
        <v>55.666666666666664</v>
      </c>
      <c r="M717" s="22">
        <f t="shared" si="23"/>
        <v>0.32876712328767121</v>
      </c>
    </row>
    <row r="718" spans="1:13" x14ac:dyDescent="0.3">
      <c r="A718" t="s">
        <v>1056</v>
      </c>
      <c r="B718" t="s">
        <v>1057</v>
      </c>
      <c r="C718" t="s">
        <v>1058</v>
      </c>
      <c r="D718" t="s">
        <v>1063</v>
      </c>
      <c r="E718" t="s">
        <v>1064</v>
      </c>
      <c r="F718">
        <v>73</v>
      </c>
      <c r="G718">
        <v>81</v>
      </c>
      <c r="H718">
        <v>79</v>
      </c>
      <c r="I718" s="22"/>
      <c r="J718" s="22"/>
      <c r="K718" s="22"/>
      <c r="L718" s="22">
        <f t="shared" si="22"/>
        <v>77.666666666666671</v>
      </c>
      <c r="M718" s="22">
        <f t="shared" si="23"/>
        <v>0.63013698630136983</v>
      </c>
    </row>
    <row r="719" spans="1:13" x14ac:dyDescent="0.3">
      <c r="A719" t="s">
        <v>1061</v>
      </c>
      <c r="B719" t="s">
        <v>1069</v>
      </c>
      <c r="C719" t="s">
        <v>1065</v>
      </c>
      <c r="D719" t="s">
        <v>1063</v>
      </c>
      <c r="E719" t="s">
        <v>1064</v>
      </c>
      <c r="F719">
        <v>89</v>
      </c>
      <c r="G719">
        <v>82</v>
      </c>
      <c r="H719">
        <v>87</v>
      </c>
      <c r="I719" s="22"/>
      <c r="J719" s="22"/>
      <c r="K719" s="22"/>
      <c r="L719" s="22">
        <f t="shared" si="22"/>
        <v>86</v>
      </c>
      <c r="M719" s="22">
        <f t="shared" si="23"/>
        <v>0.84931506849315064</v>
      </c>
    </row>
    <row r="720" spans="1:13" x14ac:dyDescent="0.3">
      <c r="A720" t="s">
        <v>1056</v>
      </c>
      <c r="B720" t="s">
        <v>1068</v>
      </c>
      <c r="C720" t="s">
        <v>1070</v>
      </c>
      <c r="D720" t="s">
        <v>1059</v>
      </c>
      <c r="E720" t="s">
        <v>1060</v>
      </c>
      <c r="F720">
        <v>54</v>
      </c>
      <c r="G720">
        <v>73</v>
      </c>
      <c r="H720">
        <v>72</v>
      </c>
      <c r="I720" s="22"/>
      <c r="J720" s="22"/>
      <c r="K720" s="22"/>
      <c r="L720" s="22">
        <f t="shared" si="22"/>
        <v>66.333333333333329</v>
      </c>
      <c r="M720" s="22">
        <f t="shared" si="23"/>
        <v>0.36986301369863012</v>
      </c>
    </row>
    <row r="721" spans="1:13" x14ac:dyDescent="0.3">
      <c r="A721" t="s">
        <v>1056</v>
      </c>
      <c r="B721" t="s">
        <v>1057</v>
      </c>
      <c r="C721" t="s">
        <v>1065</v>
      </c>
      <c r="D721" t="s">
        <v>1059</v>
      </c>
      <c r="E721" t="s">
        <v>1060</v>
      </c>
      <c r="F721">
        <v>56</v>
      </c>
      <c r="G721">
        <v>70</v>
      </c>
      <c r="H721">
        <v>69</v>
      </c>
      <c r="I721" s="22"/>
      <c r="J721" s="22"/>
      <c r="K721" s="22"/>
      <c r="L721" s="22">
        <f t="shared" si="22"/>
        <v>65</v>
      </c>
      <c r="M721" s="22">
        <f t="shared" si="23"/>
        <v>0.39726027397260272</v>
      </c>
    </row>
    <row r="722" spans="1:13" x14ac:dyDescent="0.3">
      <c r="A722" t="s">
        <v>1056</v>
      </c>
      <c r="B722" t="s">
        <v>1069</v>
      </c>
      <c r="C722" t="s">
        <v>1067</v>
      </c>
      <c r="D722" t="s">
        <v>1063</v>
      </c>
      <c r="E722" t="s">
        <v>1060</v>
      </c>
      <c r="F722">
        <v>79</v>
      </c>
      <c r="G722">
        <v>82</v>
      </c>
      <c r="H722">
        <v>79</v>
      </c>
      <c r="I722" s="22"/>
      <c r="J722" s="22"/>
      <c r="K722" s="22"/>
      <c r="L722" s="22">
        <f t="shared" si="22"/>
        <v>80</v>
      </c>
      <c r="M722" s="22">
        <f t="shared" si="23"/>
        <v>0.71232876712328763</v>
      </c>
    </row>
    <row r="723" spans="1:13" x14ac:dyDescent="0.3">
      <c r="A723" t="s">
        <v>1056</v>
      </c>
      <c r="B723" t="s">
        <v>1069</v>
      </c>
      <c r="C723" t="s">
        <v>1070</v>
      </c>
      <c r="D723" t="s">
        <v>1063</v>
      </c>
      <c r="E723" t="s">
        <v>1060</v>
      </c>
      <c r="F723">
        <v>79</v>
      </c>
      <c r="G723">
        <v>80</v>
      </c>
      <c r="H723">
        <v>87</v>
      </c>
      <c r="I723" s="22"/>
      <c r="J723" s="22"/>
      <c r="K723" s="22"/>
      <c r="L723" s="22">
        <f t="shared" si="22"/>
        <v>82</v>
      </c>
      <c r="M723" s="22">
        <f t="shared" si="23"/>
        <v>0.71232876712328763</v>
      </c>
    </row>
    <row r="724" spans="1:13" x14ac:dyDescent="0.3">
      <c r="A724" t="s">
        <v>1056</v>
      </c>
      <c r="B724" t="s">
        <v>1066</v>
      </c>
      <c r="C724" t="s">
        <v>1065</v>
      </c>
      <c r="D724" t="s">
        <v>1059</v>
      </c>
      <c r="E724" t="s">
        <v>1060</v>
      </c>
      <c r="F724">
        <v>60</v>
      </c>
      <c r="G724">
        <v>75</v>
      </c>
      <c r="H724">
        <v>74</v>
      </c>
      <c r="I724" s="22"/>
      <c r="J724" s="22"/>
      <c r="K724" s="22"/>
      <c r="L724" s="22">
        <f t="shared" si="22"/>
        <v>69.666666666666671</v>
      </c>
      <c r="M724" s="22">
        <f t="shared" si="23"/>
        <v>0.45205479452054792</v>
      </c>
    </row>
    <row r="725" spans="1:13" x14ac:dyDescent="0.3">
      <c r="A725" t="s">
        <v>1061</v>
      </c>
      <c r="B725" t="s">
        <v>1057</v>
      </c>
      <c r="C725" t="s">
        <v>1067</v>
      </c>
      <c r="D725" t="s">
        <v>1063</v>
      </c>
      <c r="E725" t="s">
        <v>1060</v>
      </c>
      <c r="F725">
        <v>79</v>
      </c>
      <c r="G725">
        <v>75</v>
      </c>
      <c r="H725">
        <v>67</v>
      </c>
      <c r="I725" s="22"/>
      <c r="J725" s="22"/>
      <c r="K725" s="22"/>
      <c r="L725" s="22">
        <f t="shared" si="22"/>
        <v>73.666666666666671</v>
      </c>
      <c r="M725" s="22">
        <f t="shared" si="23"/>
        <v>0.71232876712328763</v>
      </c>
    </row>
    <row r="726" spans="1:13" x14ac:dyDescent="0.3">
      <c r="A726" t="s">
        <v>1056</v>
      </c>
      <c r="B726" t="s">
        <v>1066</v>
      </c>
      <c r="C726" t="s">
        <v>1065</v>
      </c>
      <c r="D726" t="s">
        <v>1063</v>
      </c>
      <c r="E726" t="s">
        <v>1064</v>
      </c>
      <c r="F726">
        <v>72</v>
      </c>
      <c r="G726">
        <v>77</v>
      </c>
      <c r="H726">
        <v>79</v>
      </c>
      <c r="I726" s="22"/>
      <c r="J726" s="22"/>
      <c r="K726" s="22"/>
      <c r="L726" s="22">
        <f t="shared" si="22"/>
        <v>76</v>
      </c>
      <c r="M726" s="22">
        <f t="shared" si="23"/>
        <v>0.61643835616438358</v>
      </c>
    </row>
    <row r="727" spans="1:13" x14ac:dyDescent="0.3">
      <c r="A727" t="s">
        <v>1056</v>
      </c>
      <c r="B727" t="s">
        <v>1057</v>
      </c>
      <c r="C727" t="s">
        <v>1062</v>
      </c>
      <c r="D727" t="s">
        <v>1063</v>
      </c>
      <c r="E727" t="s">
        <v>1064</v>
      </c>
      <c r="F727">
        <v>74</v>
      </c>
      <c r="G727">
        <v>83</v>
      </c>
      <c r="H727">
        <v>79</v>
      </c>
      <c r="I727" s="22"/>
      <c r="J727" s="22"/>
      <c r="K727" s="22"/>
      <c r="L727" s="22">
        <f t="shared" si="22"/>
        <v>78.666666666666671</v>
      </c>
      <c r="M727" s="22">
        <f t="shared" si="23"/>
        <v>0.64383561643835618</v>
      </c>
    </row>
    <row r="728" spans="1:13" x14ac:dyDescent="0.3">
      <c r="A728" t="s">
        <v>1056</v>
      </c>
      <c r="B728" t="s">
        <v>1057</v>
      </c>
      <c r="C728" t="s">
        <v>1062</v>
      </c>
      <c r="D728" t="s">
        <v>1063</v>
      </c>
      <c r="E728" t="s">
        <v>1060</v>
      </c>
      <c r="F728">
        <v>41</v>
      </c>
      <c r="G728">
        <v>45</v>
      </c>
      <c r="H728">
        <v>43</v>
      </c>
      <c r="I728" s="22"/>
      <c r="J728" s="22"/>
      <c r="K728" s="22"/>
      <c r="L728" s="22">
        <f t="shared" si="22"/>
        <v>43</v>
      </c>
      <c r="M728" s="22">
        <f t="shared" si="23"/>
        <v>0.19178082191780821</v>
      </c>
    </row>
    <row r="729" spans="1:13" x14ac:dyDescent="0.3">
      <c r="A729" t="s">
        <v>1056</v>
      </c>
      <c r="B729" t="s">
        <v>1057</v>
      </c>
      <c r="C729" t="s">
        <v>1067</v>
      </c>
      <c r="D729" t="s">
        <v>1063</v>
      </c>
      <c r="E729" t="s">
        <v>1060</v>
      </c>
      <c r="F729">
        <v>67</v>
      </c>
      <c r="G729">
        <v>72</v>
      </c>
      <c r="H729">
        <v>72</v>
      </c>
      <c r="I729" s="22"/>
      <c r="J729" s="22"/>
      <c r="K729" s="22"/>
      <c r="L729" s="22">
        <f t="shared" si="22"/>
        <v>70.333333333333329</v>
      </c>
      <c r="M729" s="22">
        <f t="shared" si="23"/>
        <v>0.54794520547945202</v>
      </c>
    </row>
    <row r="730" spans="1:13" x14ac:dyDescent="0.3">
      <c r="A730" t="s">
        <v>1056</v>
      </c>
      <c r="B730" t="s">
        <v>1066</v>
      </c>
      <c r="C730" t="s">
        <v>1058</v>
      </c>
      <c r="D730" t="s">
        <v>1059</v>
      </c>
      <c r="E730" t="s">
        <v>1064</v>
      </c>
      <c r="F730">
        <v>44</v>
      </c>
      <c r="G730">
        <v>61</v>
      </c>
      <c r="H730">
        <v>63</v>
      </c>
      <c r="I730" s="22"/>
      <c r="J730" s="22"/>
      <c r="K730" s="22"/>
      <c r="L730" s="22">
        <f t="shared" si="22"/>
        <v>56</v>
      </c>
      <c r="M730" s="22">
        <f t="shared" si="23"/>
        <v>0.23287671232876711</v>
      </c>
    </row>
    <row r="731" spans="1:13" x14ac:dyDescent="0.3">
      <c r="A731" t="s">
        <v>1056</v>
      </c>
      <c r="B731" t="s">
        <v>1068</v>
      </c>
      <c r="C731" t="s">
        <v>1071</v>
      </c>
      <c r="D731" t="s">
        <v>1059</v>
      </c>
      <c r="E731" t="s">
        <v>1060</v>
      </c>
      <c r="F731">
        <v>45</v>
      </c>
      <c r="G731">
        <v>47</v>
      </c>
      <c r="H731">
        <v>51</v>
      </c>
      <c r="I731" s="22"/>
      <c r="J731" s="22"/>
      <c r="K731" s="22"/>
      <c r="L731" s="22">
        <f t="shared" si="22"/>
        <v>47.666666666666664</v>
      </c>
      <c r="M731" s="22">
        <f t="shared" si="23"/>
        <v>0.24657534246575341</v>
      </c>
    </row>
    <row r="732" spans="1:13" x14ac:dyDescent="0.3">
      <c r="A732" t="s">
        <v>1061</v>
      </c>
      <c r="B732" t="s">
        <v>1069</v>
      </c>
      <c r="C732" t="s">
        <v>1065</v>
      </c>
      <c r="D732" t="s">
        <v>1063</v>
      </c>
      <c r="E732" t="s">
        <v>1064</v>
      </c>
      <c r="F732">
        <v>100</v>
      </c>
      <c r="G732">
        <v>95</v>
      </c>
      <c r="H732">
        <v>95</v>
      </c>
      <c r="I732" s="22"/>
      <c r="J732" s="22"/>
      <c r="K732" s="22"/>
      <c r="L732" s="22">
        <f t="shared" si="22"/>
        <v>96.666666666666671</v>
      </c>
      <c r="M732" s="22">
        <f t="shared" si="23"/>
        <v>1</v>
      </c>
    </row>
    <row r="733" spans="1:13" x14ac:dyDescent="0.3">
      <c r="A733" t="s">
        <v>1061</v>
      </c>
      <c r="B733" t="s">
        <v>1066</v>
      </c>
      <c r="C733" t="s">
        <v>1058</v>
      </c>
      <c r="D733" t="s">
        <v>1059</v>
      </c>
      <c r="E733" t="s">
        <v>1060</v>
      </c>
      <c r="F733">
        <v>60</v>
      </c>
      <c r="G733">
        <v>51</v>
      </c>
      <c r="H733">
        <v>50</v>
      </c>
      <c r="I733" s="22"/>
      <c r="J733" s="22"/>
      <c r="K733" s="22"/>
      <c r="L733" s="22">
        <f t="shared" si="22"/>
        <v>53.666666666666664</v>
      </c>
      <c r="M733" s="22">
        <f t="shared" si="23"/>
        <v>0.45205479452054792</v>
      </c>
    </row>
    <row r="734" spans="1:13" x14ac:dyDescent="0.3">
      <c r="A734" t="s">
        <v>1056</v>
      </c>
      <c r="B734" t="s">
        <v>1066</v>
      </c>
      <c r="C734" t="s">
        <v>1058</v>
      </c>
      <c r="D734" t="s">
        <v>1063</v>
      </c>
      <c r="E734" t="s">
        <v>1064</v>
      </c>
      <c r="F734">
        <v>62</v>
      </c>
      <c r="G734">
        <v>84</v>
      </c>
      <c r="H734">
        <v>81</v>
      </c>
      <c r="I734" s="22"/>
      <c r="J734" s="22"/>
      <c r="K734" s="22"/>
      <c r="L734" s="22">
        <f t="shared" si="22"/>
        <v>75.666666666666671</v>
      </c>
      <c r="M734" s="22">
        <f t="shared" si="23"/>
        <v>0.47945205479452052</v>
      </c>
    </row>
    <row r="735" spans="1:13" x14ac:dyDescent="0.3">
      <c r="A735" t="s">
        <v>1061</v>
      </c>
      <c r="B735" t="s">
        <v>1068</v>
      </c>
      <c r="C735" t="s">
        <v>1071</v>
      </c>
      <c r="D735" t="s">
        <v>1063</v>
      </c>
      <c r="E735" t="s">
        <v>1060</v>
      </c>
      <c r="F735">
        <v>79</v>
      </c>
      <c r="G735">
        <v>80</v>
      </c>
      <c r="H735">
        <v>75</v>
      </c>
      <c r="I735" s="22"/>
      <c r="J735" s="22"/>
      <c r="K735" s="22"/>
      <c r="L735" s="22">
        <f t="shared" si="22"/>
        <v>78</v>
      </c>
      <c r="M735" s="22">
        <f t="shared" si="23"/>
        <v>0.71232876712328763</v>
      </c>
    </row>
    <row r="736" spans="1:13" x14ac:dyDescent="0.3">
      <c r="A736" t="s">
        <v>1061</v>
      </c>
      <c r="B736" t="s">
        <v>1068</v>
      </c>
      <c r="C736" t="s">
        <v>1065</v>
      </c>
      <c r="D736" t="s">
        <v>1063</v>
      </c>
      <c r="E736" t="s">
        <v>1064</v>
      </c>
      <c r="F736">
        <v>90</v>
      </c>
      <c r="G736">
        <v>88</v>
      </c>
      <c r="H736">
        <v>87</v>
      </c>
      <c r="I736" s="22"/>
      <c r="J736" s="22"/>
      <c r="K736" s="22"/>
      <c r="L736" s="22">
        <f t="shared" si="22"/>
        <v>88.333333333333329</v>
      </c>
      <c r="M736" s="22">
        <f t="shared" si="23"/>
        <v>0.86301369863013699</v>
      </c>
    </row>
    <row r="737" spans="1:13" x14ac:dyDescent="0.3">
      <c r="A737" t="s">
        <v>1061</v>
      </c>
      <c r="B737" t="s">
        <v>1057</v>
      </c>
      <c r="C737" t="s">
        <v>1058</v>
      </c>
      <c r="D737" t="s">
        <v>1059</v>
      </c>
      <c r="E737" t="s">
        <v>1060</v>
      </c>
      <c r="F737">
        <v>60</v>
      </c>
      <c r="G737">
        <v>61</v>
      </c>
      <c r="H737">
        <v>55</v>
      </c>
      <c r="I737" s="22"/>
      <c r="J737" s="22"/>
      <c r="K737" s="22"/>
      <c r="L737" s="22">
        <f t="shared" si="22"/>
        <v>58.666666666666664</v>
      </c>
      <c r="M737" s="22">
        <f t="shared" si="23"/>
        <v>0.45205479452054792</v>
      </c>
    </row>
    <row r="738" spans="1:13" x14ac:dyDescent="0.3">
      <c r="A738" t="s">
        <v>1056</v>
      </c>
      <c r="B738" t="s">
        <v>1072</v>
      </c>
      <c r="C738" t="s">
        <v>1058</v>
      </c>
      <c r="D738" t="s">
        <v>1063</v>
      </c>
      <c r="E738" t="s">
        <v>1060</v>
      </c>
      <c r="F738">
        <v>51</v>
      </c>
      <c r="G738">
        <v>54</v>
      </c>
      <c r="H738">
        <v>54</v>
      </c>
      <c r="I738" s="22"/>
      <c r="J738" s="22"/>
      <c r="K738" s="22"/>
      <c r="L738" s="22">
        <f t="shared" si="22"/>
        <v>53</v>
      </c>
      <c r="M738" s="22">
        <f t="shared" si="23"/>
        <v>0.32876712328767121</v>
      </c>
    </row>
    <row r="739" spans="1:13" x14ac:dyDescent="0.3">
      <c r="A739" t="s">
        <v>1056</v>
      </c>
      <c r="B739" t="s">
        <v>1068</v>
      </c>
      <c r="C739" t="s">
        <v>1065</v>
      </c>
      <c r="D739" t="s">
        <v>1063</v>
      </c>
      <c r="E739" t="s">
        <v>1064</v>
      </c>
      <c r="F739">
        <v>64</v>
      </c>
      <c r="G739">
        <v>79</v>
      </c>
      <c r="H739">
        <v>80</v>
      </c>
      <c r="I739" s="22"/>
      <c r="J739" s="22"/>
      <c r="K739" s="22"/>
      <c r="L739" s="22">
        <f t="shared" si="22"/>
        <v>74.333333333333329</v>
      </c>
      <c r="M739" s="22">
        <f t="shared" si="23"/>
        <v>0.50684931506849318</v>
      </c>
    </row>
    <row r="740" spans="1:13" x14ac:dyDescent="0.3">
      <c r="A740" t="s">
        <v>1061</v>
      </c>
      <c r="B740" t="s">
        <v>1057</v>
      </c>
      <c r="C740" t="s">
        <v>1058</v>
      </c>
      <c r="D740" t="s">
        <v>1059</v>
      </c>
      <c r="E740" t="s">
        <v>1060</v>
      </c>
      <c r="F740">
        <v>39</v>
      </c>
      <c r="G740">
        <v>42</v>
      </c>
      <c r="H740">
        <v>30</v>
      </c>
      <c r="I740" s="22"/>
      <c r="J740" s="22"/>
      <c r="K740" s="22"/>
      <c r="L740" s="22">
        <f t="shared" si="22"/>
        <v>37</v>
      </c>
      <c r="M740" s="22">
        <f t="shared" si="23"/>
        <v>0.16438356164383561</v>
      </c>
    </row>
    <row r="741" spans="1:13" x14ac:dyDescent="0.3">
      <c r="A741" t="s">
        <v>1056</v>
      </c>
      <c r="B741" t="s">
        <v>1068</v>
      </c>
      <c r="C741" t="s">
        <v>1070</v>
      </c>
      <c r="D741" t="s">
        <v>1059</v>
      </c>
      <c r="E741" t="s">
        <v>1060</v>
      </c>
      <c r="F741">
        <v>75</v>
      </c>
      <c r="G741">
        <v>90</v>
      </c>
      <c r="H741">
        <v>89</v>
      </c>
      <c r="I741" s="22"/>
      <c r="J741" s="22"/>
      <c r="K741" s="22"/>
      <c r="L741" s="22">
        <f t="shared" si="22"/>
        <v>84.666666666666671</v>
      </c>
      <c r="M741" s="22">
        <f t="shared" si="23"/>
        <v>0.65753424657534243</v>
      </c>
    </row>
    <row r="742" spans="1:13" x14ac:dyDescent="0.3">
      <c r="A742" t="s">
        <v>1056</v>
      </c>
      <c r="B742" t="s">
        <v>1068</v>
      </c>
      <c r="C742" t="s">
        <v>1058</v>
      </c>
      <c r="D742" t="s">
        <v>1063</v>
      </c>
      <c r="E742" t="s">
        <v>1064</v>
      </c>
      <c r="F742">
        <v>82</v>
      </c>
      <c r="G742">
        <v>85</v>
      </c>
      <c r="H742">
        <v>89</v>
      </c>
      <c r="I742" s="22"/>
      <c r="J742" s="22"/>
      <c r="K742" s="22"/>
      <c r="L742" s="22">
        <f t="shared" si="22"/>
        <v>85.333333333333329</v>
      </c>
      <c r="M742" s="22">
        <f t="shared" si="23"/>
        <v>0.75342465753424659</v>
      </c>
    </row>
    <row r="743" spans="1:13" x14ac:dyDescent="0.3">
      <c r="A743" t="s">
        <v>1061</v>
      </c>
      <c r="B743" t="s">
        <v>1072</v>
      </c>
      <c r="C743" t="s">
        <v>1065</v>
      </c>
      <c r="D743" t="s">
        <v>1063</v>
      </c>
      <c r="E743" t="s">
        <v>1060</v>
      </c>
      <c r="F743">
        <v>49</v>
      </c>
      <c r="G743">
        <v>49</v>
      </c>
      <c r="H743">
        <v>50</v>
      </c>
      <c r="I743" s="22"/>
      <c r="J743" s="22"/>
      <c r="K743" s="22"/>
      <c r="L743" s="22">
        <f t="shared" si="22"/>
        <v>49.333333333333336</v>
      </c>
      <c r="M743" s="22">
        <f t="shared" si="23"/>
        <v>0.30136986301369861</v>
      </c>
    </row>
    <row r="744" spans="1:13" x14ac:dyDescent="0.3">
      <c r="A744" t="s">
        <v>1061</v>
      </c>
      <c r="B744" t="s">
        <v>1068</v>
      </c>
      <c r="C744" t="s">
        <v>1062</v>
      </c>
      <c r="D744" t="s">
        <v>1059</v>
      </c>
      <c r="E744" t="s">
        <v>1060</v>
      </c>
      <c r="F744">
        <v>40</v>
      </c>
      <c r="G744">
        <v>36</v>
      </c>
      <c r="H744">
        <v>38</v>
      </c>
      <c r="I744" s="22"/>
      <c r="J744" s="22"/>
      <c r="K744" s="22"/>
      <c r="L744" s="22">
        <f t="shared" si="22"/>
        <v>38</v>
      </c>
      <c r="M744" s="22">
        <f t="shared" si="23"/>
        <v>0.17808219178082191</v>
      </c>
    </row>
    <row r="745" spans="1:13" x14ac:dyDescent="0.3">
      <c r="A745" t="s">
        <v>1061</v>
      </c>
      <c r="B745" t="s">
        <v>1057</v>
      </c>
      <c r="C745" t="s">
        <v>1067</v>
      </c>
      <c r="D745" t="s">
        <v>1063</v>
      </c>
      <c r="E745" t="s">
        <v>1060</v>
      </c>
      <c r="F745">
        <v>69</v>
      </c>
      <c r="G745">
        <v>66</v>
      </c>
      <c r="H745">
        <v>68</v>
      </c>
      <c r="I745" s="22"/>
      <c r="J745" s="22"/>
      <c r="K745" s="22"/>
      <c r="L745" s="22">
        <f t="shared" si="22"/>
        <v>67.666666666666671</v>
      </c>
      <c r="M745" s="22">
        <f t="shared" si="23"/>
        <v>0.57534246575342463</v>
      </c>
    </row>
    <row r="746" spans="1:13" x14ac:dyDescent="0.3">
      <c r="A746" t="s">
        <v>1056</v>
      </c>
      <c r="B746" t="s">
        <v>1069</v>
      </c>
      <c r="C746" t="s">
        <v>1062</v>
      </c>
      <c r="D746" t="s">
        <v>1063</v>
      </c>
      <c r="E746" t="s">
        <v>1060</v>
      </c>
      <c r="F746">
        <v>42</v>
      </c>
      <c r="G746">
        <v>50</v>
      </c>
      <c r="H746">
        <v>53</v>
      </c>
      <c r="I746" s="22"/>
      <c r="J746" s="22"/>
      <c r="K746" s="22"/>
      <c r="L746" s="22">
        <f t="shared" si="22"/>
        <v>48.333333333333336</v>
      </c>
      <c r="M746" s="22">
        <f t="shared" si="23"/>
        <v>0.20547945205479451</v>
      </c>
    </row>
    <row r="747" spans="1:13" x14ac:dyDescent="0.3">
      <c r="A747" t="s">
        <v>1061</v>
      </c>
      <c r="B747" t="s">
        <v>1066</v>
      </c>
      <c r="C747" t="s">
        <v>1067</v>
      </c>
      <c r="D747" t="s">
        <v>1063</v>
      </c>
      <c r="E747" t="s">
        <v>1064</v>
      </c>
      <c r="F747">
        <v>92</v>
      </c>
      <c r="G747">
        <v>96</v>
      </c>
      <c r="H747">
        <v>92</v>
      </c>
      <c r="I747" s="22"/>
      <c r="J747" s="22"/>
      <c r="K747" s="22"/>
      <c r="L747" s="22">
        <f t="shared" si="22"/>
        <v>93.333333333333329</v>
      </c>
      <c r="M747" s="22">
        <f t="shared" si="23"/>
        <v>0.8904109589041096</v>
      </c>
    </row>
    <row r="748" spans="1:13" x14ac:dyDescent="0.3">
      <c r="A748" t="s">
        <v>1056</v>
      </c>
      <c r="B748" t="s">
        <v>1068</v>
      </c>
      <c r="C748" t="s">
        <v>1067</v>
      </c>
      <c r="D748" t="s">
        <v>1063</v>
      </c>
      <c r="E748" t="s">
        <v>1064</v>
      </c>
      <c r="F748">
        <v>72</v>
      </c>
      <c r="G748">
        <v>73</v>
      </c>
      <c r="H748">
        <v>76</v>
      </c>
      <c r="I748" s="22"/>
      <c r="J748" s="22"/>
      <c r="K748" s="22"/>
      <c r="L748" s="22">
        <f t="shared" si="22"/>
        <v>73.666666666666671</v>
      </c>
      <c r="M748" s="22">
        <f t="shared" si="23"/>
        <v>0.61643835616438358</v>
      </c>
    </row>
    <row r="749" spans="1:13" x14ac:dyDescent="0.3">
      <c r="A749" t="s">
        <v>1056</v>
      </c>
      <c r="B749" t="s">
        <v>1068</v>
      </c>
      <c r="C749" t="s">
        <v>1062</v>
      </c>
      <c r="D749" t="s">
        <v>1059</v>
      </c>
      <c r="E749" t="s">
        <v>1060</v>
      </c>
      <c r="F749">
        <v>40</v>
      </c>
      <c r="G749">
        <v>46</v>
      </c>
      <c r="H749">
        <v>42</v>
      </c>
      <c r="I749" s="22"/>
      <c r="J749" s="22"/>
      <c r="K749" s="22"/>
      <c r="L749" s="22">
        <f t="shared" si="22"/>
        <v>42.666666666666664</v>
      </c>
      <c r="M749" s="22">
        <f t="shared" si="23"/>
        <v>0.17808219178082191</v>
      </c>
    </row>
    <row r="750" spans="1:13" x14ac:dyDescent="0.3">
      <c r="A750" t="s">
        <v>1061</v>
      </c>
      <c r="B750" t="s">
        <v>1066</v>
      </c>
      <c r="C750" t="s">
        <v>1071</v>
      </c>
      <c r="D750" t="s">
        <v>1063</v>
      </c>
      <c r="E750" t="s">
        <v>1060</v>
      </c>
      <c r="F750">
        <v>60</v>
      </c>
      <c r="G750">
        <v>60</v>
      </c>
      <c r="H750">
        <v>58</v>
      </c>
      <c r="I750" s="22"/>
      <c r="J750" s="22"/>
      <c r="K750" s="22"/>
      <c r="L750" s="22">
        <f t="shared" si="22"/>
        <v>59.333333333333336</v>
      </c>
      <c r="M750" s="22">
        <f t="shared" si="23"/>
        <v>0.45205479452054792</v>
      </c>
    </row>
    <row r="751" spans="1:13" x14ac:dyDescent="0.3">
      <c r="A751" t="s">
        <v>1056</v>
      </c>
      <c r="B751" t="s">
        <v>1066</v>
      </c>
      <c r="C751" t="s">
        <v>1071</v>
      </c>
      <c r="D751" t="s">
        <v>1059</v>
      </c>
      <c r="E751" t="s">
        <v>1064</v>
      </c>
      <c r="F751">
        <v>69</v>
      </c>
      <c r="G751">
        <v>76</v>
      </c>
      <c r="H751">
        <v>82</v>
      </c>
      <c r="I751" s="22"/>
      <c r="J751" s="22"/>
      <c r="K751" s="22"/>
      <c r="L751" s="22">
        <f t="shared" si="22"/>
        <v>75.666666666666671</v>
      </c>
      <c r="M751" s="22">
        <f t="shared" si="23"/>
        <v>0.57534246575342463</v>
      </c>
    </row>
    <row r="752" spans="1:13" x14ac:dyDescent="0.3">
      <c r="A752" t="s">
        <v>1061</v>
      </c>
      <c r="B752" t="s">
        <v>1068</v>
      </c>
      <c r="C752" t="s">
        <v>1062</v>
      </c>
      <c r="D752" t="s">
        <v>1059</v>
      </c>
      <c r="E752" t="s">
        <v>1060</v>
      </c>
      <c r="F752">
        <v>61</v>
      </c>
      <c r="G752">
        <v>63</v>
      </c>
      <c r="H752">
        <v>53</v>
      </c>
      <c r="I752" s="22"/>
      <c r="J752" s="22"/>
      <c r="K752" s="22"/>
      <c r="L752" s="22">
        <f t="shared" si="22"/>
        <v>59</v>
      </c>
      <c r="M752" s="22">
        <f t="shared" si="23"/>
        <v>0.46575342465753422</v>
      </c>
    </row>
    <row r="753" spans="1:13" x14ac:dyDescent="0.3">
      <c r="A753" t="s">
        <v>1056</v>
      </c>
      <c r="B753" t="s">
        <v>1057</v>
      </c>
      <c r="C753" t="s">
        <v>1067</v>
      </c>
      <c r="D753" t="s">
        <v>1059</v>
      </c>
      <c r="E753" t="s">
        <v>1060</v>
      </c>
      <c r="F753">
        <v>62</v>
      </c>
      <c r="G753">
        <v>75</v>
      </c>
      <c r="H753">
        <v>69</v>
      </c>
      <c r="I753" s="22"/>
      <c r="J753" s="22"/>
      <c r="K753" s="22"/>
      <c r="L753" s="22">
        <f t="shared" si="22"/>
        <v>68.666666666666671</v>
      </c>
      <c r="M753" s="22">
        <f t="shared" si="23"/>
        <v>0.47945205479452052</v>
      </c>
    </row>
    <row r="754" spans="1:13" x14ac:dyDescent="0.3">
      <c r="A754" t="s">
        <v>1061</v>
      </c>
      <c r="B754" t="s">
        <v>1068</v>
      </c>
      <c r="C754" t="s">
        <v>1058</v>
      </c>
      <c r="D754" t="s">
        <v>1063</v>
      </c>
      <c r="E754" t="s">
        <v>1064</v>
      </c>
      <c r="F754">
        <v>73</v>
      </c>
      <c r="G754">
        <v>70</v>
      </c>
      <c r="H754">
        <v>73</v>
      </c>
      <c r="I754" s="22"/>
      <c r="J754" s="22"/>
      <c r="K754" s="22"/>
      <c r="L754" s="22">
        <f t="shared" si="22"/>
        <v>72</v>
      </c>
      <c r="M754" s="22">
        <f t="shared" si="23"/>
        <v>0.63013698630136983</v>
      </c>
    </row>
    <row r="755" spans="1:13" x14ac:dyDescent="0.3">
      <c r="A755" t="s">
        <v>1056</v>
      </c>
      <c r="B755" t="s">
        <v>1072</v>
      </c>
      <c r="C755" t="s">
        <v>1071</v>
      </c>
      <c r="D755" t="s">
        <v>1059</v>
      </c>
      <c r="E755" t="s">
        <v>1060</v>
      </c>
      <c r="F755">
        <v>41</v>
      </c>
      <c r="G755">
        <v>55</v>
      </c>
      <c r="H755">
        <v>55</v>
      </c>
      <c r="I755" s="22"/>
      <c r="J755" s="22"/>
      <c r="K755" s="22"/>
      <c r="L755" s="22">
        <f t="shared" si="22"/>
        <v>50.333333333333336</v>
      </c>
      <c r="M755" s="22">
        <f t="shared" si="23"/>
        <v>0.19178082191780821</v>
      </c>
    </row>
    <row r="756" spans="1:13" x14ac:dyDescent="0.3">
      <c r="A756" t="s">
        <v>1061</v>
      </c>
      <c r="B756" t="s">
        <v>1072</v>
      </c>
      <c r="C756" t="s">
        <v>1067</v>
      </c>
      <c r="D756" t="s">
        <v>1059</v>
      </c>
      <c r="E756" t="s">
        <v>1064</v>
      </c>
      <c r="F756">
        <v>82</v>
      </c>
      <c r="G756">
        <v>79</v>
      </c>
      <c r="H756">
        <v>79</v>
      </c>
      <c r="I756" s="22"/>
      <c r="J756" s="22"/>
      <c r="K756" s="22"/>
      <c r="L756" s="22">
        <f t="shared" si="22"/>
        <v>80</v>
      </c>
      <c r="M756" s="22">
        <f t="shared" si="23"/>
        <v>0.75342465753424659</v>
      </c>
    </row>
    <row r="757" spans="1:13" x14ac:dyDescent="0.3">
      <c r="A757" t="s">
        <v>1061</v>
      </c>
      <c r="B757" t="s">
        <v>1068</v>
      </c>
      <c r="C757" t="s">
        <v>1065</v>
      </c>
      <c r="D757" t="s">
        <v>1063</v>
      </c>
      <c r="E757" t="s">
        <v>1060</v>
      </c>
      <c r="F757">
        <v>78</v>
      </c>
      <c r="G757">
        <v>67</v>
      </c>
      <c r="H757">
        <v>68</v>
      </c>
      <c r="I757" s="22"/>
      <c r="J757" s="22"/>
      <c r="K757" s="22"/>
      <c r="L757" s="22">
        <f t="shared" si="22"/>
        <v>71</v>
      </c>
      <c r="M757" s="22">
        <f t="shared" si="23"/>
        <v>0.69863013698630139</v>
      </c>
    </row>
    <row r="758" spans="1:13" x14ac:dyDescent="0.3">
      <c r="A758" t="s">
        <v>1056</v>
      </c>
      <c r="B758" t="s">
        <v>1068</v>
      </c>
      <c r="C758" t="s">
        <v>1062</v>
      </c>
      <c r="D758" t="s">
        <v>1063</v>
      </c>
      <c r="E758" t="s">
        <v>1060</v>
      </c>
      <c r="F758">
        <v>53</v>
      </c>
      <c r="G758">
        <v>58</v>
      </c>
      <c r="H758">
        <v>58</v>
      </c>
      <c r="I758" s="22"/>
      <c r="J758" s="22"/>
      <c r="K758" s="22"/>
      <c r="L758" s="22">
        <f t="shared" si="22"/>
        <v>56.333333333333336</v>
      </c>
      <c r="M758" s="22">
        <f t="shared" si="23"/>
        <v>0.35616438356164382</v>
      </c>
    </row>
    <row r="759" spans="1:13" x14ac:dyDescent="0.3">
      <c r="A759" t="s">
        <v>1056</v>
      </c>
      <c r="B759" t="s">
        <v>1066</v>
      </c>
      <c r="C759" t="s">
        <v>1058</v>
      </c>
      <c r="D759" t="s">
        <v>1059</v>
      </c>
      <c r="E759" t="s">
        <v>1060</v>
      </c>
      <c r="F759">
        <v>36</v>
      </c>
      <c r="G759">
        <v>51</v>
      </c>
      <c r="H759">
        <v>51</v>
      </c>
      <c r="I759" s="22"/>
      <c r="J759" s="22"/>
      <c r="K759" s="22"/>
      <c r="L759" s="22">
        <f t="shared" si="22"/>
        <v>46</v>
      </c>
      <c r="M759" s="22">
        <f t="shared" si="23"/>
        <v>0.12328767123287671</v>
      </c>
    </row>
    <row r="760" spans="1:13" x14ac:dyDescent="0.3">
      <c r="A760" t="s">
        <v>1056</v>
      </c>
      <c r="B760" t="s">
        <v>1066</v>
      </c>
      <c r="C760" t="s">
        <v>1058</v>
      </c>
      <c r="D760" t="s">
        <v>1059</v>
      </c>
      <c r="E760" t="s">
        <v>1060</v>
      </c>
      <c r="F760">
        <v>43</v>
      </c>
      <c r="G760">
        <v>53</v>
      </c>
      <c r="H760">
        <v>49</v>
      </c>
      <c r="I760" s="22"/>
      <c r="J760" s="22"/>
      <c r="K760" s="22"/>
      <c r="L760" s="22">
        <f t="shared" si="22"/>
        <v>48.333333333333336</v>
      </c>
      <c r="M760" s="22">
        <f t="shared" si="23"/>
        <v>0.21917808219178081</v>
      </c>
    </row>
    <row r="761" spans="1:13" x14ac:dyDescent="0.3">
      <c r="A761" t="s">
        <v>1056</v>
      </c>
      <c r="B761" t="s">
        <v>1068</v>
      </c>
      <c r="C761" t="s">
        <v>1062</v>
      </c>
      <c r="D761" t="s">
        <v>1063</v>
      </c>
      <c r="E761" t="s">
        <v>1064</v>
      </c>
      <c r="F761">
        <v>64</v>
      </c>
      <c r="G761">
        <v>74</v>
      </c>
      <c r="H761">
        <v>70</v>
      </c>
      <c r="I761" s="22"/>
      <c r="J761" s="22"/>
      <c r="K761" s="22"/>
      <c r="L761" s="22">
        <f t="shared" si="22"/>
        <v>69.333333333333329</v>
      </c>
      <c r="M761" s="22">
        <f t="shared" si="23"/>
        <v>0.50684931506849318</v>
      </c>
    </row>
    <row r="762" spans="1:13" x14ac:dyDescent="0.3">
      <c r="A762" t="s">
        <v>1056</v>
      </c>
      <c r="B762" t="s">
        <v>1069</v>
      </c>
      <c r="C762" t="s">
        <v>1071</v>
      </c>
      <c r="D762" t="s">
        <v>1059</v>
      </c>
      <c r="E762" t="s">
        <v>1060</v>
      </c>
      <c r="F762">
        <v>87</v>
      </c>
      <c r="G762">
        <v>95</v>
      </c>
      <c r="H762">
        <v>93</v>
      </c>
      <c r="I762" s="22"/>
      <c r="J762" s="22"/>
      <c r="K762" s="22"/>
      <c r="L762" s="22">
        <f t="shared" si="22"/>
        <v>91.666666666666671</v>
      </c>
      <c r="M762" s="22">
        <f t="shared" si="23"/>
        <v>0.82191780821917804</v>
      </c>
    </row>
    <row r="763" spans="1:13" x14ac:dyDescent="0.3">
      <c r="A763" t="s">
        <v>1056</v>
      </c>
      <c r="B763" t="s">
        <v>1068</v>
      </c>
      <c r="C763" t="s">
        <v>1062</v>
      </c>
      <c r="D763" t="s">
        <v>1063</v>
      </c>
      <c r="E763" t="s">
        <v>1060</v>
      </c>
      <c r="F763">
        <v>75</v>
      </c>
      <c r="G763">
        <v>79</v>
      </c>
      <c r="H763">
        <v>79</v>
      </c>
      <c r="I763" s="22"/>
      <c r="J763" s="22"/>
      <c r="K763" s="22"/>
      <c r="L763" s="22">
        <f t="shared" si="22"/>
        <v>77.666666666666671</v>
      </c>
      <c r="M763" s="22">
        <f t="shared" si="23"/>
        <v>0.65753424657534243</v>
      </c>
    </row>
    <row r="764" spans="1:13" x14ac:dyDescent="0.3">
      <c r="A764" t="s">
        <v>1056</v>
      </c>
      <c r="B764" t="s">
        <v>1066</v>
      </c>
      <c r="C764" t="s">
        <v>1058</v>
      </c>
      <c r="D764" t="s">
        <v>1063</v>
      </c>
      <c r="E764" t="s">
        <v>1064</v>
      </c>
      <c r="F764">
        <v>60</v>
      </c>
      <c r="G764">
        <v>66</v>
      </c>
      <c r="H764">
        <v>70</v>
      </c>
      <c r="I764" s="22"/>
      <c r="J764" s="22"/>
      <c r="K764" s="22"/>
      <c r="L764" s="22">
        <f t="shared" si="22"/>
        <v>65.333333333333329</v>
      </c>
      <c r="M764" s="22">
        <f t="shared" si="23"/>
        <v>0.45205479452054792</v>
      </c>
    </row>
    <row r="765" spans="1:13" x14ac:dyDescent="0.3">
      <c r="A765" t="s">
        <v>1061</v>
      </c>
      <c r="B765" t="s">
        <v>1057</v>
      </c>
      <c r="C765" t="s">
        <v>1067</v>
      </c>
      <c r="D765" t="s">
        <v>1059</v>
      </c>
      <c r="E765" t="s">
        <v>1060</v>
      </c>
      <c r="F765">
        <v>71</v>
      </c>
      <c r="G765">
        <v>67</v>
      </c>
      <c r="H765">
        <v>61</v>
      </c>
      <c r="I765" s="22"/>
      <c r="J765" s="22"/>
      <c r="K765" s="22"/>
      <c r="L765" s="22">
        <f t="shared" si="22"/>
        <v>66.333333333333329</v>
      </c>
      <c r="M765" s="22">
        <f t="shared" si="23"/>
        <v>0.60273972602739723</v>
      </c>
    </row>
    <row r="766" spans="1:13" x14ac:dyDescent="0.3">
      <c r="A766" t="s">
        <v>1061</v>
      </c>
      <c r="B766" t="s">
        <v>1066</v>
      </c>
      <c r="C766" t="s">
        <v>1058</v>
      </c>
      <c r="D766" t="s">
        <v>1059</v>
      </c>
      <c r="E766" t="s">
        <v>1060</v>
      </c>
      <c r="F766">
        <v>57</v>
      </c>
      <c r="G766">
        <v>55</v>
      </c>
      <c r="H766">
        <v>53</v>
      </c>
      <c r="I766" s="22"/>
      <c r="J766" s="22"/>
      <c r="K766" s="22"/>
      <c r="L766" s="22">
        <f t="shared" si="22"/>
        <v>55</v>
      </c>
      <c r="M766" s="22">
        <f t="shared" si="23"/>
        <v>0.41095890410958902</v>
      </c>
    </row>
    <row r="767" spans="1:13" x14ac:dyDescent="0.3">
      <c r="A767" t="s">
        <v>1056</v>
      </c>
      <c r="B767" t="s">
        <v>1068</v>
      </c>
      <c r="C767" t="s">
        <v>1070</v>
      </c>
      <c r="D767" t="s">
        <v>1059</v>
      </c>
      <c r="E767" t="s">
        <v>1064</v>
      </c>
      <c r="F767">
        <v>52</v>
      </c>
      <c r="G767">
        <v>76</v>
      </c>
      <c r="H767">
        <v>80</v>
      </c>
      <c r="I767" s="22"/>
      <c r="J767" s="22"/>
      <c r="K767" s="22"/>
      <c r="L767" s="22">
        <f t="shared" si="22"/>
        <v>69.333333333333329</v>
      </c>
      <c r="M767" s="22">
        <f t="shared" si="23"/>
        <v>0.34246575342465752</v>
      </c>
    </row>
    <row r="768" spans="1:13" x14ac:dyDescent="0.3">
      <c r="A768" t="s">
        <v>1056</v>
      </c>
      <c r="B768" t="s">
        <v>1066</v>
      </c>
      <c r="C768" t="s">
        <v>1058</v>
      </c>
      <c r="D768" t="s">
        <v>1063</v>
      </c>
      <c r="E768" t="s">
        <v>1060</v>
      </c>
      <c r="F768">
        <v>59</v>
      </c>
      <c r="G768">
        <v>72</v>
      </c>
      <c r="H768">
        <v>66</v>
      </c>
      <c r="I768" s="22"/>
      <c r="J768" s="22"/>
      <c r="K768" s="22"/>
      <c r="L768" s="22">
        <f t="shared" si="22"/>
        <v>65.666666666666671</v>
      </c>
      <c r="M768" s="22">
        <f t="shared" si="23"/>
        <v>0.43835616438356162</v>
      </c>
    </row>
    <row r="769" spans="1:13" x14ac:dyDescent="0.3">
      <c r="A769" t="s">
        <v>1056</v>
      </c>
      <c r="B769" t="s">
        <v>1072</v>
      </c>
      <c r="C769" t="s">
        <v>1058</v>
      </c>
      <c r="D769" t="s">
        <v>1063</v>
      </c>
      <c r="E769" t="s">
        <v>1060</v>
      </c>
      <c r="F769">
        <v>50</v>
      </c>
      <c r="G769">
        <v>66</v>
      </c>
      <c r="H769">
        <v>67</v>
      </c>
      <c r="I769" s="22"/>
      <c r="J769" s="22"/>
      <c r="K769" s="22"/>
      <c r="L769" s="22">
        <f t="shared" si="22"/>
        <v>61</v>
      </c>
      <c r="M769" s="22">
        <f t="shared" si="23"/>
        <v>0.31506849315068491</v>
      </c>
    </row>
    <row r="770" spans="1:13" x14ac:dyDescent="0.3">
      <c r="A770" t="s">
        <v>1056</v>
      </c>
      <c r="B770" t="s">
        <v>1068</v>
      </c>
      <c r="C770" t="s">
        <v>1065</v>
      </c>
      <c r="D770" t="s">
        <v>1063</v>
      </c>
      <c r="E770" t="s">
        <v>1064</v>
      </c>
      <c r="F770">
        <v>51</v>
      </c>
      <c r="G770">
        <v>57</v>
      </c>
      <c r="H770">
        <v>62</v>
      </c>
      <c r="I770" s="22"/>
      <c r="J770" s="22"/>
      <c r="K770" s="22"/>
      <c r="L770" s="22">
        <f t="shared" si="22"/>
        <v>56.666666666666664</v>
      </c>
      <c r="M770" s="22">
        <f t="shared" si="23"/>
        <v>0.32876712328767121</v>
      </c>
    </row>
    <row r="771" spans="1:13" x14ac:dyDescent="0.3">
      <c r="A771" t="s">
        <v>1061</v>
      </c>
      <c r="B771" t="s">
        <v>1068</v>
      </c>
      <c r="C771" t="s">
        <v>1067</v>
      </c>
      <c r="D771" t="s">
        <v>1063</v>
      </c>
      <c r="E771" t="s">
        <v>1060</v>
      </c>
      <c r="F771">
        <v>77</v>
      </c>
      <c r="G771">
        <v>82</v>
      </c>
      <c r="H771">
        <v>69</v>
      </c>
      <c r="I771" s="22"/>
      <c r="J771" s="22"/>
      <c r="K771" s="22"/>
      <c r="L771" s="22">
        <f t="shared" ref="L771:L834" si="24">AVERAGE(F771:H771)</f>
        <v>76</v>
      </c>
      <c r="M771" s="22">
        <f t="shared" ref="M771:M834" si="25">(F771-MIN(F:F))/(MAX(F:F)-MIN(F:F))</f>
        <v>0.68493150684931503</v>
      </c>
    </row>
    <row r="772" spans="1:13" x14ac:dyDescent="0.3">
      <c r="A772" t="s">
        <v>1061</v>
      </c>
      <c r="B772" t="s">
        <v>1066</v>
      </c>
      <c r="C772" t="s">
        <v>1058</v>
      </c>
      <c r="D772" t="s">
        <v>1059</v>
      </c>
      <c r="E772" t="s">
        <v>1060</v>
      </c>
      <c r="F772">
        <v>62</v>
      </c>
      <c r="G772">
        <v>69</v>
      </c>
      <c r="H772">
        <v>57</v>
      </c>
      <c r="I772" s="22"/>
      <c r="J772" s="22"/>
      <c r="K772" s="22"/>
      <c r="L772" s="22">
        <f t="shared" si="24"/>
        <v>62.666666666666664</v>
      </c>
      <c r="M772" s="22">
        <f t="shared" si="25"/>
        <v>0.47945205479452052</v>
      </c>
    </row>
    <row r="773" spans="1:13" x14ac:dyDescent="0.3">
      <c r="A773" t="s">
        <v>1061</v>
      </c>
      <c r="B773" t="s">
        <v>1057</v>
      </c>
      <c r="C773" t="s">
        <v>1071</v>
      </c>
      <c r="D773" t="s">
        <v>1063</v>
      </c>
      <c r="E773" t="s">
        <v>1060</v>
      </c>
      <c r="F773">
        <v>65</v>
      </c>
      <c r="G773">
        <v>59</v>
      </c>
      <c r="H773">
        <v>55</v>
      </c>
      <c r="I773" s="22"/>
      <c r="J773" s="22"/>
      <c r="K773" s="22"/>
      <c r="L773" s="22">
        <f t="shared" si="24"/>
        <v>59.666666666666664</v>
      </c>
      <c r="M773" s="22">
        <f t="shared" si="25"/>
        <v>0.52054794520547942</v>
      </c>
    </row>
    <row r="774" spans="1:13" x14ac:dyDescent="0.3">
      <c r="A774" t="s">
        <v>1056</v>
      </c>
      <c r="B774" t="s">
        <v>1066</v>
      </c>
      <c r="C774" t="s">
        <v>1067</v>
      </c>
      <c r="D774" t="s">
        <v>1059</v>
      </c>
      <c r="E774" t="s">
        <v>1060</v>
      </c>
      <c r="F774">
        <v>41</v>
      </c>
      <c r="G774">
        <v>47</v>
      </c>
      <c r="H774">
        <v>44</v>
      </c>
      <c r="I774" s="22"/>
      <c r="J774" s="22"/>
      <c r="K774" s="22"/>
      <c r="L774" s="22">
        <f t="shared" si="24"/>
        <v>44</v>
      </c>
      <c r="M774" s="22">
        <f t="shared" si="25"/>
        <v>0.19178082191780821</v>
      </c>
    </row>
    <row r="775" spans="1:13" x14ac:dyDescent="0.3">
      <c r="A775" t="s">
        <v>1061</v>
      </c>
      <c r="B775" t="s">
        <v>1068</v>
      </c>
      <c r="C775" t="s">
        <v>1065</v>
      </c>
      <c r="D775" t="s">
        <v>1059</v>
      </c>
      <c r="E775" t="s">
        <v>1064</v>
      </c>
      <c r="F775">
        <v>61</v>
      </c>
      <c r="G775">
        <v>60</v>
      </c>
      <c r="H775">
        <v>56</v>
      </c>
      <c r="I775" s="22"/>
      <c r="J775" s="22"/>
      <c r="K775" s="22"/>
      <c r="L775" s="22">
        <f t="shared" si="24"/>
        <v>59</v>
      </c>
      <c r="M775" s="22">
        <f t="shared" si="25"/>
        <v>0.46575342465753422</v>
      </c>
    </row>
    <row r="776" spans="1:13" x14ac:dyDescent="0.3">
      <c r="A776" t="s">
        <v>1061</v>
      </c>
      <c r="B776" t="s">
        <v>1057</v>
      </c>
      <c r="C776" t="s">
        <v>1065</v>
      </c>
      <c r="D776" t="s">
        <v>1063</v>
      </c>
      <c r="E776" t="s">
        <v>1060</v>
      </c>
      <c r="F776">
        <v>78</v>
      </c>
      <c r="G776">
        <v>76</v>
      </c>
      <c r="H776">
        <v>62</v>
      </c>
      <c r="I776" s="22"/>
      <c r="J776" s="22"/>
      <c r="K776" s="22"/>
      <c r="L776" s="22">
        <f t="shared" si="24"/>
        <v>72</v>
      </c>
      <c r="M776" s="22">
        <f t="shared" si="25"/>
        <v>0.69863013698630139</v>
      </c>
    </row>
    <row r="777" spans="1:13" x14ac:dyDescent="0.3">
      <c r="A777" t="s">
        <v>1056</v>
      </c>
      <c r="B777" t="s">
        <v>1066</v>
      </c>
      <c r="C777" t="s">
        <v>1058</v>
      </c>
      <c r="D777" t="s">
        <v>1059</v>
      </c>
      <c r="E777" t="s">
        <v>1064</v>
      </c>
      <c r="F777">
        <v>45</v>
      </c>
      <c r="G777">
        <v>52</v>
      </c>
      <c r="H777">
        <v>58</v>
      </c>
      <c r="I777" s="22"/>
      <c r="J777" s="22"/>
      <c r="K777" s="22"/>
      <c r="L777" s="22">
        <f t="shared" si="24"/>
        <v>51.666666666666664</v>
      </c>
      <c r="M777" s="22">
        <f t="shared" si="25"/>
        <v>0.24657534246575341</v>
      </c>
    </row>
    <row r="778" spans="1:13" x14ac:dyDescent="0.3">
      <c r="A778" t="s">
        <v>1061</v>
      </c>
      <c r="B778" t="s">
        <v>1068</v>
      </c>
      <c r="C778" t="s">
        <v>1067</v>
      </c>
      <c r="D778" t="s">
        <v>1063</v>
      </c>
      <c r="E778" t="s">
        <v>1060</v>
      </c>
      <c r="F778">
        <v>84</v>
      </c>
      <c r="G778">
        <v>75</v>
      </c>
      <c r="H778">
        <v>65</v>
      </c>
      <c r="I778" s="22"/>
      <c r="J778" s="22"/>
      <c r="K778" s="22"/>
      <c r="L778" s="22">
        <f t="shared" si="24"/>
        <v>74.666666666666671</v>
      </c>
      <c r="M778" s="22">
        <f t="shared" si="25"/>
        <v>0.78082191780821919</v>
      </c>
    </row>
    <row r="779" spans="1:13" x14ac:dyDescent="0.3">
      <c r="A779" t="s">
        <v>1056</v>
      </c>
      <c r="B779" t="s">
        <v>1069</v>
      </c>
      <c r="C779" t="s">
        <v>1071</v>
      </c>
      <c r="D779" t="s">
        <v>1063</v>
      </c>
      <c r="E779" t="s">
        <v>1060</v>
      </c>
      <c r="F779">
        <v>94</v>
      </c>
      <c r="G779">
        <v>97</v>
      </c>
      <c r="H779">
        <v>100</v>
      </c>
      <c r="I779" s="22"/>
      <c r="J779" s="22"/>
      <c r="K779" s="22"/>
      <c r="L779" s="22">
        <f t="shared" si="24"/>
        <v>97</v>
      </c>
      <c r="M779" s="22">
        <f t="shared" si="25"/>
        <v>0.9178082191780822</v>
      </c>
    </row>
    <row r="780" spans="1:13" x14ac:dyDescent="0.3">
      <c r="A780" t="s">
        <v>1061</v>
      </c>
      <c r="B780" t="s">
        <v>1066</v>
      </c>
      <c r="C780" t="s">
        <v>1071</v>
      </c>
      <c r="D780" t="s">
        <v>1059</v>
      </c>
      <c r="E780" t="s">
        <v>1060</v>
      </c>
      <c r="F780">
        <v>58</v>
      </c>
      <c r="G780">
        <v>63</v>
      </c>
      <c r="H780">
        <v>59</v>
      </c>
      <c r="I780" s="22"/>
      <c r="J780" s="22"/>
      <c r="K780" s="22"/>
      <c r="L780" s="22">
        <f t="shared" si="24"/>
        <v>60</v>
      </c>
      <c r="M780" s="22">
        <f t="shared" si="25"/>
        <v>0.42465753424657532</v>
      </c>
    </row>
    <row r="781" spans="1:13" x14ac:dyDescent="0.3">
      <c r="A781" t="s">
        <v>1056</v>
      </c>
      <c r="B781" t="s">
        <v>1057</v>
      </c>
      <c r="C781" t="s">
        <v>1065</v>
      </c>
      <c r="D781" t="s">
        <v>1063</v>
      </c>
      <c r="E781" t="s">
        <v>1064</v>
      </c>
      <c r="F781">
        <v>61</v>
      </c>
      <c r="G781">
        <v>70</v>
      </c>
      <c r="H781">
        <v>70</v>
      </c>
      <c r="I781" s="22"/>
      <c r="J781" s="22"/>
      <c r="K781" s="22"/>
      <c r="L781" s="22">
        <f t="shared" si="24"/>
        <v>67</v>
      </c>
      <c r="M781" s="22">
        <f t="shared" si="25"/>
        <v>0.46575342465753422</v>
      </c>
    </row>
    <row r="782" spans="1:13" x14ac:dyDescent="0.3">
      <c r="A782" t="s">
        <v>1061</v>
      </c>
      <c r="B782" t="s">
        <v>1068</v>
      </c>
      <c r="C782" t="s">
        <v>1071</v>
      </c>
      <c r="D782" t="s">
        <v>1063</v>
      </c>
      <c r="E782" t="s">
        <v>1060</v>
      </c>
      <c r="F782">
        <v>81</v>
      </c>
      <c r="G782">
        <v>81</v>
      </c>
      <c r="H782">
        <v>76</v>
      </c>
      <c r="I782" s="22"/>
      <c r="J782" s="22"/>
      <c r="K782" s="22"/>
      <c r="L782" s="22">
        <f t="shared" si="24"/>
        <v>79.333333333333329</v>
      </c>
      <c r="M782" s="22">
        <f t="shared" si="25"/>
        <v>0.73972602739726023</v>
      </c>
    </row>
    <row r="783" spans="1:13" x14ac:dyDescent="0.3">
      <c r="A783" t="s">
        <v>1061</v>
      </c>
      <c r="B783" t="s">
        <v>1066</v>
      </c>
      <c r="C783" t="s">
        <v>1067</v>
      </c>
      <c r="D783" t="s">
        <v>1059</v>
      </c>
      <c r="E783" t="s">
        <v>1060</v>
      </c>
      <c r="F783">
        <v>46</v>
      </c>
      <c r="G783">
        <v>51</v>
      </c>
      <c r="H783">
        <v>45</v>
      </c>
      <c r="I783" s="22"/>
      <c r="J783" s="22"/>
      <c r="K783" s="22"/>
      <c r="L783" s="22">
        <f t="shared" si="24"/>
        <v>47.333333333333336</v>
      </c>
      <c r="M783" s="22">
        <f t="shared" si="25"/>
        <v>0.26027397260273971</v>
      </c>
    </row>
    <row r="784" spans="1:13" x14ac:dyDescent="0.3">
      <c r="A784" t="s">
        <v>1061</v>
      </c>
      <c r="B784" t="s">
        <v>1069</v>
      </c>
      <c r="C784" t="s">
        <v>1062</v>
      </c>
      <c r="D784" t="s">
        <v>1063</v>
      </c>
      <c r="E784" t="s">
        <v>1064</v>
      </c>
      <c r="F784">
        <v>65</v>
      </c>
      <c r="G784">
        <v>67</v>
      </c>
      <c r="H784">
        <v>63</v>
      </c>
      <c r="I784" s="22"/>
      <c r="J784" s="22"/>
      <c r="K784" s="22"/>
      <c r="L784" s="22">
        <f t="shared" si="24"/>
        <v>65</v>
      </c>
      <c r="M784" s="22">
        <f t="shared" si="25"/>
        <v>0.52054794520547942</v>
      </c>
    </row>
    <row r="785" spans="1:13" x14ac:dyDescent="0.3">
      <c r="A785" t="s">
        <v>1061</v>
      </c>
      <c r="B785" t="s">
        <v>1068</v>
      </c>
      <c r="C785" t="s">
        <v>1067</v>
      </c>
      <c r="D785" t="s">
        <v>1063</v>
      </c>
      <c r="E785" t="s">
        <v>1060</v>
      </c>
      <c r="F785">
        <v>92</v>
      </c>
      <c r="G785">
        <v>87</v>
      </c>
      <c r="H785">
        <v>82</v>
      </c>
      <c r="I785" s="22"/>
      <c r="J785" s="22"/>
      <c r="K785" s="22"/>
      <c r="L785" s="22">
        <f t="shared" si="24"/>
        <v>87</v>
      </c>
      <c r="M785" s="22">
        <f t="shared" si="25"/>
        <v>0.8904109589041096</v>
      </c>
    </row>
    <row r="786" spans="1:13" x14ac:dyDescent="0.3">
      <c r="A786" t="s">
        <v>1056</v>
      </c>
      <c r="B786" t="s">
        <v>1066</v>
      </c>
      <c r="C786" t="s">
        <v>1058</v>
      </c>
      <c r="D786" t="s">
        <v>1063</v>
      </c>
      <c r="E786" t="s">
        <v>1060</v>
      </c>
      <c r="F786">
        <v>62</v>
      </c>
      <c r="G786">
        <v>63</v>
      </c>
      <c r="H786">
        <v>56</v>
      </c>
      <c r="I786" s="22"/>
      <c r="J786" s="22"/>
      <c r="K786" s="22"/>
      <c r="L786" s="22">
        <f t="shared" si="24"/>
        <v>60.333333333333336</v>
      </c>
      <c r="M786" s="22">
        <f t="shared" si="25"/>
        <v>0.47945205479452052</v>
      </c>
    </row>
    <row r="787" spans="1:13" x14ac:dyDescent="0.3">
      <c r="A787" t="s">
        <v>1061</v>
      </c>
      <c r="B787" t="s">
        <v>1072</v>
      </c>
      <c r="C787" t="s">
        <v>1062</v>
      </c>
      <c r="D787" t="s">
        <v>1063</v>
      </c>
      <c r="E787" t="s">
        <v>1060</v>
      </c>
      <c r="F787">
        <v>66</v>
      </c>
      <c r="G787">
        <v>58</v>
      </c>
      <c r="H787">
        <v>55</v>
      </c>
      <c r="I787" s="22"/>
      <c r="J787" s="22"/>
      <c r="K787" s="22"/>
      <c r="L787" s="22">
        <f t="shared" si="24"/>
        <v>59.666666666666664</v>
      </c>
      <c r="M787" s="22">
        <f t="shared" si="25"/>
        <v>0.53424657534246578</v>
      </c>
    </row>
    <row r="788" spans="1:13" x14ac:dyDescent="0.3">
      <c r="A788" t="s">
        <v>1061</v>
      </c>
      <c r="B788" t="s">
        <v>1068</v>
      </c>
      <c r="C788" t="s">
        <v>1058</v>
      </c>
      <c r="D788" t="s">
        <v>1059</v>
      </c>
      <c r="E788" t="s">
        <v>1060</v>
      </c>
      <c r="F788">
        <v>75</v>
      </c>
      <c r="G788">
        <v>85</v>
      </c>
      <c r="H788">
        <v>73</v>
      </c>
      <c r="I788" s="22"/>
      <c r="J788" s="22"/>
      <c r="K788" s="22"/>
      <c r="L788" s="22">
        <f t="shared" si="24"/>
        <v>77.666666666666671</v>
      </c>
      <c r="M788" s="22">
        <f t="shared" si="25"/>
        <v>0.65753424657534243</v>
      </c>
    </row>
    <row r="789" spans="1:13" x14ac:dyDescent="0.3">
      <c r="A789" t="s">
        <v>1061</v>
      </c>
      <c r="B789" t="s">
        <v>1066</v>
      </c>
      <c r="C789" t="s">
        <v>1058</v>
      </c>
      <c r="D789" t="s">
        <v>1063</v>
      </c>
      <c r="E789" t="s">
        <v>1060</v>
      </c>
      <c r="F789">
        <v>60</v>
      </c>
      <c r="G789">
        <v>50</v>
      </c>
      <c r="H789">
        <v>44</v>
      </c>
      <c r="I789" s="22"/>
      <c r="J789" s="22"/>
      <c r="K789" s="22"/>
      <c r="L789" s="22">
        <f t="shared" si="24"/>
        <v>51.333333333333336</v>
      </c>
      <c r="M789" s="22">
        <f t="shared" si="25"/>
        <v>0.45205479452054792</v>
      </c>
    </row>
    <row r="790" spans="1:13" x14ac:dyDescent="0.3">
      <c r="A790" t="s">
        <v>1056</v>
      </c>
      <c r="B790" t="s">
        <v>1069</v>
      </c>
      <c r="C790" t="s">
        <v>1067</v>
      </c>
      <c r="D790" t="s">
        <v>1059</v>
      </c>
      <c r="E790" t="s">
        <v>1064</v>
      </c>
      <c r="F790">
        <v>72</v>
      </c>
      <c r="G790">
        <v>68</v>
      </c>
      <c r="H790">
        <v>73</v>
      </c>
      <c r="I790" s="22"/>
      <c r="J790" s="22"/>
      <c r="K790" s="22"/>
      <c r="L790" s="22">
        <f t="shared" si="24"/>
        <v>71</v>
      </c>
      <c r="M790" s="22">
        <f t="shared" si="25"/>
        <v>0.61643835616438358</v>
      </c>
    </row>
    <row r="791" spans="1:13" x14ac:dyDescent="0.3">
      <c r="A791" t="s">
        <v>1061</v>
      </c>
      <c r="B791" t="s">
        <v>1066</v>
      </c>
      <c r="C791" t="s">
        <v>1065</v>
      </c>
      <c r="D791" t="s">
        <v>1063</v>
      </c>
      <c r="E791" t="s">
        <v>1060</v>
      </c>
      <c r="F791">
        <v>77</v>
      </c>
      <c r="G791">
        <v>77</v>
      </c>
      <c r="H791">
        <v>79</v>
      </c>
      <c r="I791" s="22"/>
      <c r="J791" s="22"/>
      <c r="K791" s="22"/>
      <c r="L791" s="22">
        <f t="shared" si="24"/>
        <v>77.666666666666671</v>
      </c>
      <c r="M791" s="22">
        <f t="shared" si="25"/>
        <v>0.68493150684931503</v>
      </c>
    </row>
    <row r="792" spans="1:13" x14ac:dyDescent="0.3">
      <c r="A792" t="s">
        <v>1061</v>
      </c>
      <c r="B792" t="s">
        <v>1069</v>
      </c>
      <c r="C792" t="s">
        <v>1067</v>
      </c>
      <c r="D792" t="s">
        <v>1059</v>
      </c>
      <c r="E792" t="s">
        <v>1060</v>
      </c>
      <c r="F792">
        <v>70</v>
      </c>
      <c r="G792">
        <v>68</v>
      </c>
      <c r="H792">
        <v>60</v>
      </c>
      <c r="I792" s="22"/>
      <c r="J792" s="22"/>
      <c r="K792" s="22"/>
      <c r="L792" s="22">
        <f t="shared" si="24"/>
        <v>66</v>
      </c>
      <c r="M792" s="22">
        <f t="shared" si="25"/>
        <v>0.58904109589041098</v>
      </c>
    </row>
    <row r="793" spans="1:13" x14ac:dyDescent="0.3">
      <c r="A793" t="s">
        <v>1056</v>
      </c>
      <c r="B793" t="s">
        <v>1057</v>
      </c>
      <c r="C793" t="s">
        <v>1058</v>
      </c>
      <c r="D793" t="s">
        <v>1063</v>
      </c>
      <c r="E793" t="s">
        <v>1060</v>
      </c>
      <c r="F793">
        <v>60</v>
      </c>
      <c r="G793">
        <v>58</v>
      </c>
      <c r="H793">
        <v>60</v>
      </c>
      <c r="I793" s="22"/>
      <c r="J793" s="22"/>
      <c r="K793" s="22"/>
      <c r="L793" s="22">
        <f t="shared" si="24"/>
        <v>59.333333333333336</v>
      </c>
      <c r="M793" s="22">
        <f t="shared" si="25"/>
        <v>0.45205479452054792</v>
      </c>
    </row>
    <row r="794" spans="1:13" x14ac:dyDescent="0.3">
      <c r="A794" t="s">
        <v>1056</v>
      </c>
      <c r="B794" t="s">
        <v>1066</v>
      </c>
      <c r="C794" t="s">
        <v>1065</v>
      </c>
      <c r="D794" t="s">
        <v>1063</v>
      </c>
      <c r="E794" t="s">
        <v>1060</v>
      </c>
      <c r="F794">
        <v>67</v>
      </c>
      <c r="G794">
        <v>81</v>
      </c>
      <c r="H794">
        <v>85</v>
      </c>
      <c r="I794" s="22"/>
      <c r="J794" s="22"/>
      <c r="K794" s="22"/>
      <c r="L794" s="22">
        <f t="shared" si="24"/>
        <v>77.666666666666671</v>
      </c>
      <c r="M794" s="22">
        <f t="shared" si="25"/>
        <v>0.54794520547945202</v>
      </c>
    </row>
    <row r="795" spans="1:13" x14ac:dyDescent="0.3">
      <c r="A795" t="s">
        <v>1061</v>
      </c>
      <c r="B795" t="s">
        <v>1066</v>
      </c>
      <c r="C795" t="s">
        <v>1065</v>
      </c>
      <c r="D795" t="s">
        <v>1059</v>
      </c>
      <c r="E795" t="s">
        <v>1060</v>
      </c>
      <c r="F795">
        <v>47</v>
      </c>
      <c r="G795">
        <v>53</v>
      </c>
      <c r="H795">
        <v>51</v>
      </c>
      <c r="I795" s="22"/>
      <c r="J795" s="22"/>
      <c r="K795" s="22"/>
      <c r="L795" s="22">
        <f t="shared" si="24"/>
        <v>50.333333333333336</v>
      </c>
      <c r="M795" s="22">
        <f t="shared" si="25"/>
        <v>0.27397260273972601</v>
      </c>
    </row>
    <row r="796" spans="1:13" x14ac:dyDescent="0.3">
      <c r="A796" t="s">
        <v>1061</v>
      </c>
      <c r="B796" t="s">
        <v>1068</v>
      </c>
      <c r="C796" t="s">
        <v>1067</v>
      </c>
      <c r="D796" t="s">
        <v>1063</v>
      </c>
      <c r="E796" t="s">
        <v>1060</v>
      </c>
      <c r="F796">
        <v>60</v>
      </c>
      <c r="G796">
        <v>57</v>
      </c>
      <c r="H796">
        <v>50</v>
      </c>
      <c r="I796" s="22"/>
      <c r="J796" s="22"/>
      <c r="K796" s="22"/>
      <c r="L796" s="22">
        <f t="shared" si="24"/>
        <v>55.666666666666664</v>
      </c>
      <c r="M796" s="22">
        <f t="shared" si="25"/>
        <v>0.45205479452054792</v>
      </c>
    </row>
    <row r="797" spans="1:13" x14ac:dyDescent="0.3">
      <c r="A797" t="s">
        <v>1061</v>
      </c>
      <c r="B797" t="s">
        <v>1066</v>
      </c>
      <c r="C797" t="s">
        <v>1058</v>
      </c>
      <c r="D797" t="s">
        <v>1059</v>
      </c>
      <c r="E797" t="s">
        <v>1060</v>
      </c>
      <c r="F797">
        <v>54</v>
      </c>
      <c r="G797">
        <v>61</v>
      </c>
      <c r="H797">
        <v>54</v>
      </c>
      <c r="I797" s="22"/>
      <c r="J797" s="22"/>
      <c r="K797" s="22"/>
      <c r="L797" s="22">
        <f t="shared" si="24"/>
        <v>56.333333333333336</v>
      </c>
      <c r="M797" s="22">
        <f t="shared" si="25"/>
        <v>0.36986301369863012</v>
      </c>
    </row>
    <row r="798" spans="1:13" x14ac:dyDescent="0.3">
      <c r="A798" t="s">
        <v>1056</v>
      </c>
      <c r="B798" t="s">
        <v>1068</v>
      </c>
      <c r="C798" t="s">
        <v>1058</v>
      </c>
      <c r="D798" t="s">
        <v>1063</v>
      </c>
      <c r="E798" t="s">
        <v>1064</v>
      </c>
      <c r="F798">
        <v>77</v>
      </c>
      <c r="G798">
        <v>90</v>
      </c>
      <c r="H798">
        <v>87</v>
      </c>
      <c r="I798" s="22"/>
      <c r="J798" s="22"/>
      <c r="K798" s="22"/>
      <c r="L798" s="22">
        <f t="shared" si="24"/>
        <v>84.666666666666671</v>
      </c>
      <c r="M798" s="22">
        <f t="shared" si="25"/>
        <v>0.68493150684931503</v>
      </c>
    </row>
    <row r="799" spans="1:13" x14ac:dyDescent="0.3">
      <c r="A799" t="s">
        <v>1061</v>
      </c>
      <c r="B799" t="s">
        <v>1057</v>
      </c>
      <c r="C799" t="s">
        <v>1062</v>
      </c>
      <c r="D799" t="s">
        <v>1063</v>
      </c>
      <c r="E799" t="s">
        <v>1060</v>
      </c>
      <c r="F799">
        <v>73</v>
      </c>
      <c r="G799">
        <v>67</v>
      </c>
      <c r="H799">
        <v>59</v>
      </c>
      <c r="I799" s="22"/>
      <c r="J799" s="22"/>
      <c r="K799" s="22"/>
      <c r="L799" s="22">
        <f t="shared" si="24"/>
        <v>66.333333333333329</v>
      </c>
      <c r="M799" s="22">
        <f t="shared" si="25"/>
        <v>0.63013698630136983</v>
      </c>
    </row>
    <row r="800" spans="1:13" x14ac:dyDescent="0.3">
      <c r="A800" t="s">
        <v>1061</v>
      </c>
      <c r="B800" t="s">
        <v>1066</v>
      </c>
      <c r="C800" t="s">
        <v>1062</v>
      </c>
      <c r="D800" t="s">
        <v>1063</v>
      </c>
      <c r="E800" t="s">
        <v>1064</v>
      </c>
      <c r="F800">
        <v>94</v>
      </c>
      <c r="G800">
        <v>83</v>
      </c>
      <c r="H800">
        <v>83</v>
      </c>
      <c r="I800" s="22"/>
      <c r="J800" s="22"/>
      <c r="K800" s="22"/>
      <c r="L800" s="22">
        <f t="shared" si="24"/>
        <v>86.666666666666671</v>
      </c>
      <c r="M800" s="22">
        <f t="shared" si="25"/>
        <v>0.9178082191780822</v>
      </c>
    </row>
    <row r="801" spans="1:13" x14ac:dyDescent="0.3">
      <c r="A801" t="s">
        <v>1061</v>
      </c>
      <c r="B801" t="s">
        <v>1068</v>
      </c>
      <c r="C801" t="s">
        <v>1067</v>
      </c>
      <c r="D801" t="s">
        <v>1063</v>
      </c>
      <c r="E801" t="s">
        <v>1064</v>
      </c>
      <c r="F801">
        <v>85</v>
      </c>
      <c r="G801">
        <v>80</v>
      </c>
      <c r="H801">
        <v>78</v>
      </c>
      <c r="I801" s="22"/>
      <c r="J801" s="22"/>
      <c r="K801" s="22"/>
      <c r="L801" s="22">
        <f t="shared" si="24"/>
        <v>81</v>
      </c>
      <c r="M801" s="22">
        <f t="shared" si="25"/>
        <v>0.79452054794520544</v>
      </c>
    </row>
    <row r="802" spans="1:13" x14ac:dyDescent="0.3">
      <c r="A802" t="s">
        <v>1056</v>
      </c>
      <c r="B802" t="s">
        <v>1068</v>
      </c>
      <c r="C802" t="s">
        <v>1058</v>
      </c>
      <c r="D802" t="s">
        <v>1059</v>
      </c>
      <c r="E802" t="s">
        <v>1064</v>
      </c>
      <c r="F802">
        <v>56</v>
      </c>
      <c r="G802">
        <v>78</v>
      </c>
      <c r="H802">
        <v>75</v>
      </c>
      <c r="I802" s="22"/>
      <c r="J802" s="22"/>
      <c r="K802" s="22"/>
      <c r="L802" s="22">
        <f t="shared" si="24"/>
        <v>69.666666666666671</v>
      </c>
      <c r="M802" s="22">
        <f t="shared" si="25"/>
        <v>0.39726027397260272</v>
      </c>
    </row>
    <row r="803" spans="1:13" x14ac:dyDescent="0.3">
      <c r="A803" t="s">
        <v>1061</v>
      </c>
      <c r="B803" t="s">
        <v>1066</v>
      </c>
      <c r="C803" t="s">
        <v>1071</v>
      </c>
      <c r="D803" t="s">
        <v>1063</v>
      </c>
      <c r="E803" t="s">
        <v>1064</v>
      </c>
      <c r="F803">
        <v>77</v>
      </c>
      <c r="G803">
        <v>78</v>
      </c>
      <c r="H803">
        <v>87</v>
      </c>
      <c r="I803" s="22"/>
      <c r="J803" s="22"/>
      <c r="K803" s="22"/>
      <c r="L803" s="22">
        <f t="shared" si="24"/>
        <v>80.666666666666671</v>
      </c>
      <c r="M803" s="22">
        <f t="shared" si="25"/>
        <v>0.68493150684931503</v>
      </c>
    </row>
    <row r="804" spans="1:13" x14ac:dyDescent="0.3">
      <c r="A804" t="s">
        <v>1061</v>
      </c>
      <c r="B804" t="s">
        <v>1066</v>
      </c>
      <c r="C804" t="s">
        <v>1067</v>
      </c>
      <c r="D804" t="s">
        <v>1059</v>
      </c>
      <c r="E804" t="s">
        <v>1064</v>
      </c>
      <c r="F804">
        <v>72</v>
      </c>
      <c r="G804">
        <v>76</v>
      </c>
      <c r="H804">
        <v>68</v>
      </c>
      <c r="I804" s="22"/>
      <c r="J804" s="22"/>
      <c r="K804" s="22"/>
      <c r="L804" s="22">
        <f t="shared" si="24"/>
        <v>72</v>
      </c>
      <c r="M804" s="22">
        <f t="shared" si="25"/>
        <v>0.61643835616438358</v>
      </c>
    </row>
    <row r="805" spans="1:13" x14ac:dyDescent="0.3">
      <c r="A805" t="s">
        <v>1056</v>
      </c>
      <c r="B805" t="s">
        <v>1068</v>
      </c>
      <c r="C805" t="s">
        <v>1067</v>
      </c>
      <c r="D805" t="s">
        <v>1059</v>
      </c>
      <c r="E805" t="s">
        <v>1060</v>
      </c>
      <c r="F805">
        <v>79</v>
      </c>
      <c r="G805">
        <v>88</v>
      </c>
      <c r="H805">
        <v>86</v>
      </c>
      <c r="I805" s="22"/>
      <c r="J805" s="22"/>
      <c r="K805" s="22"/>
      <c r="L805" s="22">
        <f t="shared" si="24"/>
        <v>84.333333333333329</v>
      </c>
      <c r="M805" s="22">
        <f t="shared" si="25"/>
        <v>0.71232876712328763</v>
      </c>
    </row>
    <row r="806" spans="1:13" x14ac:dyDescent="0.3">
      <c r="A806" t="s">
        <v>1056</v>
      </c>
      <c r="B806" t="s">
        <v>1057</v>
      </c>
      <c r="C806" t="s">
        <v>1058</v>
      </c>
      <c r="D806" t="s">
        <v>1063</v>
      </c>
      <c r="E806" t="s">
        <v>1060</v>
      </c>
      <c r="F806">
        <v>85</v>
      </c>
      <c r="G806">
        <v>89</v>
      </c>
      <c r="H806">
        <v>89</v>
      </c>
      <c r="I806" s="22"/>
      <c r="J806" s="22"/>
      <c r="K806" s="22"/>
      <c r="L806" s="22">
        <f t="shared" si="24"/>
        <v>87.666666666666671</v>
      </c>
      <c r="M806" s="22">
        <f t="shared" si="25"/>
        <v>0.79452054794520544</v>
      </c>
    </row>
    <row r="807" spans="1:13" x14ac:dyDescent="0.3">
      <c r="A807" t="s">
        <v>1061</v>
      </c>
      <c r="B807" t="s">
        <v>1057</v>
      </c>
      <c r="C807" t="s">
        <v>1067</v>
      </c>
      <c r="D807" t="s">
        <v>1059</v>
      </c>
      <c r="E807" t="s">
        <v>1060</v>
      </c>
      <c r="F807">
        <v>76</v>
      </c>
      <c r="G807">
        <v>77</v>
      </c>
      <c r="H807">
        <v>71</v>
      </c>
      <c r="I807" s="22"/>
      <c r="J807" s="22"/>
      <c r="K807" s="22"/>
      <c r="L807" s="22">
        <f t="shared" si="24"/>
        <v>74.666666666666671</v>
      </c>
      <c r="M807" s="22">
        <f t="shared" si="25"/>
        <v>0.67123287671232879</v>
      </c>
    </row>
    <row r="808" spans="1:13" x14ac:dyDescent="0.3">
      <c r="A808" t="s">
        <v>1061</v>
      </c>
      <c r="B808" t="s">
        <v>1068</v>
      </c>
      <c r="C808" t="s">
        <v>1065</v>
      </c>
      <c r="D808" t="s">
        <v>1063</v>
      </c>
      <c r="E808" t="s">
        <v>1064</v>
      </c>
      <c r="F808">
        <v>91</v>
      </c>
      <c r="G808">
        <v>93</v>
      </c>
      <c r="H808">
        <v>88</v>
      </c>
      <c r="I808" s="22"/>
      <c r="J808" s="22"/>
      <c r="K808" s="22"/>
      <c r="L808" s="22">
        <f t="shared" si="24"/>
        <v>90.666666666666671</v>
      </c>
      <c r="M808" s="22">
        <f t="shared" si="25"/>
        <v>0.87671232876712324</v>
      </c>
    </row>
    <row r="809" spans="1:13" x14ac:dyDescent="0.3">
      <c r="A809" t="s">
        <v>1061</v>
      </c>
      <c r="B809" t="s">
        <v>1068</v>
      </c>
      <c r="C809" t="s">
        <v>1065</v>
      </c>
      <c r="D809" t="s">
        <v>1063</v>
      </c>
      <c r="E809" t="s">
        <v>1064</v>
      </c>
      <c r="F809">
        <v>66</v>
      </c>
      <c r="G809">
        <v>73</v>
      </c>
      <c r="H809">
        <v>66</v>
      </c>
      <c r="I809" s="22"/>
      <c r="J809" s="22"/>
      <c r="K809" s="22"/>
      <c r="L809" s="22">
        <f t="shared" si="24"/>
        <v>68.333333333333329</v>
      </c>
      <c r="M809" s="22">
        <f t="shared" si="25"/>
        <v>0.53424657534246578</v>
      </c>
    </row>
    <row r="810" spans="1:13" x14ac:dyDescent="0.3">
      <c r="A810" t="s">
        <v>1056</v>
      </c>
      <c r="B810" t="s">
        <v>1068</v>
      </c>
      <c r="C810" t="s">
        <v>1062</v>
      </c>
      <c r="D810" t="s">
        <v>1063</v>
      </c>
      <c r="E810" t="s">
        <v>1060</v>
      </c>
      <c r="F810">
        <v>52</v>
      </c>
      <c r="G810">
        <v>55</v>
      </c>
      <c r="H810">
        <v>51</v>
      </c>
      <c r="I810" s="22"/>
      <c r="J810" s="22"/>
      <c r="K810" s="22"/>
      <c r="L810" s="22">
        <f t="shared" si="24"/>
        <v>52.666666666666664</v>
      </c>
      <c r="M810" s="22">
        <f t="shared" si="25"/>
        <v>0.34246575342465752</v>
      </c>
    </row>
    <row r="811" spans="1:13" x14ac:dyDescent="0.3">
      <c r="A811" t="s">
        <v>1056</v>
      </c>
      <c r="B811" t="s">
        <v>1068</v>
      </c>
      <c r="C811" t="s">
        <v>1058</v>
      </c>
      <c r="D811" t="s">
        <v>1063</v>
      </c>
      <c r="E811" t="s">
        <v>1064</v>
      </c>
      <c r="F811">
        <v>68</v>
      </c>
      <c r="G811">
        <v>72</v>
      </c>
      <c r="H811">
        <v>74</v>
      </c>
      <c r="I811" s="22"/>
      <c r="J811" s="22"/>
      <c r="K811" s="22"/>
      <c r="L811" s="22">
        <f t="shared" si="24"/>
        <v>71.333333333333329</v>
      </c>
      <c r="M811" s="22">
        <f t="shared" si="25"/>
        <v>0.56164383561643838</v>
      </c>
    </row>
    <row r="812" spans="1:13" x14ac:dyDescent="0.3">
      <c r="A812" t="s">
        <v>1061</v>
      </c>
      <c r="B812" t="s">
        <v>1066</v>
      </c>
      <c r="C812" t="s">
        <v>1058</v>
      </c>
      <c r="D812" t="s">
        <v>1063</v>
      </c>
      <c r="E812" t="s">
        <v>1060</v>
      </c>
      <c r="F812">
        <v>70</v>
      </c>
      <c r="G812">
        <v>55</v>
      </c>
      <c r="H812">
        <v>51</v>
      </c>
      <c r="I812" s="22"/>
      <c r="J812" s="22"/>
      <c r="K812" s="22"/>
      <c r="L812" s="22">
        <f t="shared" si="24"/>
        <v>58.666666666666664</v>
      </c>
      <c r="M812" s="22">
        <f t="shared" si="25"/>
        <v>0.58904109589041098</v>
      </c>
    </row>
    <row r="813" spans="1:13" x14ac:dyDescent="0.3">
      <c r="A813" t="s">
        <v>1061</v>
      </c>
      <c r="B813" t="s">
        <v>1066</v>
      </c>
      <c r="C813" t="s">
        <v>1062</v>
      </c>
      <c r="D813" t="s">
        <v>1063</v>
      </c>
      <c r="E813" t="s">
        <v>1064</v>
      </c>
      <c r="F813">
        <v>78</v>
      </c>
      <c r="G813">
        <v>81</v>
      </c>
      <c r="H813">
        <v>80</v>
      </c>
      <c r="I813" s="22"/>
      <c r="J813" s="22"/>
      <c r="K813" s="22"/>
      <c r="L813" s="22">
        <f t="shared" si="24"/>
        <v>79.666666666666671</v>
      </c>
      <c r="M813" s="22">
        <f t="shared" si="25"/>
        <v>0.69863013698630139</v>
      </c>
    </row>
    <row r="814" spans="1:13" x14ac:dyDescent="0.3">
      <c r="A814" t="s">
        <v>1056</v>
      </c>
      <c r="B814" t="s">
        <v>1068</v>
      </c>
      <c r="C814" t="s">
        <v>1070</v>
      </c>
      <c r="D814" t="s">
        <v>1063</v>
      </c>
      <c r="E814" t="s">
        <v>1060</v>
      </c>
      <c r="F814">
        <v>78</v>
      </c>
      <c r="G814">
        <v>92</v>
      </c>
      <c r="H814">
        <v>91</v>
      </c>
      <c r="I814" s="22"/>
      <c r="J814" s="22"/>
      <c r="K814" s="22"/>
      <c r="L814" s="22">
        <f t="shared" si="24"/>
        <v>87</v>
      </c>
      <c r="M814" s="22">
        <f t="shared" si="25"/>
        <v>0.69863013698630139</v>
      </c>
    </row>
    <row r="815" spans="1:13" x14ac:dyDescent="0.3">
      <c r="A815" t="s">
        <v>1061</v>
      </c>
      <c r="B815" t="s">
        <v>1072</v>
      </c>
      <c r="C815" t="s">
        <v>1070</v>
      </c>
      <c r="D815" t="s">
        <v>1063</v>
      </c>
      <c r="E815" t="s">
        <v>1060</v>
      </c>
      <c r="F815">
        <v>82</v>
      </c>
      <c r="G815">
        <v>89</v>
      </c>
      <c r="H815">
        <v>84</v>
      </c>
      <c r="I815" s="22"/>
      <c r="J815" s="22"/>
      <c r="K815" s="22"/>
      <c r="L815" s="22">
        <f t="shared" si="24"/>
        <v>85</v>
      </c>
      <c r="M815" s="22">
        <f t="shared" si="25"/>
        <v>0.75342465753424659</v>
      </c>
    </row>
    <row r="816" spans="1:13" x14ac:dyDescent="0.3">
      <c r="A816" t="s">
        <v>1056</v>
      </c>
      <c r="B816" t="s">
        <v>1069</v>
      </c>
      <c r="C816" t="s">
        <v>1067</v>
      </c>
      <c r="D816" t="s">
        <v>1063</v>
      </c>
      <c r="E816" t="s">
        <v>1060</v>
      </c>
      <c r="F816">
        <v>51</v>
      </c>
      <c r="G816">
        <v>54</v>
      </c>
      <c r="H816">
        <v>53</v>
      </c>
      <c r="I816" s="22"/>
      <c r="J816" s="22"/>
      <c r="K816" s="22"/>
      <c r="L816" s="22">
        <f t="shared" si="24"/>
        <v>52.666666666666664</v>
      </c>
      <c r="M816" s="22">
        <f t="shared" si="25"/>
        <v>0.32876712328767121</v>
      </c>
    </row>
    <row r="817" spans="1:13" x14ac:dyDescent="0.3">
      <c r="A817" t="s">
        <v>1061</v>
      </c>
      <c r="B817" t="s">
        <v>1066</v>
      </c>
      <c r="C817" t="s">
        <v>1067</v>
      </c>
      <c r="D817" t="s">
        <v>1063</v>
      </c>
      <c r="E817" t="s">
        <v>1064</v>
      </c>
      <c r="F817">
        <v>75</v>
      </c>
      <c r="G817">
        <v>71</v>
      </c>
      <c r="H817">
        <v>78</v>
      </c>
      <c r="I817" s="22"/>
      <c r="J817" s="22"/>
      <c r="K817" s="22"/>
      <c r="L817" s="22">
        <f t="shared" si="24"/>
        <v>74.666666666666671</v>
      </c>
      <c r="M817" s="22">
        <f t="shared" si="25"/>
        <v>0.65753424657534243</v>
      </c>
    </row>
    <row r="818" spans="1:13" x14ac:dyDescent="0.3">
      <c r="A818" t="s">
        <v>1061</v>
      </c>
      <c r="B818" t="s">
        <v>1066</v>
      </c>
      <c r="C818" t="s">
        <v>1065</v>
      </c>
      <c r="D818" t="s">
        <v>1063</v>
      </c>
      <c r="E818" t="s">
        <v>1060</v>
      </c>
      <c r="F818">
        <v>84</v>
      </c>
      <c r="G818">
        <v>75</v>
      </c>
      <c r="H818">
        <v>67</v>
      </c>
      <c r="I818" s="22"/>
      <c r="J818" s="22"/>
      <c r="K818" s="22"/>
      <c r="L818" s="22">
        <f t="shared" si="24"/>
        <v>75.333333333333329</v>
      </c>
      <c r="M818" s="22">
        <f t="shared" si="25"/>
        <v>0.78082191780821919</v>
      </c>
    </row>
    <row r="819" spans="1:13" x14ac:dyDescent="0.3">
      <c r="A819" t="s">
        <v>1056</v>
      </c>
      <c r="B819" t="s">
        <v>1068</v>
      </c>
      <c r="C819" t="s">
        <v>1058</v>
      </c>
      <c r="D819" t="s">
        <v>1059</v>
      </c>
      <c r="E819" t="s">
        <v>1060</v>
      </c>
      <c r="F819">
        <v>38</v>
      </c>
      <c r="G819">
        <v>56</v>
      </c>
      <c r="H819">
        <v>46</v>
      </c>
      <c r="I819" s="22"/>
      <c r="J819" s="22"/>
      <c r="K819" s="22"/>
      <c r="L819" s="22">
        <f t="shared" si="24"/>
        <v>46.666666666666664</v>
      </c>
      <c r="M819" s="22">
        <f t="shared" si="25"/>
        <v>0.15068493150684931</v>
      </c>
    </row>
    <row r="820" spans="1:13" x14ac:dyDescent="0.3">
      <c r="A820" t="s">
        <v>1061</v>
      </c>
      <c r="B820" t="s">
        <v>1069</v>
      </c>
      <c r="C820" t="s">
        <v>1065</v>
      </c>
      <c r="D820" t="s">
        <v>1063</v>
      </c>
      <c r="E820" t="s">
        <v>1060</v>
      </c>
      <c r="F820">
        <v>91</v>
      </c>
      <c r="G820">
        <v>88</v>
      </c>
      <c r="H820">
        <v>87</v>
      </c>
      <c r="I820" s="22"/>
      <c r="J820" s="22"/>
      <c r="K820" s="22"/>
      <c r="L820" s="22">
        <f t="shared" si="24"/>
        <v>88.666666666666671</v>
      </c>
      <c r="M820" s="22">
        <f t="shared" si="25"/>
        <v>0.87671232876712324</v>
      </c>
    </row>
    <row r="821" spans="1:13" x14ac:dyDescent="0.3">
      <c r="A821" t="s">
        <v>1061</v>
      </c>
      <c r="B821" t="s">
        <v>1066</v>
      </c>
      <c r="C821" t="s">
        <v>1062</v>
      </c>
      <c r="D821" t="s">
        <v>1063</v>
      </c>
      <c r="E821" t="s">
        <v>1060</v>
      </c>
      <c r="F821">
        <v>72</v>
      </c>
      <c r="G821">
        <v>67</v>
      </c>
      <c r="H821">
        <v>64</v>
      </c>
      <c r="I821" s="22"/>
      <c r="J821" s="22"/>
      <c r="K821" s="22"/>
      <c r="L821" s="22">
        <f t="shared" si="24"/>
        <v>67.666666666666671</v>
      </c>
      <c r="M821" s="22">
        <f t="shared" si="25"/>
        <v>0.61643835616438358</v>
      </c>
    </row>
    <row r="822" spans="1:13" x14ac:dyDescent="0.3">
      <c r="A822" t="s">
        <v>1056</v>
      </c>
      <c r="B822" t="s">
        <v>1068</v>
      </c>
      <c r="C822" t="s">
        <v>1062</v>
      </c>
      <c r="D822" t="s">
        <v>1063</v>
      </c>
      <c r="E822" t="s">
        <v>1064</v>
      </c>
      <c r="F822">
        <v>88</v>
      </c>
      <c r="G822">
        <v>92</v>
      </c>
      <c r="H822">
        <v>96</v>
      </c>
      <c r="I822" s="22"/>
      <c r="J822" s="22"/>
      <c r="K822" s="22"/>
      <c r="L822" s="22">
        <f t="shared" si="24"/>
        <v>92</v>
      </c>
      <c r="M822" s="22">
        <f t="shared" si="25"/>
        <v>0.83561643835616439</v>
      </c>
    </row>
    <row r="823" spans="1:13" x14ac:dyDescent="0.3">
      <c r="A823" t="s">
        <v>1056</v>
      </c>
      <c r="B823" t="s">
        <v>1057</v>
      </c>
      <c r="C823" t="s">
        <v>1065</v>
      </c>
      <c r="D823" t="s">
        <v>1063</v>
      </c>
      <c r="E823" t="s">
        <v>1060</v>
      </c>
      <c r="F823">
        <v>53</v>
      </c>
      <c r="G823">
        <v>63</v>
      </c>
      <c r="H823">
        <v>59</v>
      </c>
      <c r="I823" s="22"/>
      <c r="J823" s="22"/>
      <c r="K823" s="22"/>
      <c r="L823" s="22">
        <f t="shared" si="24"/>
        <v>58.333333333333336</v>
      </c>
      <c r="M823" s="22">
        <f t="shared" si="25"/>
        <v>0.35616438356164382</v>
      </c>
    </row>
    <row r="824" spans="1:13" x14ac:dyDescent="0.3">
      <c r="A824" t="s">
        <v>1056</v>
      </c>
      <c r="B824" t="s">
        <v>1066</v>
      </c>
      <c r="C824" t="s">
        <v>1062</v>
      </c>
      <c r="D824" t="s">
        <v>1063</v>
      </c>
      <c r="E824" t="s">
        <v>1060</v>
      </c>
      <c r="F824">
        <v>52</v>
      </c>
      <c r="G824">
        <v>49</v>
      </c>
      <c r="H824">
        <v>51</v>
      </c>
      <c r="I824" s="22"/>
      <c r="J824" s="22"/>
      <c r="K824" s="22"/>
      <c r="L824" s="22">
        <f t="shared" si="24"/>
        <v>50.666666666666664</v>
      </c>
      <c r="M824" s="22">
        <f t="shared" si="25"/>
        <v>0.34246575342465752</v>
      </c>
    </row>
    <row r="825" spans="1:13" x14ac:dyDescent="0.3">
      <c r="A825" t="s">
        <v>1061</v>
      </c>
      <c r="B825" t="s">
        <v>1068</v>
      </c>
      <c r="C825" t="s">
        <v>1070</v>
      </c>
      <c r="D825" t="s">
        <v>1063</v>
      </c>
      <c r="E825" t="s">
        <v>1060</v>
      </c>
      <c r="F825">
        <v>76</v>
      </c>
      <c r="G825">
        <v>68</v>
      </c>
      <c r="H825">
        <v>62</v>
      </c>
      <c r="I825" s="22"/>
      <c r="J825" s="22"/>
      <c r="K825" s="22"/>
      <c r="L825" s="22">
        <f t="shared" si="24"/>
        <v>68.666666666666671</v>
      </c>
      <c r="M825" s="22">
        <f t="shared" si="25"/>
        <v>0.67123287671232879</v>
      </c>
    </row>
    <row r="826" spans="1:13" x14ac:dyDescent="0.3">
      <c r="A826" t="s">
        <v>1061</v>
      </c>
      <c r="B826" t="s">
        <v>1068</v>
      </c>
      <c r="C826" t="s">
        <v>1067</v>
      </c>
      <c r="D826" t="s">
        <v>1063</v>
      </c>
      <c r="E826" t="s">
        <v>1060</v>
      </c>
      <c r="F826">
        <v>62</v>
      </c>
      <c r="G826">
        <v>72</v>
      </c>
      <c r="H826">
        <v>63</v>
      </c>
      <c r="I826" s="22"/>
      <c r="J826" s="22"/>
      <c r="K826" s="22"/>
      <c r="L826" s="22">
        <f t="shared" si="24"/>
        <v>65.666666666666671</v>
      </c>
      <c r="M826" s="22">
        <f t="shared" si="25"/>
        <v>0.47945205479452052</v>
      </c>
    </row>
    <row r="827" spans="1:13" x14ac:dyDescent="0.3">
      <c r="A827" t="s">
        <v>1061</v>
      </c>
      <c r="B827" t="s">
        <v>1057</v>
      </c>
      <c r="C827" t="s">
        <v>1071</v>
      </c>
      <c r="D827" t="s">
        <v>1063</v>
      </c>
      <c r="E827" t="s">
        <v>1060</v>
      </c>
      <c r="F827">
        <v>55</v>
      </c>
      <c r="G827">
        <v>45</v>
      </c>
      <c r="H827">
        <v>50</v>
      </c>
      <c r="I827" s="22"/>
      <c r="J827" s="22"/>
      <c r="K827" s="22"/>
      <c r="L827" s="22">
        <f t="shared" si="24"/>
        <v>50</v>
      </c>
      <c r="M827" s="22">
        <f t="shared" si="25"/>
        <v>0.38356164383561642</v>
      </c>
    </row>
    <row r="828" spans="1:13" x14ac:dyDescent="0.3">
      <c r="A828" t="s">
        <v>1061</v>
      </c>
      <c r="B828" t="s">
        <v>1057</v>
      </c>
      <c r="C828" t="s">
        <v>1058</v>
      </c>
      <c r="D828" t="s">
        <v>1063</v>
      </c>
      <c r="E828" t="s">
        <v>1064</v>
      </c>
      <c r="F828">
        <v>94</v>
      </c>
      <c r="G828">
        <v>99</v>
      </c>
      <c r="H828">
        <v>92</v>
      </c>
      <c r="I828" s="22"/>
      <c r="J828" s="22"/>
      <c r="K828" s="22"/>
      <c r="L828" s="22">
        <f t="shared" si="24"/>
        <v>95</v>
      </c>
      <c r="M828" s="22">
        <f t="shared" si="25"/>
        <v>0.9178082191780822</v>
      </c>
    </row>
    <row r="829" spans="1:13" x14ac:dyDescent="0.3">
      <c r="A829" t="s">
        <v>1061</v>
      </c>
      <c r="B829" t="s">
        <v>1066</v>
      </c>
      <c r="C829" t="s">
        <v>1062</v>
      </c>
      <c r="D829" t="s">
        <v>1063</v>
      </c>
      <c r="E829" t="s">
        <v>1060</v>
      </c>
      <c r="F829">
        <v>64</v>
      </c>
      <c r="G829">
        <v>66</v>
      </c>
      <c r="H829">
        <v>64</v>
      </c>
      <c r="I829" s="22"/>
      <c r="J829" s="22"/>
      <c r="K829" s="22"/>
      <c r="L829" s="22">
        <f t="shared" si="24"/>
        <v>64.666666666666671</v>
      </c>
      <c r="M829" s="22">
        <f t="shared" si="25"/>
        <v>0.50684931506849318</v>
      </c>
    </row>
    <row r="830" spans="1:13" x14ac:dyDescent="0.3">
      <c r="A830" t="s">
        <v>1056</v>
      </c>
      <c r="B830" t="s">
        <v>1072</v>
      </c>
      <c r="C830" t="s">
        <v>1065</v>
      </c>
      <c r="D830" t="s">
        <v>1059</v>
      </c>
      <c r="E830" t="s">
        <v>1060</v>
      </c>
      <c r="F830">
        <v>48</v>
      </c>
      <c r="G830">
        <v>62</v>
      </c>
      <c r="H830">
        <v>62</v>
      </c>
      <c r="I830" s="22"/>
      <c r="J830" s="22"/>
      <c r="K830" s="22"/>
      <c r="L830" s="22">
        <f t="shared" si="24"/>
        <v>57.333333333333336</v>
      </c>
      <c r="M830" s="22">
        <f t="shared" si="25"/>
        <v>0.28767123287671231</v>
      </c>
    </row>
    <row r="831" spans="1:13" x14ac:dyDescent="0.3">
      <c r="A831" t="s">
        <v>1061</v>
      </c>
      <c r="B831" t="s">
        <v>1066</v>
      </c>
      <c r="C831" t="s">
        <v>1067</v>
      </c>
      <c r="D831" t="s">
        <v>1063</v>
      </c>
      <c r="E831" t="s">
        <v>1060</v>
      </c>
      <c r="F831">
        <v>94</v>
      </c>
      <c r="G831">
        <v>90</v>
      </c>
      <c r="H831">
        <v>90</v>
      </c>
      <c r="I831" s="22"/>
      <c r="J831" s="22"/>
      <c r="K831" s="22"/>
      <c r="L831" s="22">
        <f t="shared" si="24"/>
        <v>91.333333333333329</v>
      </c>
      <c r="M831" s="22">
        <f t="shared" si="25"/>
        <v>0.9178082191780822</v>
      </c>
    </row>
    <row r="832" spans="1:13" x14ac:dyDescent="0.3">
      <c r="A832" t="s">
        <v>1061</v>
      </c>
      <c r="B832" t="s">
        <v>1068</v>
      </c>
      <c r="C832" t="s">
        <v>1071</v>
      </c>
      <c r="D832" t="s">
        <v>1063</v>
      </c>
      <c r="E832" t="s">
        <v>1060</v>
      </c>
      <c r="F832">
        <v>57</v>
      </c>
      <c r="G832">
        <v>53</v>
      </c>
      <c r="H832">
        <v>52</v>
      </c>
      <c r="I832" s="22"/>
      <c r="J832" s="22"/>
      <c r="K832" s="22"/>
      <c r="L832" s="22">
        <f t="shared" si="24"/>
        <v>54</v>
      </c>
      <c r="M832" s="22">
        <f t="shared" si="25"/>
        <v>0.41095890410958902</v>
      </c>
    </row>
    <row r="833" spans="1:13" x14ac:dyDescent="0.3">
      <c r="A833" t="s">
        <v>1061</v>
      </c>
      <c r="B833" t="s">
        <v>1068</v>
      </c>
      <c r="C833" t="s">
        <v>1071</v>
      </c>
      <c r="D833" t="s">
        <v>1059</v>
      </c>
      <c r="E833" t="s">
        <v>1060</v>
      </c>
      <c r="F833">
        <v>53</v>
      </c>
      <c r="G833">
        <v>47</v>
      </c>
      <c r="H833">
        <v>48</v>
      </c>
      <c r="I833" s="22"/>
      <c r="J833" s="22"/>
      <c r="K833" s="22"/>
      <c r="L833" s="22">
        <f t="shared" si="24"/>
        <v>49.333333333333336</v>
      </c>
      <c r="M833" s="22">
        <f t="shared" si="25"/>
        <v>0.35616438356164382</v>
      </c>
    </row>
    <row r="834" spans="1:13" x14ac:dyDescent="0.3">
      <c r="A834" t="s">
        <v>1061</v>
      </c>
      <c r="B834" t="s">
        <v>1068</v>
      </c>
      <c r="C834" t="s">
        <v>1067</v>
      </c>
      <c r="D834" t="s">
        <v>1063</v>
      </c>
      <c r="E834" t="s">
        <v>1060</v>
      </c>
      <c r="F834">
        <v>88</v>
      </c>
      <c r="G834">
        <v>88</v>
      </c>
      <c r="H834">
        <v>88</v>
      </c>
      <c r="I834" s="22"/>
      <c r="J834" s="22"/>
      <c r="K834" s="22"/>
      <c r="L834" s="22">
        <f t="shared" si="24"/>
        <v>88</v>
      </c>
      <c r="M834" s="22">
        <f t="shared" si="25"/>
        <v>0.83561643835616439</v>
      </c>
    </row>
    <row r="835" spans="1:13" x14ac:dyDescent="0.3">
      <c r="A835" t="s">
        <v>1061</v>
      </c>
      <c r="B835" t="s">
        <v>1066</v>
      </c>
      <c r="C835" t="s">
        <v>1065</v>
      </c>
      <c r="D835" t="s">
        <v>1063</v>
      </c>
      <c r="E835" t="s">
        <v>1064</v>
      </c>
      <c r="F835">
        <v>80</v>
      </c>
      <c r="G835">
        <v>85</v>
      </c>
      <c r="H835">
        <v>78</v>
      </c>
      <c r="I835" s="22"/>
      <c r="J835" s="22"/>
      <c r="K835" s="22"/>
      <c r="L835" s="22">
        <f t="shared" ref="L835:L898" si="26">AVERAGE(F835:H835)</f>
        <v>81</v>
      </c>
      <c r="M835" s="22">
        <f t="shared" ref="M835:M898" si="27">(F835-MIN(F:F))/(MAX(F:F)-MIN(F:F))</f>
        <v>0.72602739726027399</v>
      </c>
    </row>
    <row r="836" spans="1:13" x14ac:dyDescent="0.3">
      <c r="A836" t="s">
        <v>1056</v>
      </c>
      <c r="B836" t="s">
        <v>1068</v>
      </c>
      <c r="C836" t="s">
        <v>1065</v>
      </c>
      <c r="D836" t="s">
        <v>1063</v>
      </c>
      <c r="E836" t="s">
        <v>1064</v>
      </c>
      <c r="F836">
        <v>58</v>
      </c>
      <c r="G836">
        <v>65</v>
      </c>
      <c r="H836">
        <v>65</v>
      </c>
      <c r="I836" s="22"/>
      <c r="J836" s="22"/>
      <c r="K836" s="22"/>
      <c r="L836" s="22">
        <f t="shared" si="26"/>
        <v>62.666666666666664</v>
      </c>
      <c r="M836" s="22">
        <f t="shared" si="27"/>
        <v>0.42465753424657532</v>
      </c>
    </row>
    <row r="837" spans="1:13" x14ac:dyDescent="0.3">
      <c r="A837" t="s">
        <v>1056</v>
      </c>
      <c r="B837" t="s">
        <v>1072</v>
      </c>
      <c r="C837" t="s">
        <v>1062</v>
      </c>
      <c r="D837" t="s">
        <v>1063</v>
      </c>
      <c r="E837" t="s">
        <v>1064</v>
      </c>
      <c r="F837">
        <v>72</v>
      </c>
      <c r="G837">
        <v>81</v>
      </c>
      <c r="H837">
        <v>86</v>
      </c>
      <c r="I837" s="22"/>
      <c r="J837" s="22"/>
      <c r="K837" s="22"/>
      <c r="L837" s="22">
        <f t="shared" si="26"/>
        <v>79.666666666666671</v>
      </c>
      <c r="M837" s="22">
        <f t="shared" si="27"/>
        <v>0.61643835616438358</v>
      </c>
    </row>
    <row r="838" spans="1:13" x14ac:dyDescent="0.3">
      <c r="A838" t="s">
        <v>1061</v>
      </c>
      <c r="B838" t="s">
        <v>1068</v>
      </c>
      <c r="C838" t="s">
        <v>1067</v>
      </c>
      <c r="D838" t="s">
        <v>1063</v>
      </c>
      <c r="E838" t="s">
        <v>1060</v>
      </c>
      <c r="F838">
        <v>79</v>
      </c>
      <c r="G838">
        <v>80</v>
      </c>
      <c r="H838">
        <v>77</v>
      </c>
      <c r="I838" s="22"/>
      <c r="J838" s="22"/>
      <c r="K838" s="22"/>
      <c r="L838" s="22">
        <f t="shared" si="26"/>
        <v>78.666666666666671</v>
      </c>
      <c r="M838" s="22">
        <f t="shared" si="27"/>
        <v>0.71232876712328763</v>
      </c>
    </row>
    <row r="839" spans="1:13" x14ac:dyDescent="0.3">
      <c r="A839" t="s">
        <v>1056</v>
      </c>
      <c r="B839" t="s">
        <v>1068</v>
      </c>
      <c r="C839" t="s">
        <v>1071</v>
      </c>
      <c r="D839" t="s">
        <v>1063</v>
      </c>
      <c r="E839" t="s">
        <v>1060</v>
      </c>
      <c r="F839">
        <v>60</v>
      </c>
      <c r="G839">
        <v>64</v>
      </c>
      <c r="H839">
        <v>62</v>
      </c>
      <c r="I839" s="22"/>
      <c r="J839" s="22"/>
      <c r="K839" s="22"/>
      <c r="L839" s="22">
        <f t="shared" si="26"/>
        <v>62</v>
      </c>
      <c r="M839" s="22">
        <f t="shared" si="27"/>
        <v>0.45205479452054792</v>
      </c>
    </row>
    <row r="840" spans="1:13" x14ac:dyDescent="0.3">
      <c r="A840" t="s">
        <v>1056</v>
      </c>
      <c r="B840" t="s">
        <v>1069</v>
      </c>
      <c r="C840" t="s">
        <v>1067</v>
      </c>
      <c r="D840" t="s">
        <v>1063</v>
      </c>
      <c r="E840" t="s">
        <v>1060</v>
      </c>
      <c r="F840">
        <v>58</v>
      </c>
      <c r="G840">
        <v>61</v>
      </c>
      <c r="H840">
        <v>55</v>
      </c>
      <c r="I840" s="22"/>
      <c r="J840" s="22"/>
      <c r="K840" s="22"/>
      <c r="L840" s="22">
        <f t="shared" si="26"/>
        <v>58</v>
      </c>
      <c r="M840" s="22">
        <f t="shared" si="27"/>
        <v>0.42465753424657532</v>
      </c>
    </row>
    <row r="841" spans="1:13" x14ac:dyDescent="0.3">
      <c r="A841" t="s">
        <v>1061</v>
      </c>
      <c r="B841" t="s">
        <v>1068</v>
      </c>
      <c r="C841" t="s">
        <v>1058</v>
      </c>
      <c r="D841" t="s">
        <v>1063</v>
      </c>
      <c r="E841" t="s">
        <v>1064</v>
      </c>
      <c r="F841">
        <v>99</v>
      </c>
      <c r="G841">
        <v>99</v>
      </c>
      <c r="H841">
        <v>94</v>
      </c>
      <c r="I841" s="22"/>
      <c r="J841" s="22"/>
      <c r="K841" s="22"/>
      <c r="L841" s="22">
        <f t="shared" si="26"/>
        <v>97.333333333333329</v>
      </c>
      <c r="M841" s="22">
        <f t="shared" si="27"/>
        <v>0.98630136986301364</v>
      </c>
    </row>
    <row r="842" spans="1:13" x14ac:dyDescent="0.3">
      <c r="A842" t="s">
        <v>1061</v>
      </c>
      <c r="B842" t="s">
        <v>1057</v>
      </c>
      <c r="C842" t="s">
        <v>1062</v>
      </c>
      <c r="D842" t="s">
        <v>1063</v>
      </c>
      <c r="E842" t="s">
        <v>1060</v>
      </c>
      <c r="F842">
        <v>50</v>
      </c>
      <c r="G842">
        <v>51</v>
      </c>
      <c r="H842">
        <v>47</v>
      </c>
      <c r="I842" s="22"/>
      <c r="J842" s="22"/>
      <c r="K842" s="22"/>
      <c r="L842" s="22">
        <f t="shared" si="26"/>
        <v>49.333333333333336</v>
      </c>
      <c r="M842" s="22">
        <f t="shared" si="27"/>
        <v>0.31506849315068491</v>
      </c>
    </row>
    <row r="843" spans="1:13" x14ac:dyDescent="0.3">
      <c r="A843" t="s">
        <v>1056</v>
      </c>
      <c r="B843" t="s">
        <v>1068</v>
      </c>
      <c r="C843" t="s">
        <v>1065</v>
      </c>
      <c r="D843" t="s">
        <v>1059</v>
      </c>
      <c r="E843" t="s">
        <v>1060</v>
      </c>
      <c r="F843">
        <v>77</v>
      </c>
      <c r="G843">
        <v>90</v>
      </c>
      <c r="H843">
        <v>80</v>
      </c>
      <c r="I843" s="22"/>
      <c r="J843" s="22"/>
      <c r="K843" s="22"/>
      <c r="L843" s="22">
        <f t="shared" si="26"/>
        <v>82.333333333333329</v>
      </c>
      <c r="M843" s="22">
        <f t="shared" si="27"/>
        <v>0.68493150684931503</v>
      </c>
    </row>
    <row r="844" spans="1:13" x14ac:dyDescent="0.3">
      <c r="A844" t="s">
        <v>1056</v>
      </c>
      <c r="B844" t="s">
        <v>1066</v>
      </c>
      <c r="C844" t="s">
        <v>1070</v>
      </c>
      <c r="D844" t="s">
        <v>1059</v>
      </c>
      <c r="E844" t="s">
        <v>1060</v>
      </c>
      <c r="F844">
        <v>66</v>
      </c>
      <c r="G844">
        <v>73</v>
      </c>
      <c r="H844">
        <v>73</v>
      </c>
      <c r="I844" s="22"/>
      <c r="J844" s="22"/>
      <c r="K844" s="22"/>
      <c r="L844" s="22">
        <f t="shared" si="26"/>
        <v>70.666666666666671</v>
      </c>
      <c r="M844" s="22">
        <f t="shared" si="27"/>
        <v>0.53424657534246578</v>
      </c>
    </row>
    <row r="845" spans="1:13" x14ac:dyDescent="0.3">
      <c r="A845" t="s">
        <v>1061</v>
      </c>
      <c r="B845" t="s">
        <v>1068</v>
      </c>
      <c r="C845" t="s">
        <v>1070</v>
      </c>
      <c r="D845" t="s">
        <v>1063</v>
      </c>
      <c r="E845" t="s">
        <v>1060</v>
      </c>
      <c r="F845">
        <v>57</v>
      </c>
      <c r="G845">
        <v>52</v>
      </c>
      <c r="H845">
        <v>50</v>
      </c>
      <c r="I845" s="22"/>
      <c r="J845" s="22"/>
      <c r="K845" s="22"/>
      <c r="L845" s="22">
        <f t="shared" si="26"/>
        <v>53</v>
      </c>
      <c r="M845" s="22">
        <f t="shared" si="27"/>
        <v>0.41095890410958902</v>
      </c>
    </row>
    <row r="846" spans="1:13" x14ac:dyDescent="0.3">
      <c r="A846" t="s">
        <v>1056</v>
      </c>
      <c r="B846" t="s">
        <v>1068</v>
      </c>
      <c r="C846" t="s">
        <v>1071</v>
      </c>
      <c r="D846" t="s">
        <v>1063</v>
      </c>
      <c r="E846" t="s">
        <v>1064</v>
      </c>
      <c r="F846">
        <v>91</v>
      </c>
      <c r="G846">
        <v>94</v>
      </c>
      <c r="H846">
        <v>98</v>
      </c>
      <c r="I846" s="22"/>
      <c r="J846" s="22"/>
      <c r="K846" s="22"/>
      <c r="L846" s="22">
        <f t="shared" si="26"/>
        <v>94.333333333333329</v>
      </c>
      <c r="M846" s="22">
        <f t="shared" si="27"/>
        <v>0.87671232876712324</v>
      </c>
    </row>
    <row r="847" spans="1:13" x14ac:dyDescent="0.3">
      <c r="A847" t="s">
        <v>1061</v>
      </c>
      <c r="B847" t="s">
        <v>1066</v>
      </c>
      <c r="C847" t="s">
        <v>1058</v>
      </c>
      <c r="D847" t="s">
        <v>1063</v>
      </c>
      <c r="E847" t="s">
        <v>1060</v>
      </c>
      <c r="F847">
        <v>79</v>
      </c>
      <c r="G847">
        <v>73</v>
      </c>
      <c r="H847">
        <v>77</v>
      </c>
      <c r="I847" s="22"/>
      <c r="J847" s="22"/>
      <c r="K847" s="22"/>
      <c r="L847" s="22">
        <f t="shared" si="26"/>
        <v>76.333333333333329</v>
      </c>
      <c r="M847" s="22">
        <f t="shared" si="27"/>
        <v>0.71232876712328763</v>
      </c>
    </row>
    <row r="848" spans="1:13" x14ac:dyDescent="0.3">
      <c r="A848" t="s">
        <v>1056</v>
      </c>
      <c r="B848" t="s">
        <v>1072</v>
      </c>
      <c r="C848" t="s">
        <v>1070</v>
      </c>
      <c r="D848" t="s">
        <v>1059</v>
      </c>
      <c r="E848" t="s">
        <v>1060</v>
      </c>
      <c r="F848">
        <v>42</v>
      </c>
      <c r="G848">
        <v>54</v>
      </c>
      <c r="H848">
        <v>56</v>
      </c>
      <c r="I848" s="22"/>
      <c r="J848" s="22"/>
      <c r="K848" s="22"/>
      <c r="L848" s="22">
        <f t="shared" si="26"/>
        <v>50.666666666666664</v>
      </c>
      <c r="M848" s="22">
        <f t="shared" si="27"/>
        <v>0.20547945205479451</v>
      </c>
    </row>
    <row r="849" spans="1:13" x14ac:dyDescent="0.3">
      <c r="A849" t="s">
        <v>1056</v>
      </c>
      <c r="B849" t="s">
        <v>1057</v>
      </c>
      <c r="C849" t="s">
        <v>1065</v>
      </c>
      <c r="D849" t="s">
        <v>1063</v>
      </c>
      <c r="E849" t="s">
        <v>1064</v>
      </c>
      <c r="F849">
        <v>74</v>
      </c>
      <c r="G849">
        <v>81</v>
      </c>
      <c r="H849">
        <v>86</v>
      </c>
      <c r="I849" s="22"/>
      <c r="J849" s="22"/>
      <c r="K849" s="22"/>
      <c r="L849" s="22">
        <f t="shared" si="26"/>
        <v>80.333333333333329</v>
      </c>
      <c r="M849" s="22">
        <f t="shared" si="27"/>
        <v>0.64383561643835618</v>
      </c>
    </row>
    <row r="850" spans="1:13" x14ac:dyDescent="0.3">
      <c r="A850" t="s">
        <v>1056</v>
      </c>
      <c r="B850" t="s">
        <v>1069</v>
      </c>
      <c r="C850" t="s">
        <v>1058</v>
      </c>
      <c r="D850" t="s">
        <v>1063</v>
      </c>
      <c r="E850" t="s">
        <v>1060</v>
      </c>
      <c r="F850">
        <v>64</v>
      </c>
      <c r="G850">
        <v>62</v>
      </c>
      <c r="H850">
        <v>59</v>
      </c>
      <c r="I850" s="22"/>
      <c r="J850" s="22"/>
      <c r="K850" s="22"/>
      <c r="L850" s="22">
        <f t="shared" si="26"/>
        <v>61.666666666666664</v>
      </c>
      <c r="M850" s="22">
        <f t="shared" si="27"/>
        <v>0.50684931506849318</v>
      </c>
    </row>
    <row r="851" spans="1:13" x14ac:dyDescent="0.3">
      <c r="A851" t="s">
        <v>1061</v>
      </c>
      <c r="B851" t="s">
        <v>1068</v>
      </c>
      <c r="C851" t="s">
        <v>1065</v>
      </c>
      <c r="D851" t="s">
        <v>1059</v>
      </c>
      <c r="E851" t="s">
        <v>1064</v>
      </c>
      <c r="F851">
        <v>71</v>
      </c>
      <c r="G851">
        <v>82</v>
      </c>
      <c r="H851">
        <v>81</v>
      </c>
      <c r="I851" s="22"/>
      <c r="J851" s="22"/>
      <c r="K851" s="22"/>
      <c r="L851" s="22">
        <f t="shared" si="26"/>
        <v>78</v>
      </c>
      <c r="M851" s="22">
        <f t="shared" si="27"/>
        <v>0.60273972602739723</v>
      </c>
    </row>
    <row r="852" spans="1:13" x14ac:dyDescent="0.3">
      <c r="A852" t="s">
        <v>1061</v>
      </c>
      <c r="B852" t="s">
        <v>1072</v>
      </c>
      <c r="C852" t="s">
        <v>1065</v>
      </c>
      <c r="D852" t="s">
        <v>1063</v>
      </c>
      <c r="E852" t="s">
        <v>1060</v>
      </c>
      <c r="F852">
        <v>66</v>
      </c>
      <c r="G852">
        <v>56</v>
      </c>
      <c r="H852">
        <v>54</v>
      </c>
      <c r="I852" s="22"/>
      <c r="J852" s="22"/>
      <c r="K852" s="22"/>
      <c r="L852" s="22">
        <f t="shared" si="26"/>
        <v>58.666666666666664</v>
      </c>
      <c r="M852" s="22">
        <f t="shared" si="27"/>
        <v>0.53424657534246578</v>
      </c>
    </row>
    <row r="853" spans="1:13" x14ac:dyDescent="0.3">
      <c r="A853" t="s">
        <v>1061</v>
      </c>
      <c r="B853" t="s">
        <v>1068</v>
      </c>
      <c r="C853" t="s">
        <v>1058</v>
      </c>
      <c r="D853" t="s">
        <v>1059</v>
      </c>
      <c r="E853" t="s">
        <v>1060</v>
      </c>
      <c r="F853">
        <v>66</v>
      </c>
      <c r="G853">
        <v>57</v>
      </c>
      <c r="H853">
        <v>54</v>
      </c>
      <c r="I853" s="22"/>
      <c r="J853" s="22"/>
      <c r="K853" s="22"/>
      <c r="L853" s="22">
        <f t="shared" si="26"/>
        <v>59</v>
      </c>
      <c r="M853" s="22">
        <f t="shared" si="27"/>
        <v>0.53424657534246578</v>
      </c>
    </row>
    <row r="854" spans="1:13" x14ac:dyDescent="0.3">
      <c r="A854" t="s">
        <v>1061</v>
      </c>
      <c r="B854" t="s">
        <v>1068</v>
      </c>
      <c r="C854" t="s">
        <v>1062</v>
      </c>
      <c r="D854" t="s">
        <v>1063</v>
      </c>
      <c r="E854" t="s">
        <v>1060</v>
      </c>
      <c r="F854">
        <v>61</v>
      </c>
      <c r="G854">
        <v>61</v>
      </c>
      <c r="H854">
        <v>64</v>
      </c>
      <c r="I854" s="22"/>
      <c r="J854" s="22"/>
      <c r="K854" s="22"/>
      <c r="L854" s="22">
        <f t="shared" si="26"/>
        <v>62</v>
      </c>
      <c r="M854" s="22">
        <f t="shared" si="27"/>
        <v>0.46575342465753422</v>
      </c>
    </row>
    <row r="855" spans="1:13" x14ac:dyDescent="0.3">
      <c r="A855" t="s">
        <v>1056</v>
      </c>
      <c r="B855" t="s">
        <v>1066</v>
      </c>
      <c r="C855" t="s">
        <v>1062</v>
      </c>
      <c r="D855" t="s">
        <v>1063</v>
      </c>
      <c r="E855" t="s">
        <v>1060</v>
      </c>
      <c r="F855">
        <v>79</v>
      </c>
      <c r="G855">
        <v>87</v>
      </c>
      <c r="H855">
        <v>85</v>
      </c>
      <c r="I855" s="22"/>
      <c r="J855" s="22"/>
      <c r="K855" s="22"/>
      <c r="L855" s="22">
        <f t="shared" si="26"/>
        <v>83.666666666666671</v>
      </c>
      <c r="M855" s="22">
        <f t="shared" si="27"/>
        <v>0.71232876712328763</v>
      </c>
    </row>
    <row r="856" spans="1:13" x14ac:dyDescent="0.3">
      <c r="A856" t="s">
        <v>1056</v>
      </c>
      <c r="B856" t="s">
        <v>1066</v>
      </c>
      <c r="C856" t="s">
        <v>1070</v>
      </c>
      <c r="D856" t="s">
        <v>1063</v>
      </c>
      <c r="E856" t="s">
        <v>1060</v>
      </c>
      <c r="F856">
        <v>71</v>
      </c>
      <c r="G856">
        <v>79</v>
      </c>
      <c r="H856">
        <v>87</v>
      </c>
      <c r="I856" s="22"/>
      <c r="J856" s="22"/>
      <c r="K856" s="22"/>
      <c r="L856" s="22">
        <f t="shared" si="26"/>
        <v>79</v>
      </c>
      <c r="M856" s="22">
        <f t="shared" si="27"/>
        <v>0.60273972602739723</v>
      </c>
    </row>
    <row r="857" spans="1:13" x14ac:dyDescent="0.3">
      <c r="A857" t="s">
        <v>1056</v>
      </c>
      <c r="B857" t="s">
        <v>1057</v>
      </c>
      <c r="C857" t="s">
        <v>1067</v>
      </c>
      <c r="D857" t="s">
        <v>1063</v>
      </c>
      <c r="E857" t="s">
        <v>1064</v>
      </c>
      <c r="F857">
        <v>75</v>
      </c>
      <c r="G857">
        <v>91</v>
      </c>
      <c r="H857">
        <v>90</v>
      </c>
      <c r="I857" s="22"/>
      <c r="J857" s="22"/>
      <c r="K857" s="22"/>
      <c r="L857" s="22">
        <f t="shared" si="26"/>
        <v>85.333333333333329</v>
      </c>
      <c r="M857" s="22">
        <f t="shared" si="27"/>
        <v>0.65753424657534243</v>
      </c>
    </row>
    <row r="858" spans="1:13" x14ac:dyDescent="0.3">
      <c r="A858" t="s">
        <v>1061</v>
      </c>
      <c r="B858" t="s">
        <v>1057</v>
      </c>
      <c r="C858" t="s">
        <v>1058</v>
      </c>
      <c r="D858" t="s">
        <v>1059</v>
      </c>
      <c r="E858" t="s">
        <v>1064</v>
      </c>
      <c r="F858">
        <v>47</v>
      </c>
      <c r="G858">
        <v>47</v>
      </c>
      <c r="H858">
        <v>47</v>
      </c>
      <c r="I858" s="22"/>
      <c r="J858" s="22"/>
      <c r="K858" s="22"/>
      <c r="L858" s="22">
        <f t="shared" si="26"/>
        <v>47</v>
      </c>
      <c r="M858" s="22">
        <f t="shared" si="27"/>
        <v>0.27397260273972601</v>
      </c>
    </row>
    <row r="859" spans="1:13" x14ac:dyDescent="0.3">
      <c r="A859" t="s">
        <v>1061</v>
      </c>
      <c r="B859" t="s">
        <v>1066</v>
      </c>
      <c r="C859" t="s">
        <v>1058</v>
      </c>
      <c r="D859" t="s">
        <v>1063</v>
      </c>
      <c r="E859" t="s">
        <v>1064</v>
      </c>
      <c r="F859">
        <v>64</v>
      </c>
      <c r="G859">
        <v>67</v>
      </c>
      <c r="H859">
        <v>70</v>
      </c>
      <c r="I859" s="22"/>
      <c r="J859" s="22"/>
      <c r="K859" s="22"/>
      <c r="L859" s="22">
        <f t="shared" si="26"/>
        <v>67</v>
      </c>
      <c r="M859" s="22">
        <f t="shared" si="27"/>
        <v>0.50684931506849318</v>
      </c>
    </row>
    <row r="860" spans="1:13" x14ac:dyDescent="0.3">
      <c r="A860" t="s">
        <v>1056</v>
      </c>
      <c r="B860" t="s">
        <v>1068</v>
      </c>
      <c r="C860" t="s">
        <v>1067</v>
      </c>
      <c r="D860" t="s">
        <v>1063</v>
      </c>
      <c r="E860" t="s">
        <v>1060</v>
      </c>
      <c r="F860">
        <v>62</v>
      </c>
      <c r="G860">
        <v>62</v>
      </c>
      <c r="H860">
        <v>66</v>
      </c>
      <c r="I860" s="22"/>
      <c r="J860" s="22"/>
      <c r="K860" s="22"/>
      <c r="L860" s="22">
        <f t="shared" si="26"/>
        <v>63.333333333333336</v>
      </c>
      <c r="M860" s="22">
        <f t="shared" si="27"/>
        <v>0.47945205479452052</v>
      </c>
    </row>
    <row r="861" spans="1:13" x14ac:dyDescent="0.3">
      <c r="A861" t="s">
        <v>1061</v>
      </c>
      <c r="B861" t="s">
        <v>1068</v>
      </c>
      <c r="C861" t="s">
        <v>1062</v>
      </c>
      <c r="D861" t="s">
        <v>1059</v>
      </c>
      <c r="E861" t="s">
        <v>1064</v>
      </c>
      <c r="F861">
        <v>46</v>
      </c>
      <c r="G861">
        <v>48</v>
      </c>
      <c r="H861">
        <v>51</v>
      </c>
      <c r="I861" s="22"/>
      <c r="J861" s="22"/>
      <c r="K861" s="22"/>
      <c r="L861" s="22">
        <f t="shared" si="26"/>
        <v>48.333333333333336</v>
      </c>
      <c r="M861" s="22">
        <f t="shared" si="27"/>
        <v>0.26027397260273971</v>
      </c>
    </row>
    <row r="862" spans="1:13" x14ac:dyDescent="0.3">
      <c r="A862" t="s">
        <v>1061</v>
      </c>
      <c r="B862" t="s">
        <v>1066</v>
      </c>
      <c r="C862" t="s">
        <v>1058</v>
      </c>
      <c r="D862" t="s">
        <v>1059</v>
      </c>
      <c r="E862" t="s">
        <v>1060</v>
      </c>
      <c r="F862">
        <v>61</v>
      </c>
      <c r="G862">
        <v>51</v>
      </c>
      <c r="H862">
        <v>47</v>
      </c>
      <c r="I862" s="22"/>
      <c r="J862" s="22"/>
      <c r="K862" s="22"/>
      <c r="L862" s="22">
        <f t="shared" si="26"/>
        <v>53</v>
      </c>
      <c r="M862" s="22">
        <f t="shared" si="27"/>
        <v>0.46575342465753422</v>
      </c>
    </row>
    <row r="863" spans="1:13" x14ac:dyDescent="0.3">
      <c r="A863" t="s">
        <v>1061</v>
      </c>
      <c r="B863" t="s">
        <v>1057</v>
      </c>
      <c r="C863" t="s">
        <v>1071</v>
      </c>
      <c r="D863" t="s">
        <v>1063</v>
      </c>
      <c r="E863" t="s">
        <v>1064</v>
      </c>
      <c r="F863">
        <v>96</v>
      </c>
      <c r="G863">
        <v>95</v>
      </c>
      <c r="H863">
        <v>93</v>
      </c>
      <c r="I863" s="22"/>
      <c r="J863" s="22"/>
      <c r="K863" s="22"/>
      <c r="L863" s="22">
        <f t="shared" si="26"/>
        <v>94.666666666666671</v>
      </c>
      <c r="M863" s="22">
        <f t="shared" si="27"/>
        <v>0.9452054794520548</v>
      </c>
    </row>
    <row r="864" spans="1:13" x14ac:dyDescent="0.3">
      <c r="A864" t="s">
        <v>1056</v>
      </c>
      <c r="B864" t="s">
        <v>1068</v>
      </c>
      <c r="C864" t="s">
        <v>1062</v>
      </c>
      <c r="D864" t="s">
        <v>1063</v>
      </c>
      <c r="E864" t="s">
        <v>1060</v>
      </c>
      <c r="F864">
        <v>33</v>
      </c>
      <c r="G864">
        <v>48</v>
      </c>
      <c r="H864">
        <v>43</v>
      </c>
      <c r="I864" s="22"/>
      <c r="J864" s="22"/>
      <c r="K864" s="22"/>
      <c r="L864" s="22">
        <f t="shared" si="26"/>
        <v>41.333333333333336</v>
      </c>
      <c r="M864" s="22">
        <f t="shared" si="27"/>
        <v>8.2191780821917804E-2</v>
      </c>
    </row>
    <row r="865" spans="1:13" x14ac:dyDescent="0.3">
      <c r="A865" t="s">
        <v>1061</v>
      </c>
      <c r="B865" t="s">
        <v>1068</v>
      </c>
      <c r="C865" t="s">
        <v>1070</v>
      </c>
      <c r="D865" t="s">
        <v>1063</v>
      </c>
      <c r="E865" t="s">
        <v>1060</v>
      </c>
      <c r="F865">
        <v>90</v>
      </c>
      <c r="G865">
        <v>73</v>
      </c>
      <c r="H865">
        <v>82</v>
      </c>
      <c r="I865" s="22"/>
      <c r="J865" s="22"/>
      <c r="K865" s="22"/>
      <c r="L865" s="22">
        <f t="shared" si="26"/>
        <v>81.666666666666671</v>
      </c>
      <c r="M865" s="22">
        <f t="shared" si="27"/>
        <v>0.86301369863013699</v>
      </c>
    </row>
    <row r="866" spans="1:13" x14ac:dyDescent="0.3">
      <c r="A866" t="s">
        <v>1056</v>
      </c>
      <c r="B866" t="s">
        <v>1066</v>
      </c>
      <c r="C866" t="s">
        <v>1062</v>
      </c>
      <c r="D866" t="s">
        <v>1063</v>
      </c>
      <c r="E866" t="s">
        <v>1060</v>
      </c>
      <c r="F866">
        <v>49</v>
      </c>
      <c r="G866">
        <v>52</v>
      </c>
      <c r="H866">
        <v>51</v>
      </c>
      <c r="I866" s="22"/>
      <c r="J866" s="22"/>
      <c r="K866" s="22"/>
      <c r="L866" s="22">
        <f t="shared" si="26"/>
        <v>50.666666666666664</v>
      </c>
      <c r="M866" s="22">
        <f t="shared" si="27"/>
        <v>0.30136986301369861</v>
      </c>
    </row>
    <row r="867" spans="1:13" x14ac:dyDescent="0.3">
      <c r="A867" t="s">
        <v>1061</v>
      </c>
      <c r="B867" t="s">
        <v>1066</v>
      </c>
      <c r="C867" t="s">
        <v>1058</v>
      </c>
      <c r="D867" t="s">
        <v>1059</v>
      </c>
      <c r="E867" t="s">
        <v>1060</v>
      </c>
      <c r="F867">
        <v>56</v>
      </c>
      <c r="G867">
        <v>51</v>
      </c>
      <c r="H867">
        <v>52</v>
      </c>
      <c r="I867" s="22"/>
      <c r="J867" s="22"/>
      <c r="K867" s="22"/>
      <c r="L867" s="22">
        <f t="shared" si="26"/>
        <v>53</v>
      </c>
      <c r="M867" s="22">
        <f t="shared" si="27"/>
        <v>0.39726027397260272</v>
      </c>
    </row>
    <row r="868" spans="1:13" x14ac:dyDescent="0.3">
      <c r="A868" t="s">
        <v>1061</v>
      </c>
      <c r="B868" t="s">
        <v>1057</v>
      </c>
      <c r="C868" t="s">
        <v>1065</v>
      </c>
      <c r="D868" t="s">
        <v>1063</v>
      </c>
      <c r="E868" t="s">
        <v>1060</v>
      </c>
      <c r="F868">
        <v>59</v>
      </c>
      <c r="G868">
        <v>67</v>
      </c>
      <c r="H868">
        <v>56</v>
      </c>
      <c r="I868" s="22"/>
      <c r="J868" s="22"/>
      <c r="K868" s="22"/>
      <c r="L868" s="22">
        <f t="shared" si="26"/>
        <v>60.666666666666664</v>
      </c>
      <c r="M868" s="22">
        <f t="shared" si="27"/>
        <v>0.43835616438356162</v>
      </c>
    </row>
    <row r="869" spans="1:13" x14ac:dyDescent="0.3">
      <c r="A869" t="s">
        <v>1056</v>
      </c>
      <c r="B869" t="s">
        <v>1072</v>
      </c>
      <c r="C869" t="s">
        <v>1065</v>
      </c>
      <c r="D869" t="s">
        <v>1059</v>
      </c>
      <c r="E869" t="s">
        <v>1060</v>
      </c>
      <c r="F869">
        <v>77</v>
      </c>
      <c r="G869">
        <v>82</v>
      </c>
      <c r="H869">
        <v>84</v>
      </c>
      <c r="I869" s="22"/>
      <c r="J869" s="22"/>
      <c r="K869" s="22"/>
      <c r="L869" s="22">
        <f t="shared" si="26"/>
        <v>81</v>
      </c>
      <c r="M869" s="22">
        <f t="shared" si="27"/>
        <v>0.68493150684931503</v>
      </c>
    </row>
    <row r="870" spans="1:13" x14ac:dyDescent="0.3">
      <c r="A870" t="s">
        <v>1061</v>
      </c>
      <c r="B870" t="s">
        <v>1057</v>
      </c>
      <c r="C870" t="s">
        <v>1062</v>
      </c>
      <c r="D870" t="s">
        <v>1063</v>
      </c>
      <c r="E870" t="s">
        <v>1064</v>
      </c>
      <c r="F870">
        <v>65</v>
      </c>
      <c r="G870">
        <v>64</v>
      </c>
      <c r="H870">
        <v>58</v>
      </c>
      <c r="I870" s="22"/>
      <c r="J870" s="22"/>
      <c r="K870" s="22"/>
      <c r="L870" s="22">
        <f t="shared" si="26"/>
        <v>62.333333333333336</v>
      </c>
      <c r="M870" s="22">
        <f t="shared" si="27"/>
        <v>0.52054794520547942</v>
      </c>
    </row>
    <row r="871" spans="1:13" x14ac:dyDescent="0.3">
      <c r="A871" t="s">
        <v>1056</v>
      </c>
      <c r="B871" t="s">
        <v>1068</v>
      </c>
      <c r="C871" t="s">
        <v>1071</v>
      </c>
      <c r="D871" t="s">
        <v>1063</v>
      </c>
      <c r="E871" t="s">
        <v>1060</v>
      </c>
      <c r="F871">
        <v>68</v>
      </c>
      <c r="G871">
        <v>68</v>
      </c>
      <c r="H871">
        <v>68</v>
      </c>
      <c r="I871" s="22"/>
      <c r="J871" s="22"/>
      <c r="K871" s="22"/>
      <c r="L871" s="22">
        <f t="shared" si="26"/>
        <v>68</v>
      </c>
      <c r="M871" s="22">
        <f t="shared" si="27"/>
        <v>0.56164383561643838</v>
      </c>
    </row>
    <row r="872" spans="1:13" x14ac:dyDescent="0.3">
      <c r="A872" t="s">
        <v>1056</v>
      </c>
      <c r="B872" t="s">
        <v>1068</v>
      </c>
      <c r="C872" t="s">
        <v>1065</v>
      </c>
      <c r="D872" t="s">
        <v>1063</v>
      </c>
      <c r="E872" t="s">
        <v>1060</v>
      </c>
      <c r="F872">
        <v>70</v>
      </c>
      <c r="G872">
        <v>78</v>
      </c>
      <c r="H872">
        <v>77</v>
      </c>
      <c r="I872" s="22"/>
      <c r="J872" s="22"/>
      <c r="K872" s="22"/>
      <c r="L872" s="22">
        <f t="shared" si="26"/>
        <v>75</v>
      </c>
      <c r="M872" s="22">
        <f t="shared" si="27"/>
        <v>0.58904109589041098</v>
      </c>
    </row>
    <row r="873" spans="1:13" x14ac:dyDescent="0.3">
      <c r="A873" t="s">
        <v>1056</v>
      </c>
      <c r="B873" t="s">
        <v>1068</v>
      </c>
      <c r="C873" t="s">
        <v>1071</v>
      </c>
      <c r="D873" t="s">
        <v>1063</v>
      </c>
      <c r="E873" t="s">
        <v>1060</v>
      </c>
      <c r="F873">
        <v>86</v>
      </c>
      <c r="G873">
        <v>94</v>
      </c>
      <c r="H873">
        <v>88</v>
      </c>
      <c r="I873" s="22"/>
      <c r="J873" s="22"/>
      <c r="K873" s="22"/>
      <c r="L873" s="22">
        <f t="shared" si="26"/>
        <v>89.333333333333329</v>
      </c>
      <c r="M873" s="22">
        <f t="shared" si="27"/>
        <v>0.80821917808219179</v>
      </c>
    </row>
    <row r="874" spans="1:13" x14ac:dyDescent="0.3">
      <c r="A874" t="s">
        <v>1061</v>
      </c>
      <c r="B874" t="s">
        <v>1068</v>
      </c>
      <c r="C874" t="s">
        <v>1065</v>
      </c>
      <c r="D874" t="s">
        <v>1063</v>
      </c>
      <c r="E874" t="s">
        <v>1060</v>
      </c>
      <c r="F874">
        <v>76</v>
      </c>
      <c r="G874">
        <v>66</v>
      </c>
      <c r="H874">
        <v>58</v>
      </c>
      <c r="I874" s="22"/>
      <c r="J874" s="22"/>
      <c r="K874" s="22"/>
      <c r="L874" s="22">
        <f t="shared" si="26"/>
        <v>66.666666666666671</v>
      </c>
      <c r="M874" s="22">
        <f t="shared" si="27"/>
        <v>0.67123287671232879</v>
      </c>
    </row>
    <row r="875" spans="1:13" x14ac:dyDescent="0.3">
      <c r="A875" t="s">
        <v>1061</v>
      </c>
      <c r="B875" t="s">
        <v>1069</v>
      </c>
      <c r="C875" t="s">
        <v>1070</v>
      </c>
      <c r="D875" t="s">
        <v>1063</v>
      </c>
      <c r="E875" t="s">
        <v>1064</v>
      </c>
      <c r="F875">
        <v>94</v>
      </c>
      <c r="G875">
        <v>88</v>
      </c>
      <c r="H875">
        <v>88</v>
      </c>
      <c r="I875" s="22"/>
      <c r="J875" s="22"/>
      <c r="K875" s="22"/>
      <c r="L875" s="22">
        <f t="shared" si="26"/>
        <v>90</v>
      </c>
      <c r="M875" s="22">
        <f t="shared" si="27"/>
        <v>0.9178082191780822</v>
      </c>
    </row>
    <row r="876" spans="1:13" x14ac:dyDescent="0.3">
      <c r="A876" t="s">
        <v>1056</v>
      </c>
      <c r="B876" t="s">
        <v>1057</v>
      </c>
      <c r="C876" t="s">
        <v>1071</v>
      </c>
      <c r="D876" t="s">
        <v>1063</v>
      </c>
      <c r="E876" t="s">
        <v>1060</v>
      </c>
      <c r="F876">
        <v>57</v>
      </c>
      <c r="G876">
        <v>74</v>
      </c>
      <c r="H876">
        <v>75</v>
      </c>
      <c r="I876" s="22"/>
      <c r="J876" s="22"/>
      <c r="K876" s="22"/>
      <c r="L876" s="22">
        <f t="shared" si="26"/>
        <v>68.666666666666671</v>
      </c>
      <c r="M876" s="22">
        <f t="shared" si="27"/>
        <v>0.41095890410958902</v>
      </c>
    </row>
    <row r="877" spans="1:13" x14ac:dyDescent="0.3">
      <c r="A877" t="s">
        <v>1056</v>
      </c>
      <c r="B877" t="s">
        <v>1057</v>
      </c>
      <c r="C877" t="s">
        <v>1070</v>
      </c>
      <c r="D877" t="s">
        <v>1059</v>
      </c>
      <c r="E877" t="s">
        <v>1060</v>
      </c>
      <c r="F877">
        <v>46</v>
      </c>
      <c r="G877">
        <v>62</v>
      </c>
      <c r="H877">
        <v>59</v>
      </c>
      <c r="I877" s="22"/>
      <c r="J877" s="22"/>
      <c r="K877" s="22"/>
      <c r="L877" s="22">
        <f t="shared" si="26"/>
        <v>55.666666666666664</v>
      </c>
      <c r="M877" s="22">
        <f t="shared" si="27"/>
        <v>0.26027397260273971</v>
      </c>
    </row>
    <row r="878" spans="1:13" x14ac:dyDescent="0.3">
      <c r="A878" t="s">
        <v>1056</v>
      </c>
      <c r="B878" t="s">
        <v>1066</v>
      </c>
      <c r="C878" t="s">
        <v>1062</v>
      </c>
      <c r="D878" t="s">
        <v>1059</v>
      </c>
      <c r="E878" t="s">
        <v>1060</v>
      </c>
      <c r="F878">
        <v>46</v>
      </c>
      <c r="G878">
        <v>68</v>
      </c>
      <c r="H878">
        <v>61</v>
      </c>
      <c r="I878" s="22"/>
      <c r="J878" s="22"/>
      <c r="K878" s="22"/>
      <c r="L878" s="22">
        <f t="shared" si="26"/>
        <v>58.333333333333336</v>
      </c>
      <c r="M878" s="22">
        <f t="shared" si="27"/>
        <v>0.26027397260273971</v>
      </c>
    </row>
    <row r="879" spans="1:13" x14ac:dyDescent="0.3">
      <c r="A879" t="s">
        <v>1056</v>
      </c>
      <c r="B879" t="s">
        <v>1057</v>
      </c>
      <c r="C879" t="s">
        <v>1062</v>
      </c>
      <c r="D879" t="s">
        <v>1063</v>
      </c>
      <c r="E879" t="s">
        <v>1060</v>
      </c>
      <c r="F879">
        <v>59</v>
      </c>
      <c r="G879">
        <v>69</v>
      </c>
      <c r="H879">
        <v>66</v>
      </c>
      <c r="I879" s="22"/>
      <c r="J879" s="22"/>
      <c r="K879" s="22"/>
      <c r="L879" s="22">
        <f t="shared" si="26"/>
        <v>64.666666666666671</v>
      </c>
      <c r="M879" s="22">
        <f t="shared" si="27"/>
        <v>0.43835616438356162</v>
      </c>
    </row>
    <row r="880" spans="1:13" x14ac:dyDescent="0.3">
      <c r="A880" t="s">
        <v>1061</v>
      </c>
      <c r="B880" t="s">
        <v>1068</v>
      </c>
      <c r="C880" t="s">
        <v>1065</v>
      </c>
      <c r="D880" t="s">
        <v>1063</v>
      </c>
      <c r="E880" t="s">
        <v>1064</v>
      </c>
      <c r="F880">
        <v>74</v>
      </c>
      <c r="G880">
        <v>74</v>
      </c>
      <c r="H880">
        <v>73</v>
      </c>
      <c r="I880" s="22"/>
      <c r="J880" s="22"/>
      <c r="K880" s="22"/>
      <c r="L880" s="22">
        <f t="shared" si="26"/>
        <v>73.666666666666671</v>
      </c>
      <c r="M880" s="22">
        <f t="shared" si="27"/>
        <v>0.64383561643835618</v>
      </c>
    </row>
    <row r="881" spans="1:13" x14ac:dyDescent="0.3">
      <c r="A881" t="s">
        <v>1061</v>
      </c>
      <c r="B881" t="s">
        <v>1066</v>
      </c>
      <c r="C881" t="s">
        <v>1065</v>
      </c>
      <c r="D881" t="s">
        <v>1059</v>
      </c>
      <c r="E881" t="s">
        <v>1060</v>
      </c>
      <c r="F881">
        <v>77</v>
      </c>
      <c r="G881">
        <v>68</v>
      </c>
      <c r="H881">
        <v>67</v>
      </c>
      <c r="I881" s="22"/>
      <c r="J881" s="22"/>
      <c r="K881" s="22"/>
      <c r="L881" s="22">
        <f t="shared" si="26"/>
        <v>70.666666666666671</v>
      </c>
      <c r="M881" s="22">
        <f t="shared" si="27"/>
        <v>0.68493150684931503</v>
      </c>
    </row>
    <row r="882" spans="1:13" x14ac:dyDescent="0.3">
      <c r="A882" t="s">
        <v>1056</v>
      </c>
      <c r="B882" t="s">
        <v>1072</v>
      </c>
      <c r="C882" t="s">
        <v>1065</v>
      </c>
      <c r="D882" t="s">
        <v>1063</v>
      </c>
      <c r="E882" t="s">
        <v>1064</v>
      </c>
      <c r="F882">
        <v>78</v>
      </c>
      <c r="G882">
        <v>80</v>
      </c>
      <c r="H882">
        <v>84</v>
      </c>
      <c r="I882" s="22"/>
      <c r="J882" s="22"/>
      <c r="K882" s="22"/>
      <c r="L882" s="22">
        <f t="shared" si="26"/>
        <v>80.666666666666671</v>
      </c>
      <c r="M882" s="22">
        <f t="shared" si="27"/>
        <v>0.69863013698630139</v>
      </c>
    </row>
    <row r="883" spans="1:13" x14ac:dyDescent="0.3">
      <c r="A883" t="s">
        <v>1061</v>
      </c>
      <c r="B883" t="s">
        <v>1068</v>
      </c>
      <c r="C883" t="s">
        <v>1062</v>
      </c>
      <c r="D883" t="s">
        <v>1063</v>
      </c>
      <c r="E883" t="s">
        <v>1064</v>
      </c>
      <c r="F883">
        <v>61</v>
      </c>
      <c r="G883">
        <v>78</v>
      </c>
      <c r="H883">
        <v>71</v>
      </c>
      <c r="I883" s="22"/>
      <c r="J883" s="22"/>
      <c r="K883" s="22"/>
      <c r="L883" s="22">
        <f t="shared" si="26"/>
        <v>70</v>
      </c>
      <c r="M883" s="22">
        <f t="shared" si="27"/>
        <v>0.46575342465753422</v>
      </c>
    </row>
    <row r="884" spans="1:13" x14ac:dyDescent="0.3">
      <c r="A884" t="s">
        <v>1061</v>
      </c>
      <c r="B884" t="s">
        <v>1068</v>
      </c>
      <c r="C884" t="s">
        <v>1067</v>
      </c>
      <c r="D884" t="s">
        <v>1059</v>
      </c>
      <c r="E884" t="s">
        <v>1060</v>
      </c>
      <c r="F884">
        <v>61</v>
      </c>
      <c r="G884">
        <v>54</v>
      </c>
      <c r="H884">
        <v>47</v>
      </c>
      <c r="I884" s="22"/>
      <c r="J884" s="22"/>
      <c r="K884" s="22"/>
      <c r="L884" s="22">
        <f t="shared" si="26"/>
        <v>54</v>
      </c>
      <c r="M884" s="22">
        <f t="shared" si="27"/>
        <v>0.46575342465753422</v>
      </c>
    </row>
    <row r="885" spans="1:13" x14ac:dyDescent="0.3">
      <c r="A885" t="s">
        <v>1061</v>
      </c>
      <c r="B885" t="s">
        <v>1069</v>
      </c>
      <c r="C885" t="s">
        <v>1062</v>
      </c>
      <c r="D885" t="s">
        <v>1063</v>
      </c>
      <c r="E885" t="s">
        <v>1060</v>
      </c>
      <c r="F885">
        <v>67</v>
      </c>
      <c r="G885">
        <v>75</v>
      </c>
      <c r="H885">
        <v>62</v>
      </c>
      <c r="I885" s="22"/>
      <c r="J885" s="22"/>
      <c r="K885" s="22"/>
      <c r="L885" s="22">
        <f t="shared" si="26"/>
        <v>68</v>
      </c>
      <c r="M885" s="22">
        <f t="shared" si="27"/>
        <v>0.54794520547945202</v>
      </c>
    </row>
    <row r="886" spans="1:13" x14ac:dyDescent="0.3">
      <c r="A886" t="s">
        <v>1056</v>
      </c>
      <c r="B886" t="s">
        <v>1057</v>
      </c>
      <c r="C886" t="s">
        <v>1071</v>
      </c>
      <c r="D886" t="s">
        <v>1059</v>
      </c>
      <c r="E886" t="s">
        <v>1060</v>
      </c>
      <c r="F886">
        <v>68</v>
      </c>
      <c r="G886">
        <v>74</v>
      </c>
      <c r="H886">
        <v>79</v>
      </c>
      <c r="I886" s="22"/>
      <c r="J886" s="22"/>
      <c r="K886" s="22"/>
      <c r="L886" s="22">
        <f t="shared" si="26"/>
        <v>73.666666666666671</v>
      </c>
      <c r="M886" s="22">
        <f t="shared" si="27"/>
        <v>0.56164383561643838</v>
      </c>
    </row>
    <row r="887" spans="1:13" x14ac:dyDescent="0.3">
      <c r="A887" t="s">
        <v>1056</v>
      </c>
      <c r="B887" t="s">
        <v>1068</v>
      </c>
      <c r="C887" t="s">
        <v>1065</v>
      </c>
      <c r="D887" t="s">
        <v>1063</v>
      </c>
      <c r="E887" t="s">
        <v>1064</v>
      </c>
      <c r="F887">
        <v>96</v>
      </c>
      <c r="G887">
        <v>100</v>
      </c>
      <c r="H887">
        <v>100</v>
      </c>
      <c r="I887" s="22"/>
      <c r="J887" s="22"/>
      <c r="K887" s="22"/>
      <c r="L887" s="22">
        <f t="shared" si="26"/>
        <v>98.666666666666671</v>
      </c>
      <c r="M887" s="22">
        <f t="shared" si="27"/>
        <v>0.9452054794520548</v>
      </c>
    </row>
    <row r="888" spans="1:13" x14ac:dyDescent="0.3">
      <c r="A888" t="s">
        <v>1061</v>
      </c>
      <c r="B888" t="s">
        <v>1069</v>
      </c>
      <c r="C888" t="s">
        <v>1058</v>
      </c>
      <c r="D888" t="s">
        <v>1063</v>
      </c>
      <c r="E888" t="s">
        <v>1064</v>
      </c>
      <c r="F888">
        <v>85</v>
      </c>
      <c r="G888">
        <v>66</v>
      </c>
      <c r="H888">
        <v>70</v>
      </c>
      <c r="I888" s="22"/>
      <c r="J888" s="22"/>
      <c r="K888" s="22"/>
      <c r="L888" s="22">
        <f t="shared" si="26"/>
        <v>73.666666666666671</v>
      </c>
      <c r="M888" s="22">
        <f t="shared" si="27"/>
        <v>0.79452054794520544</v>
      </c>
    </row>
    <row r="889" spans="1:13" x14ac:dyDescent="0.3">
      <c r="A889" t="s">
        <v>1056</v>
      </c>
      <c r="B889" t="s">
        <v>1057</v>
      </c>
      <c r="C889" t="s">
        <v>1058</v>
      </c>
      <c r="D889" t="s">
        <v>1063</v>
      </c>
      <c r="E889" t="s">
        <v>1060</v>
      </c>
      <c r="F889">
        <v>50</v>
      </c>
      <c r="G889">
        <v>71</v>
      </c>
      <c r="H889">
        <v>63</v>
      </c>
      <c r="I889" s="22"/>
      <c r="J889" s="22"/>
      <c r="K889" s="22"/>
      <c r="L889" s="22">
        <f t="shared" si="26"/>
        <v>61.333333333333336</v>
      </c>
      <c r="M889" s="22">
        <f t="shared" si="27"/>
        <v>0.31506849315068491</v>
      </c>
    </row>
    <row r="890" spans="1:13" x14ac:dyDescent="0.3">
      <c r="A890" t="s">
        <v>1061</v>
      </c>
      <c r="B890" t="s">
        <v>1066</v>
      </c>
      <c r="C890" t="s">
        <v>1058</v>
      </c>
      <c r="D890" t="s">
        <v>1059</v>
      </c>
      <c r="E890" t="s">
        <v>1064</v>
      </c>
      <c r="F890">
        <v>50</v>
      </c>
      <c r="G890">
        <v>61</v>
      </c>
      <c r="H890">
        <v>56</v>
      </c>
      <c r="I890" s="22"/>
      <c r="J890" s="22"/>
      <c r="K890" s="22"/>
      <c r="L890" s="22">
        <f t="shared" si="26"/>
        <v>55.666666666666664</v>
      </c>
      <c r="M890" s="22">
        <f t="shared" si="27"/>
        <v>0.31506849315068491</v>
      </c>
    </row>
    <row r="891" spans="1:13" x14ac:dyDescent="0.3">
      <c r="A891" t="s">
        <v>1061</v>
      </c>
      <c r="B891" t="s">
        <v>1068</v>
      </c>
      <c r="C891" t="s">
        <v>1067</v>
      </c>
      <c r="D891" t="s">
        <v>1059</v>
      </c>
      <c r="E891" t="s">
        <v>1064</v>
      </c>
      <c r="F891">
        <v>63</v>
      </c>
      <c r="G891">
        <v>60</v>
      </c>
      <c r="H891">
        <v>59</v>
      </c>
      <c r="I891" s="22"/>
      <c r="J891" s="22"/>
      <c r="K891" s="22"/>
      <c r="L891" s="22">
        <f t="shared" si="26"/>
        <v>60.666666666666664</v>
      </c>
      <c r="M891" s="22">
        <f t="shared" si="27"/>
        <v>0.49315068493150682</v>
      </c>
    </row>
    <row r="892" spans="1:13" x14ac:dyDescent="0.3">
      <c r="A892" t="s">
        <v>1056</v>
      </c>
      <c r="B892" t="s">
        <v>1068</v>
      </c>
      <c r="C892" t="s">
        <v>1058</v>
      </c>
      <c r="D892" t="s">
        <v>1063</v>
      </c>
      <c r="E892" t="s">
        <v>1060</v>
      </c>
      <c r="F892">
        <v>76</v>
      </c>
      <c r="G892">
        <v>76</v>
      </c>
      <c r="H892">
        <v>73</v>
      </c>
      <c r="I892" s="22"/>
      <c r="J892" s="22"/>
      <c r="K892" s="22"/>
      <c r="L892" s="22">
        <f t="shared" si="26"/>
        <v>75</v>
      </c>
      <c r="M892" s="22">
        <f t="shared" si="27"/>
        <v>0.67123287671232879</v>
      </c>
    </row>
    <row r="893" spans="1:13" x14ac:dyDescent="0.3">
      <c r="A893" t="s">
        <v>1056</v>
      </c>
      <c r="B893" t="s">
        <v>1066</v>
      </c>
      <c r="C893" t="s">
        <v>1058</v>
      </c>
      <c r="D893" t="s">
        <v>1063</v>
      </c>
      <c r="E893" t="s">
        <v>1060</v>
      </c>
      <c r="F893">
        <v>49</v>
      </c>
      <c r="G893">
        <v>49</v>
      </c>
      <c r="H893">
        <v>48</v>
      </c>
      <c r="I893" s="22"/>
      <c r="J893" s="22"/>
      <c r="K893" s="22"/>
      <c r="L893" s="22">
        <f t="shared" si="26"/>
        <v>48.666666666666664</v>
      </c>
      <c r="M893" s="22">
        <f t="shared" si="27"/>
        <v>0.30136986301369861</v>
      </c>
    </row>
    <row r="894" spans="1:13" x14ac:dyDescent="0.3">
      <c r="A894" t="s">
        <v>1061</v>
      </c>
      <c r="B894" t="s">
        <v>1057</v>
      </c>
      <c r="C894" t="s">
        <v>1067</v>
      </c>
      <c r="D894" t="s">
        <v>1063</v>
      </c>
      <c r="E894" t="s">
        <v>1060</v>
      </c>
      <c r="F894">
        <v>53</v>
      </c>
      <c r="G894">
        <v>51</v>
      </c>
      <c r="H894">
        <v>50</v>
      </c>
      <c r="I894" s="22"/>
      <c r="J894" s="22"/>
      <c r="K894" s="22"/>
      <c r="L894" s="22">
        <f t="shared" si="26"/>
        <v>51.333333333333336</v>
      </c>
      <c r="M894" s="22">
        <f t="shared" si="27"/>
        <v>0.35616438356164382</v>
      </c>
    </row>
    <row r="895" spans="1:13" x14ac:dyDescent="0.3">
      <c r="A895" t="s">
        <v>1061</v>
      </c>
      <c r="B895" t="s">
        <v>1072</v>
      </c>
      <c r="C895" t="s">
        <v>1065</v>
      </c>
      <c r="D895" t="s">
        <v>1063</v>
      </c>
      <c r="E895" t="s">
        <v>1064</v>
      </c>
      <c r="F895">
        <v>63</v>
      </c>
      <c r="G895">
        <v>68</v>
      </c>
      <c r="H895">
        <v>61</v>
      </c>
      <c r="I895" s="22"/>
      <c r="J895" s="22"/>
      <c r="K895" s="22"/>
      <c r="L895" s="22">
        <f t="shared" si="26"/>
        <v>64</v>
      </c>
      <c r="M895" s="22">
        <f t="shared" si="27"/>
        <v>0.49315068493150682</v>
      </c>
    </row>
    <row r="896" spans="1:13" x14ac:dyDescent="0.3">
      <c r="A896" t="s">
        <v>1056</v>
      </c>
      <c r="B896" t="s">
        <v>1057</v>
      </c>
      <c r="C896" t="s">
        <v>1071</v>
      </c>
      <c r="D896" t="s">
        <v>1063</v>
      </c>
      <c r="E896" t="s">
        <v>1060</v>
      </c>
      <c r="F896">
        <v>73</v>
      </c>
      <c r="G896">
        <v>85</v>
      </c>
      <c r="H896">
        <v>82</v>
      </c>
      <c r="I896" s="22"/>
      <c r="J896" s="22"/>
      <c r="K896" s="22"/>
      <c r="L896" s="22">
        <f t="shared" si="26"/>
        <v>80</v>
      </c>
      <c r="M896" s="22">
        <f t="shared" si="27"/>
        <v>0.63013698630136983</v>
      </c>
    </row>
    <row r="897" spans="1:13" x14ac:dyDescent="0.3">
      <c r="A897" t="s">
        <v>1061</v>
      </c>
      <c r="B897" t="s">
        <v>1069</v>
      </c>
      <c r="C897" t="s">
        <v>1065</v>
      </c>
      <c r="D897" t="s">
        <v>1059</v>
      </c>
      <c r="E897" t="s">
        <v>1060</v>
      </c>
      <c r="F897">
        <v>64</v>
      </c>
      <c r="G897">
        <v>58</v>
      </c>
      <c r="H897">
        <v>51</v>
      </c>
      <c r="I897" s="22"/>
      <c r="J897" s="22"/>
      <c r="K897" s="22"/>
      <c r="L897" s="22">
        <f t="shared" si="26"/>
        <v>57.666666666666664</v>
      </c>
      <c r="M897" s="22">
        <f t="shared" si="27"/>
        <v>0.50684931506849318</v>
      </c>
    </row>
    <row r="898" spans="1:13" x14ac:dyDescent="0.3">
      <c r="A898" t="s">
        <v>1056</v>
      </c>
      <c r="B898" t="s">
        <v>1066</v>
      </c>
      <c r="C898" t="s">
        <v>1062</v>
      </c>
      <c r="D898" t="s">
        <v>1063</v>
      </c>
      <c r="E898" t="s">
        <v>1060</v>
      </c>
      <c r="F898">
        <v>72</v>
      </c>
      <c r="G898">
        <v>69</v>
      </c>
      <c r="H898">
        <v>74</v>
      </c>
      <c r="I898" s="22"/>
      <c r="J898" s="22"/>
      <c r="K898" s="22"/>
      <c r="L898" s="22">
        <f t="shared" si="26"/>
        <v>71.666666666666671</v>
      </c>
      <c r="M898" s="22">
        <f t="shared" si="27"/>
        <v>0.61643835616438358</v>
      </c>
    </row>
    <row r="899" spans="1:13" x14ac:dyDescent="0.3">
      <c r="A899" t="s">
        <v>1061</v>
      </c>
      <c r="B899" t="s">
        <v>1069</v>
      </c>
      <c r="C899" t="s">
        <v>1065</v>
      </c>
      <c r="D899" t="s">
        <v>1059</v>
      </c>
      <c r="E899" t="s">
        <v>1064</v>
      </c>
      <c r="F899">
        <v>75</v>
      </c>
      <c r="G899">
        <v>69</v>
      </c>
      <c r="H899">
        <v>74</v>
      </c>
      <c r="I899" s="22"/>
      <c r="J899" s="22"/>
      <c r="K899" s="22"/>
      <c r="L899" s="22">
        <f t="shared" ref="L899:L962" si="28">AVERAGE(F899:H899)</f>
        <v>72.666666666666671</v>
      </c>
      <c r="M899" s="22">
        <f t="shared" ref="M899:M962" si="29">(F899-MIN(F:F))/(MAX(F:F)-MIN(F:F))</f>
        <v>0.65753424657534243</v>
      </c>
    </row>
    <row r="900" spans="1:13" x14ac:dyDescent="0.3">
      <c r="A900" t="s">
        <v>1061</v>
      </c>
      <c r="B900" t="s">
        <v>1057</v>
      </c>
      <c r="C900" t="s">
        <v>1065</v>
      </c>
      <c r="D900" t="s">
        <v>1063</v>
      </c>
      <c r="E900" t="s">
        <v>1064</v>
      </c>
      <c r="F900">
        <v>77</v>
      </c>
      <c r="G900">
        <v>79</v>
      </c>
      <c r="H900">
        <v>74</v>
      </c>
      <c r="I900" s="22"/>
      <c r="J900" s="22"/>
      <c r="K900" s="22"/>
      <c r="L900" s="22">
        <f t="shared" si="28"/>
        <v>76.666666666666671</v>
      </c>
      <c r="M900" s="22">
        <f t="shared" si="29"/>
        <v>0.68493150684931503</v>
      </c>
    </row>
    <row r="901" spans="1:13" x14ac:dyDescent="0.3">
      <c r="A901" t="s">
        <v>1061</v>
      </c>
      <c r="B901" t="s">
        <v>1068</v>
      </c>
      <c r="C901" t="s">
        <v>1067</v>
      </c>
      <c r="D901" t="s">
        <v>1063</v>
      </c>
      <c r="E901" t="s">
        <v>1060</v>
      </c>
      <c r="F901">
        <v>70</v>
      </c>
      <c r="G901">
        <v>76</v>
      </c>
      <c r="H901">
        <v>72</v>
      </c>
      <c r="I901" s="22"/>
      <c r="J901" s="22"/>
      <c r="K901" s="22"/>
      <c r="L901" s="22">
        <f t="shared" si="28"/>
        <v>72.666666666666671</v>
      </c>
      <c r="M901" s="22">
        <f t="shared" si="29"/>
        <v>0.58904109589041098</v>
      </c>
    </row>
    <row r="902" spans="1:13" x14ac:dyDescent="0.3">
      <c r="A902" t="s">
        <v>1056</v>
      </c>
      <c r="B902" t="s">
        <v>1068</v>
      </c>
      <c r="C902" t="s">
        <v>1071</v>
      </c>
      <c r="D902" t="s">
        <v>1063</v>
      </c>
      <c r="E902" t="s">
        <v>1064</v>
      </c>
      <c r="F902">
        <v>83</v>
      </c>
      <c r="G902">
        <v>88</v>
      </c>
      <c r="H902">
        <v>89</v>
      </c>
      <c r="I902" s="22"/>
      <c r="J902" s="22"/>
      <c r="K902" s="22"/>
      <c r="L902" s="22">
        <f t="shared" si="28"/>
        <v>86.666666666666671</v>
      </c>
      <c r="M902" s="22">
        <f t="shared" si="29"/>
        <v>0.76712328767123283</v>
      </c>
    </row>
    <row r="903" spans="1:13" x14ac:dyDescent="0.3">
      <c r="A903" t="s">
        <v>1061</v>
      </c>
      <c r="B903" t="s">
        <v>1068</v>
      </c>
      <c r="C903" t="s">
        <v>1058</v>
      </c>
      <c r="D903" t="s">
        <v>1063</v>
      </c>
      <c r="E903" t="s">
        <v>1060</v>
      </c>
      <c r="F903">
        <v>67</v>
      </c>
      <c r="G903">
        <v>66</v>
      </c>
      <c r="H903">
        <v>61</v>
      </c>
      <c r="I903" s="22"/>
      <c r="J903" s="22"/>
      <c r="K903" s="22"/>
      <c r="L903" s="22">
        <f t="shared" si="28"/>
        <v>64.666666666666671</v>
      </c>
      <c r="M903" s="22">
        <f t="shared" si="29"/>
        <v>0.54794520547945202</v>
      </c>
    </row>
    <row r="904" spans="1:13" x14ac:dyDescent="0.3">
      <c r="A904" t="s">
        <v>1061</v>
      </c>
      <c r="B904" t="s">
        <v>1072</v>
      </c>
      <c r="C904" t="s">
        <v>1062</v>
      </c>
      <c r="D904" t="s">
        <v>1059</v>
      </c>
      <c r="E904" t="s">
        <v>1064</v>
      </c>
      <c r="F904">
        <v>65</v>
      </c>
      <c r="G904">
        <v>75</v>
      </c>
      <c r="H904">
        <v>73</v>
      </c>
      <c r="I904" s="22"/>
      <c r="J904" s="22"/>
      <c r="K904" s="22"/>
      <c r="L904" s="22">
        <f t="shared" si="28"/>
        <v>71</v>
      </c>
      <c r="M904" s="22">
        <f t="shared" si="29"/>
        <v>0.52054794520547942</v>
      </c>
    </row>
    <row r="905" spans="1:13" x14ac:dyDescent="0.3">
      <c r="A905" t="s">
        <v>1056</v>
      </c>
      <c r="B905" t="s">
        <v>1068</v>
      </c>
      <c r="C905" t="s">
        <v>1070</v>
      </c>
      <c r="D905" t="s">
        <v>1063</v>
      </c>
      <c r="E905" t="s">
        <v>1060</v>
      </c>
      <c r="F905">
        <v>83</v>
      </c>
      <c r="G905">
        <v>91</v>
      </c>
      <c r="H905">
        <v>92</v>
      </c>
      <c r="I905" s="22"/>
      <c r="J905" s="22"/>
      <c r="K905" s="22"/>
      <c r="L905" s="22">
        <f t="shared" si="28"/>
        <v>88.666666666666671</v>
      </c>
      <c r="M905" s="22">
        <f t="shared" si="29"/>
        <v>0.76712328767123283</v>
      </c>
    </row>
    <row r="906" spans="1:13" x14ac:dyDescent="0.3">
      <c r="A906" t="s">
        <v>1061</v>
      </c>
      <c r="B906" t="s">
        <v>1069</v>
      </c>
      <c r="C906" t="s">
        <v>1062</v>
      </c>
      <c r="D906" t="s">
        <v>1059</v>
      </c>
      <c r="E906" t="s">
        <v>1064</v>
      </c>
      <c r="F906">
        <v>78</v>
      </c>
      <c r="G906">
        <v>72</v>
      </c>
      <c r="H906">
        <v>73</v>
      </c>
      <c r="I906" s="22"/>
      <c r="J906" s="22"/>
      <c r="K906" s="22"/>
      <c r="L906" s="22">
        <f t="shared" si="28"/>
        <v>74.333333333333329</v>
      </c>
      <c r="M906" s="22">
        <f t="shared" si="29"/>
        <v>0.69863013698630139</v>
      </c>
    </row>
    <row r="907" spans="1:13" x14ac:dyDescent="0.3">
      <c r="A907" t="s">
        <v>1061</v>
      </c>
      <c r="B907" t="s">
        <v>1072</v>
      </c>
      <c r="C907" t="s">
        <v>1070</v>
      </c>
      <c r="D907" t="s">
        <v>1059</v>
      </c>
      <c r="E907" t="s">
        <v>1064</v>
      </c>
      <c r="F907">
        <v>70</v>
      </c>
      <c r="G907">
        <v>74</v>
      </c>
      <c r="H907">
        <v>71</v>
      </c>
      <c r="I907" s="22"/>
      <c r="J907" s="22"/>
      <c r="K907" s="22"/>
      <c r="L907" s="22">
        <f t="shared" si="28"/>
        <v>71.666666666666671</v>
      </c>
      <c r="M907" s="22">
        <f t="shared" si="29"/>
        <v>0.58904109589041098</v>
      </c>
    </row>
    <row r="908" spans="1:13" x14ac:dyDescent="0.3">
      <c r="A908" t="s">
        <v>1061</v>
      </c>
      <c r="B908" t="s">
        <v>1072</v>
      </c>
      <c r="C908" t="s">
        <v>1058</v>
      </c>
      <c r="D908" t="s">
        <v>1059</v>
      </c>
      <c r="E908" t="s">
        <v>1064</v>
      </c>
      <c r="F908">
        <v>60</v>
      </c>
      <c r="G908">
        <v>57</v>
      </c>
      <c r="H908">
        <v>58</v>
      </c>
      <c r="I908" s="22"/>
      <c r="J908" s="22"/>
      <c r="K908" s="22"/>
      <c r="L908" s="22">
        <f t="shared" si="28"/>
        <v>58.333333333333336</v>
      </c>
      <c r="M908" s="22">
        <f t="shared" si="29"/>
        <v>0.45205479452054792</v>
      </c>
    </row>
    <row r="909" spans="1:13" x14ac:dyDescent="0.3">
      <c r="A909" t="s">
        <v>1056</v>
      </c>
      <c r="B909" t="s">
        <v>1068</v>
      </c>
      <c r="C909" t="s">
        <v>1071</v>
      </c>
      <c r="D909" t="s">
        <v>1059</v>
      </c>
      <c r="E909" t="s">
        <v>1064</v>
      </c>
      <c r="F909">
        <v>70</v>
      </c>
      <c r="G909">
        <v>89</v>
      </c>
      <c r="H909">
        <v>97</v>
      </c>
      <c r="I909" s="22"/>
      <c r="J909" s="22"/>
      <c r="K909" s="22"/>
      <c r="L909" s="22">
        <f t="shared" si="28"/>
        <v>85.333333333333329</v>
      </c>
      <c r="M909" s="22">
        <f t="shared" si="29"/>
        <v>0.58904109589041098</v>
      </c>
    </row>
    <row r="910" spans="1:13" x14ac:dyDescent="0.3">
      <c r="A910" t="s">
        <v>1061</v>
      </c>
      <c r="B910" t="s">
        <v>1072</v>
      </c>
      <c r="C910" t="s">
        <v>1062</v>
      </c>
      <c r="D910" t="s">
        <v>1059</v>
      </c>
      <c r="E910" t="s">
        <v>1060</v>
      </c>
      <c r="F910">
        <v>61</v>
      </c>
      <c r="G910">
        <v>67</v>
      </c>
      <c r="H910">
        <v>65</v>
      </c>
      <c r="I910" s="22"/>
      <c r="J910" s="22"/>
      <c r="K910" s="22"/>
      <c r="L910" s="22">
        <f t="shared" si="28"/>
        <v>64.333333333333329</v>
      </c>
      <c r="M910" s="22">
        <f t="shared" si="29"/>
        <v>0.46575342465753422</v>
      </c>
    </row>
    <row r="911" spans="1:13" x14ac:dyDescent="0.3">
      <c r="A911" t="s">
        <v>1061</v>
      </c>
      <c r="B911" t="s">
        <v>1057</v>
      </c>
      <c r="C911" t="s">
        <v>1067</v>
      </c>
      <c r="D911" t="s">
        <v>1063</v>
      </c>
      <c r="E911" t="s">
        <v>1060</v>
      </c>
      <c r="F911">
        <v>93</v>
      </c>
      <c r="G911">
        <v>77</v>
      </c>
      <c r="H911">
        <v>83</v>
      </c>
      <c r="I911" s="22"/>
      <c r="J911" s="22"/>
      <c r="K911" s="22"/>
      <c r="L911" s="22">
        <f t="shared" si="28"/>
        <v>84.333333333333329</v>
      </c>
      <c r="M911" s="22">
        <f t="shared" si="29"/>
        <v>0.90410958904109584</v>
      </c>
    </row>
    <row r="912" spans="1:13" x14ac:dyDescent="0.3">
      <c r="A912" t="s">
        <v>1061</v>
      </c>
      <c r="B912" t="s">
        <v>1068</v>
      </c>
      <c r="C912" t="s">
        <v>1062</v>
      </c>
      <c r="D912" t="s">
        <v>1063</v>
      </c>
      <c r="E912" t="s">
        <v>1064</v>
      </c>
      <c r="F912">
        <v>55</v>
      </c>
      <c r="G912">
        <v>54</v>
      </c>
      <c r="H912">
        <v>49</v>
      </c>
      <c r="I912" s="22"/>
      <c r="J912" s="22"/>
      <c r="K912" s="22"/>
      <c r="L912" s="22">
        <f t="shared" si="28"/>
        <v>52.666666666666664</v>
      </c>
      <c r="M912" s="22">
        <f t="shared" si="29"/>
        <v>0.38356164383561642</v>
      </c>
    </row>
    <row r="913" spans="1:13" x14ac:dyDescent="0.3">
      <c r="A913" t="s">
        <v>1061</v>
      </c>
      <c r="B913" t="s">
        <v>1066</v>
      </c>
      <c r="C913" t="s">
        <v>1062</v>
      </c>
      <c r="D913" t="s">
        <v>1063</v>
      </c>
      <c r="E913" t="s">
        <v>1060</v>
      </c>
      <c r="F913">
        <v>58</v>
      </c>
      <c r="G913">
        <v>50</v>
      </c>
      <c r="H913">
        <v>53</v>
      </c>
      <c r="I913" s="22"/>
      <c r="J913" s="22"/>
      <c r="K913" s="22"/>
      <c r="L913" s="22">
        <f t="shared" si="28"/>
        <v>53.666666666666664</v>
      </c>
      <c r="M913" s="22">
        <f t="shared" si="29"/>
        <v>0.42465753424657532</v>
      </c>
    </row>
    <row r="914" spans="1:13" x14ac:dyDescent="0.3">
      <c r="A914" t="s">
        <v>1056</v>
      </c>
      <c r="B914" t="s">
        <v>1066</v>
      </c>
      <c r="C914" t="s">
        <v>1067</v>
      </c>
      <c r="D914" t="s">
        <v>1059</v>
      </c>
      <c r="E914" t="s">
        <v>1064</v>
      </c>
      <c r="F914">
        <v>47</v>
      </c>
      <c r="G914">
        <v>68</v>
      </c>
      <c r="H914">
        <v>69</v>
      </c>
      <c r="I914" s="22"/>
      <c r="J914" s="22"/>
      <c r="K914" s="22"/>
      <c r="L914" s="22">
        <f t="shared" si="28"/>
        <v>61.333333333333336</v>
      </c>
      <c r="M914" s="22">
        <f t="shared" si="29"/>
        <v>0.27397260273972601</v>
      </c>
    </row>
    <row r="915" spans="1:13" x14ac:dyDescent="0.3">
      <c r="A915" t="s">
        <v>1056</v>
      </c>
      <c r="B915" t="s">
        <v>1068</v>
      </c>
      <c r="C915" t="s">
        <v>1062</v>
      </c>
      <c r="D915" t="s">
        <v>1063</v>
      </c>
      <c r="E915" t="s">
        <v>1064</v>
      </c>
      <c r="F915">
        <v>84</v>
      </c>
      <c r="G915">
        <v>83</v>
      </c>
      <c r="H915">
        <v>87</v>
      </c>
      <c r="I915" s="22"/>
      <c r="J915" s="22"/>
      <c r="K915" s="22"/>
      <c r="L915" s="22">
        <f t="shared" si="28"/>
        <v>84.666666666666671</v>
      </c>
      <c r="M915" s="22">
        <f t="shared" si="29"/>
        <v>0.78082191780821919</v>
      </c>
    </row>
    <row r="916" spans="1:13" x14ac:dyDescent="0.3">
      <c r="A916" t="s">
        <v>1056</v>
      </c>
      <c r="B916" t="s">
        <v>1068</v>
      </c>
      <c r="C916" t="s">
        <v>1071</v>
      </c>
      <c r="D916" t="s">
        <v>1059</v>
      </c>
      <c r="E916" t="s">
        <v>1060</v>
      </c>
      <c r="F916">
        <v>35</v>
      </c>
      <c r="G916">
        <v>48</v>
      </c>
      <c r="H916">
        <v>52</v>
      </c>
      <c r="I916" s="22"/>
      <c r="J916" s="22"/>
      <c r="K916" s="22"/>
      <c r="L916" s="22">
        <f t="shared" si="28"/>
        <v>45</v>
      </c>
      <c r="M916" s="22">
        <f t="shared" si="29"/>
        <v>0.1095890410958904</v>
      </c>
    </row>
    <row r="917" spans="1:13" x14ac:dyDescent="0.3">
      <c r="A917" t="s">
        <v>1061</v>
      </c>
      <c r="B917" t="s">
        <v>1068</v>
      </c>
      <c r="C917" t="s">
        <v>1070</v>
      </c>
      <c r="D917" t="s">
        <v>1063</v>
      </c>
      <c r="E917" t="s">
        <v>1064</v>
      </c>
      <c r="F917">
        <v>72</v>
      </c>
      <c r="G917">
        <v>78</v>
      </c>
      <c r="H917">
        <v>76</v>
      </c>
      <c r="I917" s="22"/>
      <c r="J917" s="22"/>
      <c r="K917" s="22"/>
      <c r="L917" s="22">
        <f t="shared" si="28"/>
        <v>75.333333333333329</v>
      </c>
      <c r="M917" s="22">
        <f t="shared" si="29"/>
        <v>0.61643835616438358</v>
      </c>
    </row>
    <row r="918" spans="1:13" x14ac:dyDescent="0.3">
      <c r="A918" t="s">
        <v>1056</v>
      </c>
      <c r="B918" t="s">
        <v>1068</v>
      </c>
      <c r="C918" t="s">
        <v>1070</v>
      </c>
      <c r="D918" t="s">
        <v>1059</v>
      </c>
      <c r="E918" t="s">
        <v>1060</v>
      </c>
      <c r="F918">
        <v>69</v>
      </c>
      <c r="G918">
        <v>84</v>
      </c>
      <c r="H918">
        <v>73</v>
      </c>
      <c r="I918" s="22"/>
      <c r="J918" s="22"/>
      <c r="K918" s="22"/>
      <c r="L918" s="22">
        <f t="shared" si="28"/>
        <v>75.333333333333329</v>
      </c>
      <c r="M918" s="22">
        <f t="shared" si="29"/>
        <v>0.57534246575342463</v>
      </c>
    </row>
    <row r="919" spans="1:13" x14ac:dyDescent="0.3">
      <c r="A919" t="s">
        <v>1056</v>
      </c>
      <c r="B919" t="s">
        <v>1066</v>
      </c>
      <c r="C919" t="s">
        <v>1062</v>
      </c>
      <c r="D919" t="s">
        <v>1063</v>
      </c>
      <c r="E919" t="s">
        <v>1064</v>
      </c>
      <c r="F919">
        <v>59</v>
      </c>
      <c r="G919">
        <v>73</v>
      </c>
      <c r="H919">
        <v>79</v>
      </c>
      <c r="I919" s="22"/>
      <c r="J919" s="22"/>
      <c r="K919" s="22"/>
      <c r="L919" s="22">
        <f t="shared" si="28"/>
        <v>70.333333333333329</v>
      </c>
      <c r="M919" s="22">
        <f t="shared" si="29"/>
        <v>0.43835616438356162</v>
      </c>
    </row>
    <row r="920" spans="1:13" x14ac:dyDescent="0.3">
      <c r="A920" t="s">
        <v>1061</v>
      </c>
      <c r="B920" t="s">
        <v>1057</v>
      </c>
      <c r="C920" t="s">
        <v>1067</v>
      </c>
      <c r="D920" t="s">
        <v>1059</v>
      </c>
      <c r="E920" t="s">
        <v>1060</v>
      </c>
      <c r="F920">
        <v>61</v>
      </c>
      <c r="G920">
        <v>55</v>
      </c>
      <c r="H920">
        <v>48</v>
      </c>
      <c r="I920" s="22"/>
      <c r="J920" s="22"/>
      <c r="K920" s="22"/>
      <c r="L920" s="22">
        <f t="shared" si="28"/>
        <v>54.666666666666664</v>
      </c>
      <c r="M920" s="22">
        <f t="shared" si="29"/>
        <v>0.46575342465753422</v>
      </c>
    </row>
    <row r="921" spans="1:13" x14ac:dyDescent="0.3">
      <c r="A921" t="s">
        <v>1056</v>
      </c>
      <c r="B921" t="s">
        <v>1066</v>
      </c>
      <c r="C921" t="s">
        <v>1062</v>
      </c>
      <c r="D921" t="s">
        <v>1063</v>
      </c>
      <c r="E921" t="s">
        <v>1060</v>
      </c>
      <c r="F921">
        <v>43</v>
      </c>
      <c r="G921">
        <v>44</v>
      </c>
      <c r="H921">
        <v>42</v>
      </c>
      <c r="I921" s="22"/>
      <c r="J921" s="22"/>
      <c r="K921" s="22"/>
      <c r="L921" s="22">
        <f t="shared" si="28"/>
        <v>43</v>
      </c>
      <c r="M921" s="22">
        <f t="shared" si="29"/>
        <v>0.21917808219178081</v>
      </c>
    </row>
    <row r="922" spans="1:13" x14ac:dyDescent="0.3">
      <c r="A922" t="s">
        <v>1061</v>
      </c>
      <c r="B922" t="s">
        <v>1066</v>
      </c>
      <c r="C922" t="s">
        <v>1067</v>
      </c>
      <c r="D922" t="s">
        <v>1063</v>
      </c>
      <c r="E922" t="s">
        <v>1064</v>
      </c>
      <c r="F922">
        <v>92</v>
      </c>
      <c r="G922">
        <v>83</v>
      </c>
      <c r="H922">
        <v>87</v>
      </c>
      <c r="I922" s="22"/>
      <c r="J922" s="22"/>
      <c r="K922" s="22"/>
      <c r="L922" s="22">
        <f t="shared" si="28"/>
        <v>87.333333333333329</v>
      </c>
      <c r="M922" s="22">
        <f t="shared" si="29"/>
        <v>0.8904109589041096</v>
      </c>
    </row>
    <row r="923" spans="1:13" x14ac:dyDescent="0.3">
      <c r="A923" t="s">
        <v>1061</v>
      </c>
      <c r="B923" t="s">
        <v>1068</v>
      </c>
      <c r="C923" t="s">
        <v>1058</v>
      </c>
      <c r="D923" t="s">
        <v>1063</v>
      </c>
      <c r="E923" t="s">
        <v>1060</v>
      </c>
      <c r="F923">
        <v>76</v>
      </c>
      <c r="G923">
        <v>74</v>
      </c>
      <c r="H923">
        <v>65</v>
      </c>
      <c r="I923" s="22"/>
      <c r="J923" s="22"/>
      <c r="K923" s="22"/>
      <c r="L923" s="22">
        <f t="shared" si="28"/>
        <v>71.666666666666671</v>
      </c>
      <c r="M923" s="22">
        <f t="shared" si="29"/>
        <v>0.67123287671232879</v>
      </c>
    </row>
    <row r="924" spans="1:13" x14ac:dyDescent="0.3">
      <c r="A924" t="s">
        <v>1061</v>
      </c>
      <c r="B924" t="s">
        <v>1069</v>
      </c>
      <c r="C924" t="s">
        <v>1067</v>
      </c>
      <c r="D924" t="s">
        <v>1063</v>
      </c>
      <c r="E924" t="s">
        <v>1064</v>
      </c>
      <c r="F924">
        <v>86</v>
      </c>
      <c r="G924">
        <v>75</v>
      </c>
      <c r="H924">
        <v>80</v>
      </c>
      <c r="I924" s="22"/>
      <c r="J924" s="22"/>
      <c r="K924" s="22"/>
      <c r="L924" s="22">
        <f t="shared" si="28"/>
        <v>80.333333333333329</v>
      </c>
      <c r="M924" s="22">
        <f t="shared" si="29"/>
        <v>0.80821917808219179</v>
      </c>
    </row>
    <row r="925" spans="1:13" x14ac:dyDescent="0.3">
      <c r="A925" t="s">
        <v>1061</v>
      </c>
      <c r="B925" t="s">
        <v>1068</v>
      </c>
      <c r="C925" t="s">
        <v>1065</v>
      </c>
      <c r="D925" t="s">
        <v>1063</v>
      </c>
      <c r="E925" t="s">
        <v>1064</v>
      </c>
      <c r="F925">
        <v>88</v>
      </c>
      <c r="G925">
        <v>82</v>
      </c>
      <c r="H925">
        <v>84</v>
      </c>
      <c r="I925" s="22"/>
      <c r="J925" s="22"/>
      <c r="K925" s="22"/>
      <c r="L925" s="22">
        <f t="shared" si="28"/>
        <v>84.666666666666671</v>
      </c>
      <c r="M925" s="22">
        <f t="shared" si="29"/>
        <v>0.83561643835616439</v>
      </c>
    </row>
    <row r="926" spans="1:13" x14ac:dyDescent="0.3">
      <c r="A926" t="s">
        <v>1061</v>
      </c>
      <c r="B926" t="s">
        <v>1068</v>
      </c>
      <c r="C926" t="s">
        <v>1070</v>
      </c>
      <c r="D926" t="s">
        <v>1059</v>
      </c>
      <c r="E926" t="s">
        <v>1064</v>
      </c>
      <c r="F926">
        <v>82</v>
      </c>
      <c r="G926">
        <v>80</v>
      </c>
      <c r="H926">
        <v>86</v>
      </c>
      <c r="I926" s="22"/>
      <c r="J926" s="22"/>
      <c r="K926" s="22"/>
      <c r="L926" s="22">
        <f t="shared" si="28"/>
        <v>82.666666666666671</v>
      </c>
      <c r="M926" s="22">
        <f t="shared" si="29"/>
        <v>0.75342465753424659</v>
      </c>
    </row>
    <row r="927" spans="1:13" x14ac:dyDescent="0.3">
      <c r="A927" t="s">
        <v>1061</v>
      </c>
      <c r="B927" t="s">
        <v>1066</v>
      </c>
      <c r="C927" t="s">
        <v>1071</v>
      </c>
      <c r="D927" t="s">
        <v>1059</v>
      </c>
      <c r="E927" t="s">
        <v>1060</v>
      </c>
      <c r="F927">
        <v>50</v>
      </c>
      <c r="G927">
        <v>62</v>
      </c>
      <c r="H927">
        <v>58</v>
      </c>
      <c r="I927" s="22"/>
      <c r="J927" s="22"/>
      <c r="K927" s="22"/>
      <c r="L927" s="22">
        <f t="shared" si="28"/>
        <v>56.666666666666664</v>
      </c>
      <c r="M927" s="22">
        <f t="shared" si="29"/>
        <v>0.31506849315068491</v>
      </c>
    </row>
    <row r="928" spans="1:13" x14ac:dyDescent="0.3">
      <c r="A928" t="s">
        <v>1061</v>
      </c>
      <c r="B928" t="s">
        <v>1066</v>
      </c>
      <c r="C928" t="s">
        <v>1071</v>
      </c>
      <c r="D928" t="s">
        <v>1063</v>
      </c>
      <c r="E928" t="s">
        <v>1064</v>
      </c>
      <c r="F928">
        <v>88</v>
      </c>
      <c r="G928">
        <v>82</v>
      </c>
      <c r="H928">
        <v>80</v>
      </c>
      <c r="I928" s="22"/>
      <c r="J928" s="22"/>
      <c r="K928" s="22"/>
      <c r="L928" s="22">
        <f t="shared" si="28"/>
        <v>83.333333333333329</v>
      </c>
      <c r="M928" s="22">
        <f t="shared" si="29"/>
        <v>0.83561643835616439</v>
      </c>
    </row>
    <row r="929" spans="1:13" x14ac:dyDescent="0.3">
      <c r="A929" t="s">
        <v>1056</v>
      </c>
      <c r="B929" t="s">
        <v>1057</v>
      </c>
      <c r="C929" t="s">
        <v>1071</v>
      </c>
      <c r="D929" t="s">
        <v>1063</v>
      </c>
      <c r="E929" t="s">
        <v>1064</v>
      </c>
      <c r="F929">
        <v>79</v>
      </c>
      <c r="G929">
        <v>98</v>
      </c>
      <c r="H929">
        <v>95</v>
      </c>
      <c r="I929" s="22"/>
      <c r="J929" s="22"/>
      <c r="K929" s="22"/>
      <c r="L929" s="22">
        <f t="shared" si="28"/>
        <v>90.666666666666671</v>
      </c>
      <c r="M929" s="22">
        <f t="shared" si="29"/>
        <v>0.71232876712328763</v>
      </c>
    </row>
    <row r="930" spans="1:13" x14ac:dyDescent="0.3">
      <c r="A930" t="s">
        <v>1056</v>
      </c>
      <c r="B930" t="s">
        <v>1069</v>
      </c>
      <c r="C930" t="s">
        <v>1071</v>
      </c>
      <c r="D930" t="s">
        <v>1063</v>
      </c>
      <c r="E930" t="s">
        <v>1060</v>
      </c>
      <c r="F930">
        <v>81</v>
      </c>
      <c r="G930">
        <v>84</v>
      </c>
      <c r="H930">
        <v>87</v>
      </c>
      <c r="I930" s="22"/>
      <c r="J930" s="22"/>
      <c r="K930" s="22"/>
      <c r="L930" s="22">
        <f t="shared" si="28"/>
        <v>84</v>
      </c>
      <c r="M930" s="22">
        <f t="shared" si="29"/>
        <v>0.73972602739726023</v>
      </c>
    </row>
    <row r="931" spans="1:13" x14ac:dyDescent="0.3">
      <c r="A931" t="s">
        <v>1056</v>
      </c>
      <c r="B931" t="s">
        <v>1066</v>
      </c>
      <c r="C931" t="s">
        <v>1067</v>
      </c>
      <c r="D931" t="s">
        <v>1063</v>
      </c>
      <c r="E931" t="s">
        <v>1060</v>
      </c>
      <c r="F931">
        <v>44</v>
      </c>
      <c r="G931">
        <v>56</v>
      </c>
      <c r="H931">
        <v>53</v>
      </c>
      <c r="I931" s="22"/>
      <c r="J931" s="22"/>
      <c r="K931" s="22"/>
      <c r="L931" s="22">
        <f t="shared" si="28"/>
        <v>51</v>
      </c>
      <c r="M931" s="22">
        <f t="shared" si="29"/>
        <v>0.23287671232876711</v>
      </c>
    </row>
    <row r="932" spans="1:13" x14ac:dyDescent="0.3">
      <c r="A932" t="s">
        <v>1056</v>
      </c>
      <c r="B932" t="s">
        <v>1057</v>
      </c>
      <c r="C932" t="s">
        <v>1067</v>
      </c>
      <c r="D932" t="s">
        <v>1063</v>
      </c>
      <c r="E932" t="s">
        <v>1064</v>
      </c>
      <c r="F932">
        <v>82</v>
      </c>
      <c r="G932">
        <v>95</v>
      </c>
      <c r="H932">
        <v>93</v>
      </c>
      <c r="I932" s="22"/>
      <c r="J932" s="22"/>
      <c r="K932" s="22"/>
      <c r="L932" s="22">
        <f t="shared" si="28"/>
        <v>90</v>
      </c>
      <c r="M932" s="22">
        <f t="shared" si="29"/>
        <v>0.75342465753424659</v>
      </c>
    </row>
    <row r="933" spans="1:13" x14ac:dyDescent="0.3">
      <c r="A933" t="s">
        <v>1056</v>
      </c>
      <c r="B933" t="s">
        <v>1068</v>
      </c>
      <c r="C933" t="s">
        <v>1065</v>
      </c>
      <c r="D933" t="s">
        <v>1059</v>
      </c>
      <c r="E933" t="s">
        <v>1060</v>
      </c>
      <c r="F933">
        <v>50</v>
      </c>
      <c r="G933">
        <v>58</v>
      </c>
      <c r="H933">
        <v>57</v>
      </c>
      <c r="I933" s="22"/>
      <c r="J933" s="22"/>
      <c r="K933" s="22"/>
      <c r="L933" s="22">
        <f t="shared" si="28"/>
        <v>55</v>
      </c>
      <c r="M933" s="22">
        <f t="shared" si="29"/>
        <v>0.31506849315068491</v>
      </c>
    </row>
    <row r="934" spans="1:13" x14ac:dyDescent="0.3">
      <c r="A934" t="s">
        <v>1061</v>
      </c>
      <c r="B934" t="s">
        <v>1057</v>
      </c>
      <c r="C934" t="s">
        <v>1058</v>
      </c>
      <c r="D934" t="s">
        <v>1059</v>
      </c>
      <c r="E934" t="s">
        <v>1060</v>
      </c>
      <c r="F934">
        <v>52</v>
      </c>
      <c r="G934">
        <v>65</v>
      </c>
      <c r="H934">
        <v>59</v>
      </c>
      <c r="I934" s="22"/>
      <c r="J934" s="22"/>
      <c r="K934" s="22"/>
      <c r="L934" s="22">
        <f t="shared" si="28"/>
        <v>58.666666666666664</v>
      </c>
      <c r="M934" s="22">
        <f t="shared" si="29"/>
        <v>0.34246575342465752</v>
      </c>
    </row>
    <row r="935" spans="1:13" x14ac:dyDescent="0.3">
      <c r="A935" t="s">
        <v>1061</v>
      </c>
      <c r="B935" t="s">
        <v>1068</v>
      </c>
      <c r="C935" t="s">
        <v>1067</v>
      </c>
      <c r="D935" t="s">
        <v>1059</v>
      </c>
      <c r="E935" t="s">
        <v>1060</v>
      </c>
      <c r="F935">
        <v>44</v>
      </c>
      <c r="G935">
        <v>44</v>
      </c>
      <c r="H935">
        <v>40</v>
      </c>
      <c r="I935" s="22"/>
      <c r="J935" s="22"/>
      <c r="K935" s="22"/>
      <c r="L935" s="22">
        <f t="shared" si="28"/>
        <v>42.666666666666664</v>
      </c>
      <c r="M935" s="22">
        <f t="shared" si="29"/>
        <v>0.23287671232876711</v>
      </c>
    </row>
    <row r="936" spans="1:13" x14ac:dyDescent="0.3">
      <c r="A936" t="s">
        <v>1061</v>
      </c>
      <c r="B936" t="s">
        <v>1057</v>
      </c>
      <c r="C936" t="s">
        <v>1065</v>
      </c>
      <c r="D936" t="s">
        <v>1059</v>
      </c>
      <c r="E936" t="s">
        <v>1060</v>
      </c>
      <c r="F936">
        <v>61</v>
      </c>
      <c r="G936">
        <v>76</v>
      </c>
      <c r="H936">
        <v>66</v>
      </c>
      <c r="I936" s="22"/>
      <c r="J936" s="22"/>
      <c r="K936" s="22"/>
      <c r="L936" s="22">
        <f t="shared" si="28"/>
        <v>67.666666666666671</v>
      </c>
      <c r="M936" s="22">
        <f t="shared" si="29"/>
        <v>0.46575342465753422</v>
      </c>
    </row>
    <row r="937" spans="1:13" x14ac:dyDescent="0.3">
      <c r="A937" t="s">
        <v>1061</v>
      </c>
      <c r="B937" t="s">
        <v>1066</v>
      </c>
      <c r="C937" t="s">
        <v>1062</v>
      </c>
      <c r="D937" t="s">
        <v>1063</v>
      </c>
      <c r="E937" t="s">
        <v>1060</v>
      </c>
      <c r="F937">
        <v>60</v>
      </c>
      <c r="G937">
        <v>57</v>
      </c>
      <c r="H937">
        <v>61</v>
      </c>
      <c r="I937" s="22"/>
      <c r="J937" s="22"/>
      <c r="K937" s="22"/>
      <c r="L937" s="22">
        <f t="shared" si="28"/>
        <v>59.333333333333336</v>
      </c>
      <c r="M937" s="22">
        <f t="shared" si="29"/>
        <v>0.45205479452054792</v>
      </c>
    </row>
    <row r="938" spans="1:13" x14ac:dyDescent="0.3">
      <c r="A938" t="s">
        <v>1061</v>
      </c>
      <c r="B938" t="s">
        <v>1068</v>
      </c>
      <c r="C938" t="s">
        <v>1067</v>
      </c>
      <c r="D938" t="s">
        <v>1063</v>
      </c>
      <c r="E938" t="s">
        <v>1064</v>
      </c>
      <c r="F938">
        <v>80</v>
      </c>
      <c r="G938">
        <v>79</v>
      </c>
      <c r="H938">
        <v>78</v>
      </c>
      <c r="I938" s="22"/>
      <c r="J938" s="22"/>
      <c r="K938" s="22"/>
      <c r="L938" s="22">
        <f t="shared" si="28"/>
        <v>79</v>
      </c>
      <c r="M938" s="22">
        <f t="shared" si="29"/>
        <v>0.72602739726027399</v>
      </c>
    </row>
    <row r="939" spans="1:13" x14ac:dyDescent="0.3">
      <c r="A939" t="s">
        <v>1056</v>
      </c>
      <c r="B939" t="s">
        <v>1068</v>
      </c>
      <c r="C939" t="s">
        <v>1067</v>
      </c>
      <c r="D939" t="s">
        <v>1059</v>
      </c>
      <c r="E939" t="s">
        <v>1060</v>
      </c>
      <c r="F939">
        <v>45</v>
      </c>
      <c r="G939">
        <v>63</v>
      </c>
      <c r="H939">
        <v>61</v>
      </c>
      <c r="I939" s="22"/>
      <c r="J939" s="22"/>
      <c r="K939" s="22"/>
      <c r="L939" s="22">
        <f t="shared" si="28"/>
        <v>56.333333333333336</v>
      </c>
      <c r="M939" s="22">
        <f t="shared" si="29"/>
        <v>0.24657534246575341</v>
      </c>
    </row>
    <row r="940" spans="1:13" x14ac:dyDescent="0.3">
      <c r="A940" t="s">
        <v>1061</v>
      </c>
      <c r="B940" t="s">
        <v>1066</v>
      </c>
      <c r="C940" t="s">
        <v>1058</v>
      </c>
      <c r="D940" t="s">
        <v>1059</v>
      </c>
      <c r="E940" t="s">
        <v>1060</v>
      </c>
      <c r="F940">
        <v>67</v>
      </c>
      <c r="G940">
        <v>70</v>
      </c>
      <c r="H940">
        <v>63</v>
      </c>
      <c r="I940" s="22"/>
      <c r="J940" s="22"/>
      <c r="K940" s="22"/>
      <c r="L940" s="22">
        <f t="shared" si="28"/>
        <v>66.666666666666671</v>
      </c>
      <c r="M940" s="22">
        <f t="shared" si="29"/>
        <v>0.54794520547945202</v>
      </c>
    </row>
    <row r="941" spans="1:13" x14ac:dyDescent="0.3">
      <c r="A941" t="s">
        <v>1056</v>
      </c>
      <c r="B941" t="s">
        <v>1066</v>
      </c>
      <c r="C941" t="s">
        <v>1062</v>
      </c>
      <c r="D941" t="s">
        <v>1063</v>
      </c>
      <c r="E941" t="s">
        <v>1064</v>
      </c>
      <c r="F941">
        <v>60</v>
      </c>
      <c r="G941">
        <v>72</v>
      </c>
      <c r="H941">
        <v>74</v>
      </c>
      <c r="I941" s="22"/>
      <c r="J941" s="22"/>
      <c r="K941" s="22"/>
      <c r="L941" s="22">
        <f t="shared" si="28"/>
        <v>68.666666666666671</v>
      </c>
      <c r="M941" s="22">
        <f t="shared" si="29"/>
        <v>0.45205479452054792</v>
      </c>
    </row>
    <row r="942" spans="1:13" x14ac:dyDescent="0.3">
      <c r="A942" t="s">
        <v>1061</v>
      </c>
      <c r="B942" t="s">
        <v>1068</v>
      </c>
      <c r="C942" t="s">
        <v>1067</v>
      </c>
      <c r="D942" t="s">
        <v>1063</v>
      </c>
      <c r="E942" t="s">
        <v>1060</v>
      </c>
      <c r="F942">
        <v>52</v>
      </c>
      <c r="G942">
        <v>58</v>
      </c>
      <c r="H942">
        <v>52</v>
      </c>
      <c r="I942" s="22"/>
      <c r="J942" s="22"/>
      <c r="K942" s="22"/>
      <c r="L942" s="22">
        <f t="shared" si="28"/>
        <v>54</v>
      </c>
      <c r="M942" s="22">
        <f t="shared" si="29"/>
        <v>0.34246575342465752</v>
      </c>
    </row>
    <row r="943" spans="1:13" x14ac:dyDescent="0.3">
      <c r="A943" t="s">
        <v>1056</v>
      </c>
      <c r="B943" t="s">
        <v>1069</v>
      </c>
      <c r="C943" t="s">
        <v>1062</v>
      </c>
      <c r="D943" t="s">
        <v>1059</v>
      </c>
      <c r="E943" t="s">
        <v>1060</v>
      </c>
      <c r="F943">
        <v>71</v>
      </c>
      <c r="G943">
        <v>84</v>
      </c>
      <c r="H943">
        <v>77</v>
      </c>
      <c r="I943" s="22"/>
      <c r="J943" s="22"/>
      <c r="K943" s="22"/>
      <c r="L943" s="22">
        <f t="shared" si="28"/>
        <v>77.333333333333329</v>
      </c>
      <c r="M943" s="22">
        <f t="shared" si="29"/>
        <v>0.60273972602739723</v>
      </c>
    </row>
    <row r="944" spans="1:13" x14ac:dyDescent="0.3">
      <c r="A944" t="s">
        <v>1056</v>
      </c>
      <c r="B944" t="s">
        <v>1068</v>
      </c>
      <c r="C944" t="s">
        <v>1071</v>
      </c>
      <c r="D944" t="s">
        <v>1059</v>
      </c>
      <c r="E944" t="s">
        <v>1060</v>
      </c>
      <c r="F944">
        <v>56</v>
      </c>
      <c r="G944">
        <v>60</v>
      </c>
      <c r="H944">
        <v>61</v>
      </c>
      <c r="I944" s="22"/>
      <c r="J944" s="22"/>
      <c r="K944" s="22"/>
      <c r="L944" s="22">
        <f t="shared" si="28"/>
        <v>59</v>
      </c>
      <c r="M944" s="22">
        <f t="shared" si="29"/>
        <v>0.39726027397260272</v>
      </c>
    </row>
    <row r="945" spans="1:13" x14ac:dyDescent="0.3">
      <c r="A945" t="s">
        <v>1056</v>
      </c>
      <c r="B945" t="s">
        <v>1068</v>
      </c>
      <c r="C945" t="s">
        <v>1062</v>
      </c>
      <c r="D945" t="s">
        <v>1063</v>
      </c>
      <c r="E945" t="s">
        <v>1060</v>
      </c>
      <c r="F945">
        <v>67</v>
      </c>
      <c r="G945">
        <v>80</v>
      </c>
      <c r="H945">
        <v>71</v>
      </c>
      <c r="I945" s="22"/>
      <c r="J945" s="22"/>
      <c r="K945" s="22"/>
      <c r="L945" s="22">
        <f t="shared" si="28"/>
        <v>72.666666666666671</v>
      </c>
      <c r="M945" s="22">
        <f t="shared" si="29"/>
        <v>0.54794520547945202</v>
      </c>
    </row>
    <row r="946" spans="1:13" x14ac:dyDescent="0.3">
      <c r="A946" t="s">
        <v>1061</v>
      </c>
      <c r="B946" t="s">
        <v>1066</v>
      </c>
      <c r="C946" t="s">
        <v>1058</v>
      </c>
      <c r="D946" t="s">
        <v>1063</v>
      </c>
      <c r="E946" t="s">
        <v>1060</v>
      </c>
      <c r="F946">
        <v>75</v>
      </c>
      <c r="G946">
        <v>70</v>
      </c>
      <c r="H946">
        <v>67</v>
      </c>
      <c r="I946" s="22"/>
      <c r="J946" s="22"/>
      <c r="K946" s="22"/>
      <c r="L946" s="22">
        <f t="shared" si="28"/>
        <v>70.666666666666671</v>
      </c>
      <c r="M946" s="22">
        <f t="shared" si="29"/>
        <v>0.65753424657534243</v>
      </c>
    </row>
    <row r="947" spans="1:13" x14ac:dyDescent="0.3">
      <c r="A947" t="s">
        <v>1061</v>
      </c>
      <c r="B947" t="s">
        <v>1066</v>
      </c>
      <c r="C947" t="s">
        <v>1067</v>
      </c>
      <c r="D947" t="s">
        <v>1059</v>
      </c>
      <c r="E947" t="s">
        <v>1060</v>
      </c>
      <c r="F947">
        <v>73</v>
      </c>
      <c r="G947">
        <v>71</v>
      </c>
      <c r="H947">
        <v>65</v>
      </c>
      <c r="I947" s="22"/>
      <c r="J947" s="22"/>
      <c r="K947" s="22"/>
      <c r="L947" s="22">
        <f t="shared" si="28"/>
        <v>69.666666666666671</v>
      </c>
      <c r="M947" s="22">
        <f t="shared" si="29"/>
        <v>0.63013698630136983</v>
      </c>
    </row>
    <row r="948" spans="1:13" x14ac:dyDescent="0.3">
      <c r="A948" t="s">
        <v>1056</v>
      </c>
      <c r="B948" t="s">
        <v>1069</v>
      </c>
      <c r="C948" t="s">
        <v>1062</v>
      </c>
      <c r="D948" t="s">
        <v>1063</v>
      </c>
      <c r="E948" t="s">
        <v>1060</v>
      </c>
      <c r="F948">
        <v>59</v>
      </c>
      <c r="G948">
        <v>59</v>
      </c>
      <c r="H948">
        <v>58</v>
      </c>
      <c r="I948" s="22"/>
      <c r="J948" s="22"/>
      <c r="K948" s="22"/>
      <c r="L948" s="22">
        <f t="shared" si="28"/>
        <v>58.666666666666664</v>
      </c>
      <c r="M948" s="22">
        <f t="shared" si="29"/>
        <v>0.43835616438356162</v>
      </c>
    </row>
    <row r="949" spans="1:13" x14ac:dyDescent="0.3">
      <c r="A949" t="s">
        <v>1056</v>
      </c>
      <c r="B949" t="s">
        <v>1068</v>
      </c>
      <c r="C949" t="s">
        <v>1067</v>
      </c>
      <c r="D949" t="s">
        <v>1063</v>
      </c>
      <c r="E949" t="s">
        <v>1064</v>
      </c>
      <c r="F949">
        <v>65</v>
      </c>
      <c r="G949">
        <v>78</v>
      </c>
      <c r="H949">
        <v>79</v>
      </c>
      <c r="I949" s="22"/>
      <c r="J949" s="22"/>
      <c r="K949" s="22"/>
      <c r="L949" s="22">
        <f t="shared" si="28"/>
        <v>74</v>
      </c>
      <c r="M949" s="22">
        <f t="shared" si="29"/>
        <v>0.52054794520547942</v>
      </c>
    </row>
    <row r="950" spans="1:13" x14ac:dyDescent="0.3">
      <c r="A950" t="s">
        <v>1061</v>
      </c>
      <c r="B950" t="s">
        <v>1068</v>
      </c>
      <c r="C950" t="s">
        <v>1065</v>
      </c>
      <c r="D950" t="s">
        <v>1063</v>
      </c>
      <c r="E950" t="s">
        <v>1064</v>
      </c>
      <c r="F950">
        <v>81</v>
      </c>
      <c r="G950">
        <v>84</v>
      </c>
      <c r="H950">
        <v>84</v>
      </c>
      <c r="I950" s="22"/>
      <c r="J950" s="22"/>
      <c r="K950" s="22"/>
      <c r="L950" s="22">
        <f t="shared" si="28"/>
        <v>83</v>
      </c>
      <c r="M950" s="22">
        <f t="shared" si="29"/>
        <v>0.73972602739726023</v>
      </c>
    </row>
    <row r="951" spans="1:13" x14ac:dyDescent="0.3">
      <c r="A951" t="s">
        <v>1056</v>
      </c>
      <c r="B951" t="s">
        <v>1057</v>
      </c>
      <c r="C951" t="s">
        <v>1067</v>
      </c>
      <c r="D951" t="s">
        <v>1059</v>
      </c>
      <c r="E951" t="s">
        <v>1064</v>
      </c>
      <c r="F951">
        <v>60</v>
      </c>
      <c r="G951">
        <v>73</v>
      </c>
      <c r="H951">
        <v>80</v>
      </c>
      <c r="I951" s="22"/>
      <c r="J951" s="22"/>
      <c r="K951" s="22"/>
      <c r="L951" s="22">
        <f t="shared" si="28"/>
        <v>71</v>
      </c>
      <c r="M951" s="22">
        <f t="shared" si="29"/>
        <v>0.45205479452054792</v>
      </c>
    </row>
    <row r="952" spans="1:13" x14ac:dyDescent="0.3">
      <c r="A952" t="s">
        <v>1061</v>
      </c>
      <c r="B952" t="s">
        <v>1066</v>
      </c>
      <c r="C952" t="s">
        <v>1070</v>
      </c>
      <c r="D952" t="s">
        <v>1063</v>
      </c>
      <c r="E952" t="s">
        <v>1064</v>
      </c>
      <c r="F952">
        <v>64</v>
      </c>
      <c r="G952">
        <v>61</v>
      </c>
      <c r="H952">
        <v>62</v>
      </c>
      <c r="I952" s="22"/>
      <c r="J952" s="22"/>
      <c r="K952" s="22"/>
      <c r="L952" s="22">
        <f t="shared" si="28"/>
        <v>62.333333333333336</v>
      </c>
      <c r="M952" s="22">
        <f t="shared" si="29"/>
        <v>0.50684931506849318</v>
      </c>
    </row>
    <row r="953" spans="1:13" x14ac:dyDescent="0.3">
      <c r="A953" t="s">
        <v>1061</v>
      </c>
      <c r="B953" t="s">
        <v>1068</v>
      </c>
      <c r="C953" t="s">
        <v>1065</v>
      </c>
      <c r="D953" t="s">
        <v>1063</v>
      </c>
      <c r="E953" t="s">
        <v>1060</v>
      </c>
      <c r="F953">
        <v>74</v>
      </c>
      <c r="G953">
        <v>63</v>
      </c>
      <c r="H953">
        <v>60</v>
      </c>
      <c r="I953" s="22"/>
      <c r="J953" s="22"/>
      <c r="K953" s="22"/>
      <c r="L953" s="22">
        <f t="shared" si="28"/>
        <v>65.666666666666671</v>
      </c>
      <c r="M953" s="22">
        <f t="shared" si="29"/>
        <v>0.64383561643835618</v>
      </c>
    </row>
    <row r="954" spans="1:13" x14ac:dyDescent="0.3">
      <c r="A954" t="s">
        <v>1056</v>
      </c>
      <c r="B954" t="s">
        <v>1068</v>
      </c>
      <c r="C954" t="s">
        <v>1058</v>
      </c>
      <c r="D954" t="s">
        <v>1063</v>
      </c>
      <c r="E954" t="s">
        <v>1064</v>
      </c>
      <c r="F954">
        <v>64</v>
      </c>
      <c r="G954">
        <v>78</v>
      </c>
      <c r="H954">
        <v>83</v>
      </c>
      <c r="I954" s="22"/>
      <c r="J954" s="22"/>
      <c r="K954" s="22"/>
      <c r="L954" s="22">
        <f t="shared" si="28"/>
        <v>75</v>
      </c>
      <c r="M954" s="22">
        <f t="shared" si="29"/>
        <v>0.50684931506849318</v>
      </c>
    </row>
    <row r="955" spans="1:13" x14ac:dyDescent="0.3">
      <c r="A955" t="s">
        <v>1061</v>
      </c>
      <c r="B955" t="s">
        <v>1068</v>
      </c>
      <c r="C955" t="s">
        <v>1065</v>
      </c>
      <c r="D955" t="s">
        <v>1059</v>
      </c>
      <c r="E955" t="s">
        <v>1060</v>
      </c>
      <c r="F955">
        <v>51</v>
      </c>
      <c r="G955">
        <v>56</v>
      </c>
      <c r="H955">
        <v>52</v>
      </c>
      <c r="I955" s="22"/>
      <c r="J955" s="22"/>
      <c r="K955" s="22"/>
      <c r="L955" s="22">
        <f t="shared" si="28"/>
        <v>53</v>
      </c>
      <c r="M955" s="22">
        <f t="shared" si="29"/>
        <v>0.32876712328767121</v>
      </c>
    </row>
    <row r="956" spans="1:13" x14ac:dyDescent="0.3">
      <c r="A956" t="s">
        <v>1056</v>
      </c>
      <c r="B956" t="s">
        <v>1072</v>
      </c>
      <c r="C956" t="s">
        <v>1062</v>
      </c>
      <c r="D956" t="s">
        <v>1063</v>
      </c>
      <c r="E956" t="s">
        <v>1060</v>
      </c>
      <c r="F956">
        <v>76</v>
      </c>
      <c r="G956">
        <v>83</v>
      </c>
      <c r="H956">
        <v>77</v>
      </c>
      <c r="I956" s="22"/>
      <c r="J956" s="22"/>
      <c r="K956" s="22"/>
      <c r="L956" s="22">
        <f t="shared" si="28"/>
        <v>78.666666666666671</v>
      </c>
      <c r="M956" s="22">
        <f t="shared" si="29"/>
        <v>0.67123287671232879</v>
      </c>
    </row>
    <row r="957" spans="1:13" x14ac:dyDescent="0.3">
      <c r="A957" t="s">
        <v>1056</v>
      </c>
      <c r="B957" t="s">
        <v>1057</v>
      </c>
      <c r="C957" t="s">
        <v>1065</v>
      </c>
      <c r="D957" t="s">
        <v>1063</v>
      </c>
      <c r="E957" t="s">
        <v>1060</v>
      </c>
      <c r="F957">
        <v>45</v>
      </c>
      <c r="G957">
        <v>40</v>
      </c>
      <c r="H957">
        <v>43</v>
      </c>
      <c r="I957" s="22"/>
      <c r="J957" s="22"/>
      <c r="K957" s="22"/>
      <c r="L957" s="22">
        <f t="shared" si="28"/>
        <v>42.666666666666664</v>
      </c>
      <c r="M957" s="22">
        <f t="shared" si="29"/>
        <v>0.24657534246575341</v>
      </c>
    </row>
    <row r="958" spans="1:13" x14ac:dyDescent="0.3">
      <c r="A958" t="s">
        <v>1056</v>
      </c>
      <c r="B958" t="s">
        <v>1068</v>
      </c>
      <c r="C958" t="s">
        <v>1062</v>
      </c>
      <c r="D958" t="s">
        <v>1063</v>
      </c>
      <c r="E958" t="s">
        <v>1064</v>
      </c>
      <c r="F958">
        <v>72</v>
      </c>
      <c r="G958">
        <v>79</v>
      </c>
      <c r="H958">
        <v>74</v>
      </c>
      <c r="I958" s="22"/>
      <c r="J958" s="22"/>
      <c r="K958" s="22"/>
      <c r="L958" s="22">
        <f t="shared" si="28"/>
        <v>75</v>
      </c>
      <c r="M958" s="22">
        <f t="shared" si="29"/>
        <v>0.61643835616438358</v>
      </c>
    </row>
    <row r="959" spans="1:13" x14ac:dyDescent="0.3">
      <c r="A959" t="s">
        <v>1061</v>
      </c>
      <c r="B959" t="s">
        <v>1066</v>
      </c>
      <c r="C959" t="s">
        <v>1070</v>
      </c>
      <c r="D959" t="s">
        <v>1059</v>
      </c>
      <c r="E959" t="s">
        <v>1064</v>
      </c>
      <c r="F959">
        <v>74</v>
      </c>
      <c r="G959">
        <v>65</v>
      </c>
      <c r="H959">
        <v>63</v>
      </c>
      <c r="I959" s="22"/>
      <c r="J959" s="22"/>
      <c r="K959" s="22"/>
      <c r="L959" s="22">
        <f t="shared" si="28"/>
        <v>67.333333333333329</v>
      </c>
      <c r="M959" s="22">
        <f t="shared" si="29"/>
        <v>0.64383561643835618</v>
      </c>
    </row>
    <row r="960" spans="1:13" x14ac:dyDescent="0.3">
      <c r="A960" t="s">
        <v>1061</v>
      </c>
      <c r="B960" t="s">
        <v>1057</v>
      </c>
      <c r="C960" t="s">
        <v>1070</v>
      </c>
      <c r="D960" t="s">
        <v>1063</v>
      </c>
      <c r="E960" t="s">
        <v>1064</v>
      </c>
      <c r="F960">
        <v>79</v>
      </c>
      <c r="G960">
        <v>79</v>
      </c>
      <c r="H960">
        <v>75</v>
      </c>
      <c r="I960" s="22"/>
      <c r="J960" s="22"/>
      <c r="K960" s="22"/>
      <c r="L960" s="22">
        <f t="shared" si="28"/>
        <v>77.666666666666671</v>
      </c>
      <c r="M960" s="22">
        <f t="shared" si="29"/>
        <v>0.71232876712328763</v>
      </c>
    </row>
    <row r="961" spans="1:13" x14ac:dyDescent="0.3">
      <c r="A961" t="s">
        <v>1056</v>
      </c>
      <c r="B961" t="s">
        <v>1057</v>
      </c>
      <c r="C961" t="s">
        <v>1058</v>
      </c>
      <c r="D961" t="s">
        <v>1059</v>
      </c>
      <c r="E961" t="s">
        <v>1060</v>
      </c>
      <c r="F961">
        <v>52</v>
      </c>
      <c r="G961">
        <v>64</v>
      </c>
      <c r="H961">
        <v>62</v>
      </c>
      <c r="I961" s="22"/>
      <c r="J961" s="22"/>
      <c r="K961" s="22"/>
      <c r="L961" s="22">
        <f t="shared" si="28"/>
        <v>59.333333333333336</v>
      </c>
      <c r="M961" s="22">
        <f t="shared" si="29"/>
        <v>0.34246575342465752</v>
      </c>
    </row>
    <row r="962" spans="1:13" x14ac:dyDescent="0.3">
      <c r="A962" t="s">
        <v>1061</v>
      </c>
      <c r="B962" t="s">
        <v>1057</v>
      </c>
      <c r="C962" t="s">
        <v>1067</v>
      </c>
      <c r="D962" t="s">
        <v>1059</v>
      </c>
      <c r="E962" t="s">
        <v>1064</v>
      </c>
      <c r="F962">
        <v>49</v>
      </c>
      <c r="G962">
        <v>58</v>
      </c>
      <c r="H962">
        <v>59</v>
      </c>
      <c r="I962" s="22"/>
      <c r="J962" s="22"/>
      <c r="K962" s="22"/>
      <c r="L962" s="22">
        <f t="shared" si="28"/>
        <v>55.333333333333336</v>
      </c>
      <c r="M962" s="22">
        <f t="shared" si="29"/>
        <v>0.30136986301369861</v>
      </c>
    </row>
    <row r="963" spans="1:13" x14ac:dyDescent="0.3">
      <c r="A963" t="s">
        <v>1056</v>
      </c>
      <c r="B963" t="s">
        <v>1066</v>
      </c>
      <c r="C963" t="s">
        <v>1065</v>
      </c>
      <c r="D963" t="s">
        <v>1063</v>
      </c>
      <c r="E963" t="s">
        <v>1060</v>
      </c>
      <c r="F963">
        <v>60</v>
      </c>
      <c r="G963">
        <v>78</v>
      </c>
      <c r="H963">
        <v>80</v>
      </c>
      <c r="I963" s="22"/>
      <c r="J963" s="22"/>
      <c r="K963" s="22"/>
      <c r="L963" s="22">
        <f t="shared" ref="L963:L1001" si="30">AVERAGE(F963:H963)</f>
        <v>72.666666666666671</v>
      </c>
      <c r="M963" s="22">
        <f t="shared" ref="M963:M1001" si="31">(F963-MIN(F:F))/(MAX(F:F)-MIN(F:F))</f>
        <v>0.45205479452054792</v>
      </c>
    </row>
    <row r="964" spans="1:13" x14ac:dyDescent="0.3">
      <c r="A964" t="s">
        <v>1056</v>
      </c>
      <c r="B964" t="s">
        <v>1057</v>
      </c>
      <c r="C964" t="s">
        <v>1062</v>
      </c>
      <c r="D964" t="s">
        <v>1063</v>
      </c>
      <c r="E964" t="s">
        <v>1060</v>
      </c>
      <c r="F964">
        <v>64</v>
      </c>
      <c r="G964">
        <v>65</v>
      </c>
      <c r="H964">
        <v>66</v>
      </c>
      <c r="I964" s="22"/>
      <c r="J964" s="22"/>
      <c r="K964" s="22"/>
      <c r="L964" s="22">
        <f t="shared" si="30"/>
        <v>65</v>
      </c>
      <c r="M964" s="22">
        <f t="shared" si="31"/>
        <v>0.50684931506849318</v>
      </c>
    </row>
    <row r="965" spans="1:13" x14ac:dyDescent="0.3">
      <c r="A965" t="s">
        <v>1056</v>
      </c>
      <c r="B965" t="s">
        <v>1057</v>
      </c>
      <c r="C965" t="s">
        <v>1065</v>
      </c>
      <c r="D965" t="s">
        <v>1063</v>
      </c>
      <c r="E965" t="s">
        <v>1060</v>
      </c>
      <c r="F965">
        <v>50</v>
      </c>
      <c r="G965">
        <v>59</v>
      </c>
      <c r="H965">
        <v>57</v>
      </c>
      <c r="I965" s="22"/>
      <c r="J965" s="22"/>
      <c r="K965" s="22"/>
      <c r="L965" s="22">
        <f t="shared" si="30"/>
        <v>55.333333333333336</v>
      </c>
      <c r="M965" s="22">
        <f t="shared" si="31"/>
        <v>0.31506849315068491</v>
      </c>
    </row>
    <row r="966" spans="1:13" x14ac:dyDescent="0.3">
      <c r="A966" t="s">
        <v>1061</v>
      </c>
      <c r="B966" t="s">
        <v>1066</v>
      </c>
      <c r="C966" t="s">
        <v>1067</v>
      </c>
      <c r="D966" t="s">
        <v>1063</v>
      </c>
      <c r="E966" t="s">
        <v>1060</v>
      </c>
      <c r="F966">
        <v>47</v>
      </c>
      <c r="G966">
        <v>51</v>
      </c>
      <c r="H966">
        <v>44</v>
      </c>
      <c r="I966" s="22"/>
      <c r="J966" s="22"/>
      <c r="K966" s="22"/>
      <c r="L966" s="22">
        <f t="shared" si="30"/>
        <v>47.333333333333336</v>
      </c>
      <c r="M966" s="22">
        <f t="shared" si="31"/>
        <v>0.27397260273972601</v>
      </c>
    </row>
    <row r="967" spans="1:13" x14ac:dyDescent="0.3">
      <c r="A967" t="s">
        <v>1056</v>
      </c>
      <c r="B967" t="s">
        <v>1057</v>
      </c>
      <c r="C967" t="s">
        <v>1071</v>
      </c>
      <c r="D967" t="s">
        <v>1063</v>
      </c>
      <c r="E967" t="s">
        <v>1060</v>
      </c>
      <c r="F967">
        <v>48</v>
      </c>
      <c r="G967">
        <v>65</v>
      </c>
      <c r="H967">
        <v>64</v>
      </c>
      <c r="I967" s="22"/>
      <c r="J967" s="22"/>
      <c r="K967" s="22"/>
      <c r="L967" s="22">
        <f t="shared" si="30"/>
        <v>59</v>
      </c>
      <c r="M967" s="22">
        <f t="shared" si="31"/>
        <v>0.28767123287671231</v>
      </c>
    </row>
    <row r="968" spans="1:13" x14ac:dyDescent="0.3">
      <c r="A968" t="s">
        <v>1056</v>
      </c>
      <c r="B968" t="s">
        <v>1057</v>
      </c>
      <c r="C968" t="s">
        <v>1067</v>
      </c>
      <c r="D968" t="s">
        <v>1059</v>
      </c>
      <c r="E968" t="s">
        <v>1060</v>
      </c>
      <c r="F968">
        <v>83</v>
      </c>
      <c r="G968">
        <v>88</v>
      </c>
      <c r="H968">
        <v>84</v>
      </c>
      <c r="I968" s="22"/>
      <c r="J968" s="22"/>
      <c r="K968" s="22"/>
      <c r="L968" s="22">
        <f t="shared" si="30"/>
        <v>85</v>
      </c>
      <c r="M968" s="22">
        <f t="shared" si="31"/>
        <v>0.76712328767123283</v>
      </c>
    </row>
    <row r="969" spans="1:13" x14ac:dyDescent="0.3">
      <c r="A969" t="s">
        <v>1056</v>
      </c>
      <c r="B969" t="s">
        <v>1069</v>
      </c>
      <c r="C969" t="s">
        <v>1062</v>
      </c>
      <c r="D969" t="s">
        <v>1063</v>
      </c>
      <c r="E969" t="s">
        <v>1060</v>
      </c>
      <c r="F969">
        <v>62</v>
      </c>
      <c r="G969">
        <v>67</v>
      </c>
      <c r="H969">
        <v>71</v>
      </c>
      <c r="I969" s="22"/>
      <c r="J969" s="22"/>
      <c r="K969" s="22"/>
      <c r="L969" s="22">
        <f t="shared" si="30"/>
        <v>66.666666666666671</v>
      </c>
      <c r="M969" s="22">
        <f t="shared" si="31"/>
        <v>0.47945205479452052</v>
      </c>
    </row>
    <row r="970" spans="1:13" x14ac:dyDescent="0.3">
      <c r="A970" t="s">
        <v>1061</v>
      </c>
      <c r="B970" t="s">
        <v>1066</v>
      </c>
      <c r="C970" t="s">
        <v>1070</v>
      </c>
      <c r="D970" t="s">
        <v>1059</v>
      </c>
      <c r="E970" t="s">
        <v>1060</v>
      </c>
      <c r="F970">
        <v>72</v>
      </c>
      <c r="G970">
        <v>75</v>
      </c>
      <c r="H970">
        <v>73</v>
      </c>
      <c r="I970" s="22"/>
      <c r="J970" s="22"/>
      <c r="K970" s="22"/>
      <c r="L970" s="22">
        <f t="shared" si="30"/>
        <v>73.333333333333329</v>
      </c>
      <c r="M970" s="22">
        <f t="shared" si="31"/>
        <v>0.61643835616438358</v>
      </c>
    </row>
    <row r="971" spans="1:13" x14ac:dyDescent="0.3">
      <c r="A971" t="s">
        <v>1061</v>
      </c>
      <c r="B971" t="s">
        <v>1068</v>
      </c>
      <c r="C971" t="s">
        <v>1058</v>
      </c>
      <c r="D971" t="s">
        <v>1063</v>
      </c>
      <c r="E971" t="s">
        <v>1060</v>
      </c>
      <c r="F971">
        <v>68</v>
      </c>
      <c r="G971">
        <v>73</v>
      </c>
      <c r="H971">
        <v>64</v>
      </c>
      <c r="I971" s="22"/>
      <c r="J971" s="22"/>
      <c r="K971" s="22"/>
      <c r="L971" s="22">
        <f t="shared" si="30"/>
        <v>68.333333333333329</v>
      </c>
      <c r="M971" s="22">
        <f t="shared" si="31"/>
        <v>0.56164383561643838</v>
      </c>
    </row>
    <row r="972" spans="1:13" x14ac:dyDescent="0.3">
      <c r="A972" t="s">
        <v>1056</v>
      </c>
      <c r="B972" t="s">
        <v>1068</v>
      </c>
      <c r="C972" t="s">
        <v>1065</v>
      </c>
      <c r="D972" t="s">
        <v>1063</v>
      </c>
      <c r="E972" t="s">
        <v>1060</v>
      </c>
      <c r="F972">
        <v>51</v>
      </c>
      <c r="G972">
        <v>62</v>
      </c>
      <c r="H972">
        <v>65</v>
      </c>
      <c r="I972" s="22"/>
      <c r="J972" s="22"/>
      <c r="K972" s="22"/>
      <c r="L972" s="22">
        <f t="shared" si="30"/>
        <v>59.333333333333336</v>
      </c>
      <c r="M972" s="22">
        <f t="shared" si="31"/>
        <v>0.32876712328767121</v>
      </c>
    </row>
    <row r="973" spans="1:13" x14ac:dyDescent="0.3">
      <c r="A973" t="s">
        <v>1061</v>
      </c>
      <c r="B973" t="s">
        <v>1069</v>
      </c>
      <c r="C973" t="s">
        <v>1058</v>
      </c>
      <c r="D973" t="s">
        <v>1059</v>
      </c>
      <c r="E973" t="s">
        <v>1064</v>
      </c>
      <c r="F973">
        <v>66</v>
      </c>
      <c r="G973">
        <v>73</v>
      </c>
      <c r="H973">
        <v>71</v>
      </c>
      <c r="I973" s="22"/>
      <c r="J973" s="22"/>
      <c r="K973" s="22"/>
      <c r="L973" s="22">
        <f t="shared" si="30"/>
        <v>70</v>
      </c>
      <c r="M973" s="22">
        <f t="shared" si="31"/>
        <v>0.53424657534246578</v>
      </c>
    </row>
    <row r="974" spans="1:13" x14ac:dyDescent="0.3">
      <c r="A974" t="s">
        <v>1061</v>
      </c>
      <c r="B974" t="s">
        <v>1068</v>
      </c>
      <c r="C974" t="s">
        <v>1067</v>
      </c>
      <c r="D974" t="s">
        <v>1063</v>
      </c>
      <c r="E974" t="s">
        <v>1060</v>
      </c>
      <c r="F974">
        <v>56</v>
      </c>
      <c r="G974">
        <v>51</v>
      </c>
      <c r="H974">
        <v>49</v>
      </c>
      <c r="I974" s="22"/>
      <c r="J974" s="22"/>
      <c r="K974" s="22"/>
      <c r="L974" s="22">
        <f t="shared" si="30"/>
        <v>52</v>
      </c>
      <c r="M974" s="22">
        <f t="shared" si="31"/>
        <v>0.39726027397260272</v>
      </c>
    </row>
    <row r="975" spans="1:13" x14ac:dyDescent="0.3">
      <c r="A975" t="s">
        <v>1056</v>
      </c>
      <c r="B975" t="s">
        <v>1066</v>
      </c>
      <c r="C975" t="s">
        <v>1067</v>
      </c>
      <c r="D975" t="s">
        <v>1059</v>
      </c>
      <c r="E975" t="s">
        <v>1060</v>
      </c>
      <c r="F975">
        <v>40</v>
      </c>
      <c r="G975">
        <v>51</v>
      </c>
      <c r="H975">
        <v>51</v>
      </c>
      <c r="I975" s="22"/>
      <c r="J975" s="22"/>
      <c r="K975" s="22"/>
      <c r="L975" s="22">
        <f t="shared" si="30"/>
        <v>47.333333333333336</v>
      </c>
      <c r="M975" s="22">
        <f t="shared" si="31"/>
        <v>0.17808219178082191</v>
      </c>
    </row>
    <row r="976" spans="1:13" x14ac:dyDescent="0.3">
      <c r="A976" t="s">
        <v>1061</v>
      </c>
      <c r="B976" t="s">
        <v>1068</v>
      </c>
      <c r="C976" t="s">
        <v>1058</v>
      </c>
      <c r="D976" t="s">
        <v>1063</v>
      </c>
      <c r="E976" t="s">
        <v>1060</v>
      </c>
      <c r="F976">
        <v>86</v>
      </c>
      <c r="G976">
        <v>65</v>
      </c>
      <c r="H976">
        <v>72</v>
      </c>
      <c r="I976" s="22"/>
      <c r="J976" s="22"/>
      <c r="K976" s="22"/>
      <c r="L976" s="22">
        <f t="shared" si="30"/>
        <v>74.333333333333329</v>
      </c>
      <c r="M976" s="22">
        <f t="shared" si="31"/>
        <v>0.80821917808219179</v>
      </c>
    </row>
    <row r="977" spans="1:13" x14ac:dyDescent="0.3">
      <c r="A977" t="s">
        <v>1056</v>
      </c>
      <c r="B977" t="s">
        <v>1057</v>
      </c>
      <c r="C977" t="s">
        <v>1058</v>
      </c>
      <c r="D977" t="s">
        <v>1059</v>
      </c>
      <c r="E977" t="s">
        <v>1064</v>
      </c>
      <c r="F977">
        <v>38</v>
      </c>
      <c r="G977">
        <v>44</v>
      </c>
      <c r="H977">
        <v>45</v>
      </c>
      <c r="I977" s="22"/>
      <c r="J977" s="22"/>
      <c r="K977" s="22"/>
      <c r="L977" s="22">
        <f t="shared" si="30"/>
        <v>42.333333333333336</v>
      </c>
      <c r="M977" s="22">
        <f t="shared" si="31"/>
        <v>0.15068493150684931</v>
      </c>
    </row>
    <row r="978" spans="1:13" x14ac:dyDescent="0.3">
      <c r="A978" t="s">
        <v>1056</v>
      </c>
      <c r="B978" t="s">
        <v>1066</v>
      </c>
      <c r="C978" t="s">
        <v>1070</v>
      </c>
      <c r="D978" t="s">
        <v>1063</v>
      </c>
      <c r="E978" t="s">
        <v>1060</v>
      </c>
      <c r="F978">
        <v>77</v>
      </c>
      <c r="G978">
        <v>74</v>
      </c>
      <c r="H978">
        <v>77</v>
      </c>
      <c r="I978" s="22"/>
      <c r="J978" s="22"/>
      <c r="K978" s="22"/>
      <c r="L978" s="22">
        <f t="shared" si="30"/>
        <v>76</v>
      </c>
      <c r="M978" s="22">
        <f t="shared" si="31"/>
        <v>0.68493150684931503</v>
      </c>
    </row>
    <row r="979" spans="1:13" x14ac:dyDescent="0.3">
      <c r="A979" t="s">
        <v>1061</v>
      </c>
      <c r="B979" t="s">
        <v>1057</v>
      </c>
      <c r="C979" t="s">
        <v>1065</v>
      </c>
      <c r="D979" t="s">
        <v>1059</v>
      </c>
      <c r="E979" t="s">
        <v>1060</v>
      </c>
      <c r="F979">
        <v>73</v>
      </c>
      <c r="G979">
        <v>64</v>
      </c>
      <c r="H979">
        <v>65</v>
      </c>
      <c r="I979" s="22"/>
      <c r="J979" s="22"/>
      <c r="K979" s="22"/>
      <c r="L979" s="22">
        <f t="shared" si="30"/>
        <v>67.333333333333329</v>
      </c>
      <c r="M979" s="22">
        <f t="shared" si="31"/>
        <v>0.63013698630136983</v>
      </c>
    </row>
    <row r="980" spans="1:13" x14ac:dyDescent="0.3">
      <c r="A980" t="s">
        <v>1056</v>
      </c>
      <c r="B980" t="s">
        <v>1066</v>
      </c>
      <c r="C980" t="s">
        <v>1067</v>
      </c>
      <c r="D980" t="s">
        <v>1063</v>
      </c>
      <c r="E980" t="s">
        <v>1060</v>
      </c>
      <c r="F980">
        <v>70</v>
      </c>
      <c r="G980">
        <v>81</v>
      </c>
      <c r="H980">
        <v>77</v>
      </c>
      <c r="I980" s="22"/>
      <c r="J980" s="22"/>
      <c r="K980" s="22"/>
      <c r="L980" s="22">
        <f t="shared" si="30"/>
        <v>76</v>
      </c>
      <c r="M980" s="22">
        <f t="shared" si="31"/>
        <v>0.58904109589041098</v>
      </c>
    </row>
    <row r="981" spans="1:13" x14ac:dyDescent="0.3">
      <c r="A981" t="s">
        <v>1061</v>
      </c>
      <c r="B981" t="s">
        <v>1072</v>
      </c>
      <c r="C981" t="s">
        <v>1065</v>
      </c>
      <c r="D981" t="s">
        <v>1063</v>
      </c>
      <c r="E981" t="s">
        <v>1060</v>
      </c>
      <c r="F981">
        <v>62</v>
      </c>
      <c r="G981">
        <v>57</v>
      </c>
      <c r="H981">
        <v>51</v>
      </c>
      <c r="I981" s="22"/>
      <c r="J981" s="22"/>
      <c r="K981" s="22"/>
      <c r="L981" s="22">
        <f t="shared" si="30"/>
        <v>56.666666666666664</v>
      </c>
      <c r="M981" s="22">
        <f t="shared" si="31"/>
        <v>0.47945205479452052</v>
      </c>
    </row>
    <row r="982" spans="1:13" x14ac:dyDescent="0.3">
      <c r="A982" t="s">
        <v>1061</v>
      </c>
      <c r="B982" t="s">
        <v>1068</v>
      </c>
      <c r="C982" t="s">
        <v>1062</v>
      </c>
      <c r="D982" t="s">
        <v>1059</v>
      </c>
      <c r="E982" t="s">
        <v>1064</v>
      </c>
      <c r="F982">
        <v>33</v>
      </c>
      <c r="G982">
        <v>45</v>
      </c>
      <c r="H982">
        <v>36</v>
      </c>
      <c r="I982" s="22"/>
      <c r="J982" s="22"/>
      <c r="K982" s="22"/>
      <c r="L982" s="22">
        <f t="shared" si="30"/>
        <v>38</v>
      </c>
      <c r="M982" s="22">
        <f t="shared" si="31"/>
        <v>8.2191780821917804E-2</v>
      </c>
    </row>
    <row r="983" spans="1:13" x14ac:dyDescent="0.3">
      <c r="A983" t="s">
        <v>1061</v>
      </c>
      <c r="B983" t="s">
        <v>1066</v>
      </c>
      <c r="C983" t="s">
        <v>1058</v>
      </c>
      <c r="D983" t="s">
        <v>1063</v>
      </c>
      <c r="E983" t="s">
        <v>1060</v>
      </c>
      <c r="F983">
        <v>52</v>
      </c>
      <c r="G983">
        <v>48</v>
      </c>
      <c r="H983">
        <v>43</v>
      </c>
      <c r="I983" s="22"/>
      <c r="J983" s="22"/>
      <c r="K983" s="22"/>
      <c r="L983" s="22">
        <f t="shared" si="30"/>
        <v>47.666666666666664</v>
      </c>
      <c r="M983" s="22">
        <f t="shared" si="31"/>
        <v>0.34246575342465752</v>
      </c>
    </row>
    <row r="984" spans="1:13" x14ac:dyDescent="0.3">
      <c r="A984" t="s">
        <v>1056</v>
      </c>
      <c r="B984" t="s">
        <v>1057</v>
      </c>
      <c r="C984" t="s">
        <v>1065</v>
      </c>
      <c r="D984" t="s">
        <v>1063</v>
      </c>
      <c r="E984" t="s">
        <v>1064</v>
      </c>
      <c r="F984">
        <v>73</v>
      </c>
      <c r="G984">
        <v>83</v>
      </c>
      <c r="H984">
        <v>88</v>
      </c>
      <c r="I984" s="22"/>
      <c r="J984" s="22"/>
      <c r="K984" s="22"/>
      <c r="L984" s="22">
        <f t="shared" si="30"/>
        <v>81.333333333333329</v>
      </c>
      <c r="M984" s="22">
        <f t="shared" si="31"/>
        <v>0.63013698630136983</v>
      </c>
    </row>
    <row r="985" spans="1:13" x14ac:dyDescent="0.3">
      <c r="A985" t="s">
        <v>1056</v>
      </c>
      <c r="B985" t="s">
        <v>1069</v>
      </c>
      <c r="C985" t="s">
        <v>1062</v>
      </c>
      <c r="D985" t="s">
        <v>1059</v>
      </c>
      <c r="E985" t="s">
        <v>1064</v>
      </c>
      <c r="F985">
        <v>67</v>
      </c>
      <c r="G985">
        <v>70</v>
      </c>
      <c r="H985">
        <v>67</v>
      </c>
      <c r="I985" s="22"/>
      <c r="J985" s="22"/>
      <c r="K985" s="22"/>
      <c r="L985" s="22">
        <f t="shared" si="30"/>
        <v>68</v>
      </c>
      <c r="M985" s="22">
        <f t="shared" si="31"/>
        <v>0.54794520547945202</v>
      </c>
    </row>
    <row r="986" spans="1:13" x14ac:dyDescent="0.3">
      <c r="A986" t="s">
        <v>1061</v>
      </c>
      <c r="B986" t="s">
        <v>1066</v>
      </c>
      <c r="C986" t="s">
        <v>1065</v>
      </c>
      <c r="D986" t="s">
        <v>1063</v>
      </c>
      <c r="E986" t="s">
        <v>1060</v>
      </c>
      <c r="F986">
        <v>88</v>
      </c>
      <c r="G986">
        <v>79</v>
      </c>
      <c r="H986">
        <v>71</v>
      </c>
      <c r="I986" s="22"/>
      <c r="J986" s="22"/>
      <c r="K986" s="22"/>
      <c r="L986" s="22">
        <f t="shared" si="30"/>
        <v>79.333333333333329</v>
      </c>
      <c r="M986" s="22">
        <f t="shared" si="31"/>
        <v>0.83561643835616439</v>
      </c>
    </row>
    <row r="987" spans="1:13" x14ac:dyDescent="0.3">
      <c r="A987" t="s">
        <v>1056</v>
      </c>
      <c r="B987" t="s">
        <v>1057</v>
      </c>
      <c r="C987" t="s">
        <v>1065</v>
      </c>
      <c r="D987" t="s">
        <v>1059</v>
      </c>
      <c r="E987" t="s">
        <v>1064</v>
      </c>
      <c r="F987">
        <v>48</v>
      </c>
      <c r="G987">
        <v>70</v>
      </c>
      <c r="H987">
        <v>74</v>
      </c>
      <c r="I987" s="22"/>
      <c r="J987" s="22"/>
      <c r="K987" s="22"/>
      <c r="L987" s="22">
        <f t="shared" si="30"/>
        <v>64</v>
      </c>
      <c r="M987" s="22">
        <f t="shared" si="31"/>
        <v>0.28767123287671231</v>
      </c>
    </row>
    <row r="988" spans="1:13" x14ac:dyDescent="0.3">
      <c r="A988" t="s">
        <v>1056</v>
      </c>
      <c r="B988" t="s">
        <v>1068</v>
      </c>
      <c r="C988" t="s">
        <v>1062</v>
      </c>
      <c r="D988" t="s">
        <v>1059</v>
      </c>
      <c r="E988" t="s">
        <v>1060</v>
      </c>
      <c r="F988">
        <v>49</v>
      </c>
      <c r="G988">
        <v>67</v>
      </c>
      <c r="H988">
        <v>67</v>
      </c>
      <c r="I988" s="22"/>
      <c r="J988" s="22"/>
      <c r="K988" s="22"/>
      <c r="L988" s="22">
        <f t="shared" si="30"/>
        <v>61</v>
      </c>
      <c r="M988" s="22">
        <f t="shared" si="31"/>
        <v>0.30136986301369861</v>
      </c>
    </row>
    <row r="989" spans="1:13" x14ac:dyDescent="0.3">
      <c r="A989" t="s">
        <v>1056</v>
      </c>
      <c r="B989" t="s">
        <v>1057</v>
      </c>
      <c r="C989" t="s">
        <v>1067</v>
      </c>
      <c r="D989" t="s">
        <v>1063</v>
      </c>
      <c r="E989" t="s">
        <v>1064</v>
      </c>
      <c r="F989">
        <v>74</v>
      </c>
      <c r="G989">
        <v>87</v>
      </c>
      <c r="H989">
        <v>95</v>
      </c>
      <c r="I989" s="22"/>
      <c r="J989" s="22"/>
      <c r="K989" s="22"/>
      <c r="L989" s="22">
        <f t="shared" si="30"/>
        <v>85.333333333333329</v>
      </c>
      <c r="M989" s="22">
        <f t="shared" si="31"/>
        <v>0.64383561643835618</v>
      </c>
    </row>
    <row r="990" spans="1:13" x14ac:dyDescent="0.3">
      <c r="A990" t="s">
        <v>1056</v>
      </c>
      <c r="B990" t="s">
        <v>1066</v>
      </c>
      <c r="C990" t="s">
        <v>1065</v>
      </c>
      <c r="D990" t="s">
        <v>1063</v>
      </c>
      <c r="E990" t="s">
        <v>1060</v>
      </c>
      <c r="F990">
        <v>52</v>
      </c>
      <c r="G990">
        <v>43</v>
      </c>
      <c r="H990">
        <v>49</v>
      </c>
      <c r="I990" s="22"/>
      <c r="J990" s="22"/>
      <c r="K990" s="22"/>
      <c r="L990" s="22">
        <f t="shared" si="30"/>
        <v>48</v>
      </c>
      <c r="M990" s="22">
        <f t="shared" si="31"/>
        <v>0.34246575342465752</v>
      </c>
    </row>
    <row r="991" spans="1:13" x14ac:dyDescent="0.3">
      <c r="A991" t="s">
        <v>1061</v>
      </c>
      <c r="B991" t="s">
        <v>1066</v>
      </c>
      <c r="C991" t="s">
        <v>1065</v>
      </c>
      <c r="D991" t="s">
        <v>1059</v>
      </c>
      <c r="E991" t="s">
        <v>1060</v>
      </c>
      <c r="F991">
        <v>61</v>
      </c>
      <c r="G991">
        <v>58</v>
      </c>
      <c r="H991">
        <v>55</v>
      </c>
      <c r="I991" s="22"/>
      <c r="J991" s="22"/>
      <c r="K991" s="22"/>
      <c r="L991" s="22">
        <f t="shared" si="30"/>
        <v>58</v>
      </c>
      <c r="M991" s="22">
        <f t="shared" si="31"/>
        <v>0.46575342465753422</v>
      </c>
    </row>
    <row r="992" spans="1:13" x14ac:dyDescent="0.3">
      <c r="A992" t="s">
        <v>1061</v>
      </c>
      <c r="B992" t="s">
        <v>1069</v>
      </c>
      <c r="C992" t="s">
        <v>1067</v>
      </c>
      <c r="D992" t="s">
        <v>1059</v>
      </c>
      <c r="E992" t="s">
        <v>1064</v>
      </c>
      <c r="F992">
        <v>64</v>
      </c>
      <c r="G992">
        <v>60</v>
      </c>
      <c r="H992">
        <v>57</v>
      </c>
      <c r="I992" s="22"/>
      <c r="J992" s="22"/>
      <c r="K992" s="22"/>
      <c r="L992" s="22">
        <f t="shared" si="30"/>
        <v>60.333333333333336</v>
      </c>
      <c r="M992" s="22">
        <f t="shared" si="31"/>
        <v>0.50684931506849318</v>
      </c>
    </row>
    <row r="993" spans="1:13" x14ac:dyDescent="0.3">
      <c r="A993" t="s">
        <v>1061</v>
      </c>
      <c r="B993" t="s">
        <v>1068</v>
      </c>
      <c r="C993" t="s">
        <v>1065</v>
      </c>
      <c r="D993" t="s">
        <v>1059</v>
      </c>
      <c r="E993" t="s">
        <v>1060</v>
      </c>
      <c r="F993">
        <v>59</v>
      </c>
      <c r="G993">
        <v>58</v>
      </c>
      <c r="H993">
        <v>57</v>
      </c>
      <c r="I993" s="22"/>
      <c r="J993" s="22"/>
      <c r="K993" s="22"/>
      <c r="L993" s="22">
        <f t="shared" si="30"/>
        <v>58</v>
      </c>
      <c r="M993" s="22">
        <f t="shared" si="31"/>
        <v>0.43835616438356162</v>
      </c>
    </row>
    <row r="994" spans="1:13" x14ac:dyDescent="0.3">
      <c r="A994" t="s">
        <v>1061</v>
      </c>
      <c r="B994" t="s">
        <v>1068</v>
      </c>
      <c r="C994" t="s">
        <v>1062</v>
      </c>
      <c r="D994" t="s">
        <v>1059</v>
      </c>
      <c r="E994" t="s">
        <v>1064</v>
      </c>
      <c r="F994">
        <v>55</v>
      </c>
      <c r="G994">
        <v>65</v>
      </c>
      <c r="H994">
        <v>57</v>
      </c>
      <c r="I994" s="22"/>
      <c r="J994" s="22"/>
      <c r="K994" s="22"/>
      <c r="L994" s="22">
        <f t="shared" si="30"/>
        <v>59</v>
      </c>
      <c r="M994" s="22">
        <f t="shared" si="31"/>
        <v>0.38356164383561642</v>
      </c>
    </row>
    <row r="995" spans="1:13" x14ac:dyDescent="0.3">
      <c r="A995" t="s">
        <v>1056</v>
      </c>
      <c r="B995" t="s">
        <v>1066</v>
      </c>
      <c r="C995" t="s">
        <v>1067</v>
      </c>
      <c r="D995" t="s">
        <v>1063</v>
      </c>
      <c r="E995" t="s">
        <v>1064</v>
      </c>
      <c r="F995">
        <v>76</v>
      </c>
      <c r="G995">
        <v>79</v>
      </c>
      <c r="H995">
        <v>87</v>
      </c>
      <c r="I995" s="22"/>
      <c r="J995" s="22"/>
      <c r="K995" s="22"/>
      <c r="L995" s="22">
        <f t="shared" si="30"/>
        <v>80.666666666666671</v>
      </c>
      <c r="M995" s="22">
        <f t="shared" si="31"/>
        <v>0.67123287671232879</v>
      </c>
    </row>
    <row r="996" spans="1:13" x14ac:dyDescent="0.3">
      <c r="A996" t="s">
        <v>1056</v>
      </c>
      <c r="B996" t="s">
        <v>1069</v>
      </c>
      <c r="C996" t="s">
        <v>1058</v>
      </c>
      <c r="D996" t="s">
        <v>1063</v>
      </c>
      <c r="E996" t="s">
        <v>1060</v>
      </c>
      <c r="F996">
        <v>77</v>
      </c>
      <c r="G996">
        <v>79</v>
      </c>
      <c r="H996">
        <v>80</v>
      </c>
      <c r="I996" s="22"/>
      <c r="J996" s="22"/>
      <c r="K996" s="22"/>
      <c r="L996" s="22">
        <f t="shared" si="30"/>
        <v>78.666666666666671</v>
      </c>
      <c r="M996" s="22">
        <f t="shared" si="31"/>
        <v>0.68493150684931503</v>
      </c>
    </row>
    <row r="997" spans="1:13" x14ac:dyDescent="0.3">
      <c r="A997" t="s">
        <v>1056</v>
      </c>
      <c r="B997" t="s">
        <v>1057</v>
      </c>
      <c r="C997" t="s">
        <v>1071</v>
      </c>
      <c r="D997" t="s">
        <v>1063</v>
      </c>
      <c r="E997" t="s">
        <v>1060</v>
      </c>
      <c r="F997">
        <v>60</v>
      </c>
      <c r="G997">
        <v>74</v>
      </c>
      <c r="H997">
        <v>74</v>
      </c>
      <c r="I997" s="22"/>
      <c r="J997" s="22"/>
      <c r="K997" s="22"/>
      <c r="L997" s="22">
        <f t="shared" si="30"/>
        <v>69.333333333333329</v>
      </c>
      <c r="M997" s="22">
        <f t="shared" si="31"/>
        <v>0.45205479452054792</v>
      </c>
    </row>
    <row r="998" spans="1:13" x14ac:dyDescent="0.3">
      <c r="A998" t="s">
        <v>1061</v>
      </c>
      <c r="B998" t="s">
        <v>1069</v>
      </c>
      <c r="C998" t="s">
        <v>1062</v>
      </c>
      <c r="D998" t="s">
        <v>1059</v>
      </c>
      <c r="E998" t="s">
        <v>1060</v>
      </c>
      <c r="F998">
        <v>69</v>
      </c>
      <c r="G998">
        <v>66</v>
      </c>
      <c r="H998">
        <v>57</v>
      </c>
      <c r="I998" s="22"/>
      <c r="J998" s="22"/>
      <c r="K998" s="22"/>
      <c r="L998" s="22">
        <f t="shared" si="30"/>
        <v>64</v>
      </c>
      <c r="M998" s="22">
        <f t="shared" si="31"/>
        <v>0.57534246575342463</v>
      </c>
    </row>
    <row r="999" spans="1:13" x14ac:dyDescent="0.3">
      <c r="A999" t="s">
        <v>1056</v>
      </c>
      <c r="B999" t="s">
        <v>1066</v>
      </c>
      <c r="C999" t="s">
        <v>1058</v>
      </c>
      <c r="D999" t="s">
        <v>1063</v>
      </c>
      <c r="E999" t="s">
        <v>1064</v>
      </c>
      <c r="F999">
        <v>94</v>
      </c>
      <c r="G999">
        <v>100</v>
      </c>
      <c r="H999">
        <v>95</v>
      </c>
      <c r="I999" s="22"/>
      <c r="J999" s="22"/>
      <c r="K999" s="22"/>
      <c r="L999" s="22">
        <f t="shared" si="30"/>
        <v>96.333333333333329</v>
      </c>
      <c r="M999" s="22">
        <f t="shared" si="31"/>
        <v>0.9178082191780822</v>
      </c>
    </row>
    <row r="1000" spans="1:13" x14ac:dyDescent="0.3">
      <c r="A1000" t="s">
        <v>1061</v>
      </c>
      <c r="B1000" t="s">
        <v>1068</v>
      </c>
      <c r="C1000" t="s">
        <v>1065</v>
      </c>
      <c r="D1000" t="s">
        <v>1063</v>
      </c>
      <c r="E1000" t="s">
        <v>1064</v>
      </c>
      <c r="F1000">
        <v>73</v>
      </c>
      <c r="G1000">
        <v>64</v>
      </c>
      <c r="H1000">
        <v>70</v>
      </c>
      <c r="I1000" s="22"/>
      <c r="J1000" s="22"/>
      <c r="K1000" s="22"/>
      <c r="L1000" s="22">
        <f t="shared" si="30"/>
        <v>69</v>
      </c>
      <c r="M1000" s="22">
        <f t="shared" si="31"/>
        <v>0.63013698630136983</v>
      </c>
    </row>
    <row r="1001" spans="1:13" x14ac:dyDescent="0.3">
      <c r="A1001" t="s">
        <v>1061</v>
      </c>
      <c r="B1001" t="s">
        <v>1068</v>
      </c>
      <c r="C1001" t="s">
        <v>1065</v>
      </c>
      <c r="D1001" t="s">
        <v>1063</v>
      </c>
      <c r="E1001" t="s">
        <v>1064</v>
      </c>
      <c r="F1001">
        <v>85</v>
      </c>
      <c r="G1001">
        <v>82</v>
      </c>
      <c r="H1001">
        <v>78</v>
      </c>
      <c r="I1001" s="22"/>
      <c r="J1001" s="22"/>
      <c r="K1001" s="22"/>
      <c r="L1001" s="22">
        <f t="shared" si="30"/>
        <v>81.666666666666671</v>
      </c>
      <c r="M1001" s="22">
        <f t="shared" si="31"/>
        <v>0.79452054794520544</v>
      </c>
    </row>
    <row r="1002" spans="1:13" x14ac:dyDescent="0.3">
      <c r="M1002" s="22"/>
    </row>
    <row r="1003" spans="1:13" x14ac:dyDescent="0.3">
      <c r="M100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FB1-C438-472D-B64E-A1CC79E20E9B}">
  <dimension ref="A1:U15"/>
  <sheetViews>
    <sheetView workbookViewId="0">
      <selection activeCell="I2" sqref="I2"/>
    </sheetView>
  </sheetViews>
  <sheetFormatPr defaultRowHeight="14.4" x14ac:dyDescent="0.3"/>
  <cols>
    <col min="3" max="3" width="6" customWidth="1"/>
    <col min="4" max="4" width="6.33203125" customWidth="1"/>
    <col min="5" max="5" width="6.5546875" customWidth="1"/>
    <col min="6" max="6" width="7.5546875" customWidth="1"/>
    <col min="7" max="7" width="7.6640625" customWidth="1"/>
    <col min="8" max="8" width="13.6640625" customWidth="1"/>
    <col min="9" max="9" width="14.6640625" customWidth="1"/>
    <col min="10" max="10" width="17" customWidth="1"/>
  </cols>
  <sheetData>
    <row r="1" spans="1:21" x14ac:dyDescent="0.3">
      <c r="A1" s="7" t="s">
        <v>1076</v>
      </c>
      <c r="B1" s="7" t="s">
        <v>1077</v>
      </c>
      <c r="C1" s="7" t="s">
        <v>1078</v>
      </c>
      <c r="D1" s="7" t="s">
        <v>1079</v>
      </c>
      <c r="E1" s="7" t="s">
        <v>1080</v>
      </c>
      <c r="F1" s="21" t="s">
        <v>1115</v>
      </c>
      <c r="G1" s="21" t="s">
        <v>1116</v>
      </c>
      <c r="H1" s="21" t="s">
        <v>1109</v>
      </c>
      <c r="I1" s="21" t="s">
        <v>1117</v>
      </c>
      <c r="J1" s="21" t="s">
        <v>1118</v>
      </c>
      <c r="M1" t="s">
        <v>1084</v>
      </c>
    </row>
    <row r="2" spans="1:21" x14ac:dyDescent="0.3">
      <c r="A2">
        <v>55</v>
      </c>
      <c r="B2">
        <v>75</v>
      </c>
      <c r="C2">
        <v>18</v>
      </c>
      <c r="D2">
        <v>94</v>
      </c>
      <c r="E2">
        <v>76</v>
      </c>
      <c r="F2" s="19">
        <f>SUM(A2:E2)</f>
        <v>318</v>
      </c>
      <c r="G2" s="20">
        <f>AVERAGE(A2:E2)</f>
        <v>63.6</v>
      </c>
      <c r="H2" s="19" t="str">
        <f>IF(G2&gt;65,"QUALIFIED","NOTQUALIFIED")</f>
        <v>NOTQUALIFIED</v>
      </c>
      <c r="I2" s="20">
        <f>COUNTIF(H2:H11," QUALIFIED")</f>
        <v>4</v>
      </c>
      <c r="J2" s="19">
        <f>COUNTIF(H2:H11,"NOT QUALIFIED")</f>
        <v>5</v>
      </c>
      <c r="L2" s="34" t="s">
        <v>1081</v>
      </c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>
        <v>68</v>
      </c>
      <c r="B3">
        <v>46</v>
      </c>
      <c r="C3">
        <v>46</v>
      </c>
      <c r="D3">
        <v>94</v>
      </c>
      <c r="E3">
        <v>13</v>
      </c>
      <c r="F3" s="19">
        <f t="shared" ref="F3:F11" si="0">SUM(A3:E3)</f>
        <v>267</v>
      </c>
      <c r="G3" s="20">
        <f t="shared" ref="G3:G11" si="1">AVERAGE(A3:E3)</f>
        <v>53.4</v>
      </c>
      <c r="H3" s="19" t="str">
        <f t="shared" ref="H3:H11" si="2">IF(G3&gt;65," QUALIFIED","NOT QUALIFIED")</f>
        <v>NOT QUALIFIED</v>
      </c>
      <c r="I3" s="20"/>
      <c r="J3" s="19"/>
      <c r="L3" s="34" t="s">
        <v>1082</v>
      </c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>
        <v>97</v>
      </c>
      <c r="B4">
        <v>12</v>
      </c>
      <c r="C4">
        <v>75</v>
      </c>
      <c r="D4">
        <v>46</v>
      </c>
      <c r="E4">
        <v>76</v>
      </c>
      <c r="F4" s="19">
        <f t="shared" si="0"/>
        <v>306</v>
      </c>
      <c r="G4" s="20">
        <f t="shared" si="1"/>
        <v>61.2</v>
      </c>
      <c r="H4" s="19" t="str">
        <f t="shared" si="2"/>
        <v>NOT QUALIFIED</v>
      </c>
      <c r="I4" s="20"/>
      <c r="J4" s="19"/>
      <c r="L4" s="36" t="s">
        <v>1083</v>
      </c>
      <c r="M4" s="36"/>
      <c r="N4" s="36"/>
    </row>
    <row r="5" spans="1:21" x14ac:dyDescent="0.3">
      <c r="A5">
        <v>34</v>
      </c>
      <c r="B5">
        <v>78</v>
      </c>
      <c r="C5">
        <v>94</v>
      </c>
      <c r="D5">
        <v>45</v>
      </c>
      <c r="E5">
        <v>16</v>
      </c>
      <c r="F5" s="19">
        <f t="shared" si="0"/>
        <v>267</v>
      </c>
      <c r="G5" s="20">
        <f t="shared" si="1"/>
        <v>53.4</v>
      </c>
      <c r="H5" s="19" t="str">
        <f t="shared" si="2"/>
        <v>NOT QUALIFIED</v>
      </c>
      <c r="I5" s="20"/>
      <c r="J5" s="19"/>
    </row>
    <row r="6" spans="1:21" x14ac:dyDescent="0.3">
      <c r="A6">
        <v>58</v>
      </c>
      <c r="B6">
        <v>89</v>
      </c>
      <c r="C6">
        <v>16</v>
      </c>
      <c r="D6">
        <v>73</v>
      </c>
      <c r="E6">
        <v>94</v>
      </c>
      <c r="F6" s="19">
        <f t="shared" si="0"/>
        <v>330</v>
      </c>
      <c r="G6" s="20">
        <f t="shared" si="1"/>
        <v>66</v>
      </c>
      <c r="H6" s="19" t="str">
        <f t="shared" si="2"/>
        <v xml:space="preserve"> QUALIFIED</v>
      </c>
      <c r="I6" s="20"/>
      <c r="J6" s="19"/>
    </row>
    <row r="7" spans="1:21" x14ac:dyDescent="0.3">
      <c r="A7">
        <v>34</v>
      </c>
      <c r="B7">
        <v>75</v>
      </c>
      <c r="C7">
        <v>46</v>
      </c>
      <c r="D7">
        <v>45</v>
      </c>
      <c r="E7">
        <v>34</v>
      </c>
      <c r="F7" s="19">
        <f t="shared" si="0"/>
        <v>234</v>
      </c>
      <c r="G7" s="20">
        <f t="shared" si="1"/>
        <v>46.8</v>
      </c>
      <c r="H7" s="19" t="str">
        <f t="shared" si="2"/>
        <v>NOT QUALIFIED</v>
      </c>
      <c r="I7" s="20"/>
      <c r="J7" s="19"/>
    </row>
    <row r="8" spans="1:21" x14ac:dyDescent="0.3">
      <c r="A8">
        <v>67</v>
      </c>
      <c r="B8">
        <v>94</v>
      </c>
      <c r="C8">
        <v>76</v>
      </c>
      <c r="D8">
        <v>44</v>
      </c>
      <c r="E8">
        <v>81</v>
      </c>
      <c r="F8" s="19">
        <f t="shared" si="0"/>
        <v>362</v>
      </c>
      <c r="G8" s="20">
        <f t="shared" si="1"/>
        <v>72.400000000000006</v>
      </c>
      <c r="H8" s="19" t="str">
        <f t="shared" si="2"/>
        <v xml:space="preserve"> QUALIFIED</v>
      </c>
      <c r="I8" s="20"/>
      <c r="J8" s="19"/>
    </row>
    <row r="9" spans="1:21" x14ac:dyDescent="0.3">
      <c r="A9">
        <v>97</v>
      </c>
      <c r="B9">
        <v>34</v>
      </c>
      <c r="C9">
        <v>79</v>
      </c>
      <c r="D9">
        <v>88</v>
      </c>
      <c r="E9">
        <v>29</v>
      </c>
      <c r="F9" s="19">
        <f t="shared" si="0"/>
        <v>327</v>
      </c>
      <c r="G9" s="20">
        <f t="shared" si="1"/>
        <v>65.400000000000006</v>
      </c>
      <c r="H9" s="19" t="str">
        <f t="shared" si="2"/>
        <v xml:space="preserve"> QUALIFIED</v>
      </c>
      <c r="I9" s="20"/>
      <c r="J9" s="19"/>
    </row>
    <row r="10" spans="1:21" x14ac:dyDescent="0.3">
      <c r="A10">
        <v>86</v>
      </c>
      <c r="B10">
        <v>18</v>
      </c>
      <c r="C10">
        <v>64</v>
      </c>
      <c r="D10">
        <v>97</v>
      </c>
      <c r="E10">
        <v>37</v>
      </c>
      <c r="F10" s="19">
        <f t="shared" si="0"/>
        <v>302</v>
      </c>
      <c r="G10" s="20">
        <f t="shared" si="1"/>
        <v>60.4</v>
      </c>
      <c r="H10" s="19" t="str">
        <f t="shared" si="2"/>
        <v>NOT QUALIFIED</v>
      </c>
      <c r="I10" s="20"/>
      <c r="J10" s="19"/>
    </row>
    <row r="11" spans="1:21" x14ac:dyDescent="0.3">
      <c r="A11">
        <v>94</v>
      </c>
      <c r="B11">
        <v>46</v>
      </c>
      <c r="C11">
        <v>67</v>
      </c>
      <c r="D11">
        <v>94</v>
      </c>
      <c r="E11">
        <v>39</v>
      </c>
      <c r="F11" s="19">
        <f t="shared" si="0"/>
        <v>340</v>
      </c>
      <c r="G11" s="20">
        <f t="shared" si="1"/>
        <v>68</v>
      </c>
      <c r="H11" s="19" t="str">
        <f t="shared" si="2"/>
        <v xml:space="preserve"> QUALIFIED</v>
      </c>
      <c r="I11" s="20"/>
      <c r="J11" s="19"/>
    </row>
    <row r="15" spans="1:21" x14ac:dyDescent="0.3">
      <c r="N15" t="s">
        <v>1126</v>
      </c>
    </row>
  </sheetData>
  <mergeCells count="3">
    <mergeCell ref="L2:U2"/>
    <mergeCell ref="L3:U3"/>
    <mergeCell ref="L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9A60-93C3-4742-949C-0A6528F4BD92}">
  <dimension ref="A1:W391"/>
  <sheetViews>
    <sheetView topLeftCell="E2" workbookViewId="0">
      <selection activeCell="L1" sqref="A1:XFD1048576"/>
    </sheetView>
  </sheetViews>
  <sheetFormatPr defaultRowHeight="14.4" x14ac:dyDescent="0.3"/>
  <cols>
    <col min="1" max="1" width="14.109375" customWidth="1"/>
    <col min="4" max="4" width="13" customWidth="1"/>
    <col min="5" max="5" width="18.6640625" customWidth="1"/>
    <col min="6" max="6" width="12" customWidth="1"/>
    <col min="7" max="7" width="12.21875" customWidth="1"/>
    <col min="10" max="10" width="30.6640625" style="31" customWidth="1"/>
    <col min="12" max="12" width="19.6640625" customWidth="1"/>
    <col min="13" max="13" width="15.5546875" customWidth="1"/>
    <col min="14" max="14" width="14.6640625" customWidth="1"/>
    <col min="15" max="15" width="17.44140625" customWidth="1"/>
    <col min="16" max="16" width="14.5546875" customWidth="1"/>
    <col min="22" max="22" width="19" customWidth="1"/>
  </cols>
  <sheetData>
    <row r="1" spans="1:2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9" t="s">
        <v>9</v>
      </c>
      <c r="K1" s="10" t="s">
        <v>10</v>
      </c>
    </row>
    <row r="2" spans="1:23" x14ac:dyDescent="0.3">
      <c r="A2" s="8">
        <v>14904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>
        <v>2</v>
      </c>
      <c r="J2" s="30">
        <v>28465</v>
      </c>
      <c r="K2" s="8" t="s">
        <v>18</v>
      </c>
    </row>
    <row r="3" spans="1:23" x14ac:dyDescent="0.3">
      <c r="A3" s="8">
        <v>21478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5</v>
      </c>
      <c r="J3" s="30">
        <v>29481</v>
      </c>
      <c r="K3" s="8" t="s">
        <v>18</v>
      </c>
      <c r="N3" s="7"/>
      <c r="O3" s="7" t="s">
        <v>1086</v>
      </c>
      <c r="P3" s="7"/>
      <c r="Q3" s="7"/>
      <c r="R3" s="7"/>
      <c r="S3" s="7"/>
      <c r="T3" s="7"/>
    </row>
    <row r="4" spans="1:23" ht="15.6" x14ac:dyDescent="0.3">
      <c r="A4" s="8">
        <v>18870</v>
      </c>
      <c r="B4" s="8" t="s">
        <v>26</v>
      </c>
      <c r="C4" s="8" t="s">
        <v>20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>
        <v>5</v>
      </c>
      <c r="J4" s="30">
        <v>27602</v>
      </c>
      <c r="K4" s="8" t="s">
        <v>18</v>
      </c>
      <c r="N4" s="12" t="s">
        <v>1085</v>
      </c>
      <c r="O4" s="7"/>
      <c r="P4" s="7"/>
      <c r="Q4" s="7"/>
      <c r="R4" s="7"/>
      <c r="S4" s="7"/>
      <c r="T4" s="7"/>
    </row>
    <row r="5" spans="1:23" x14ac:dyDescent="0.3">
      <c r="A5" s="8">
        <v>11788</v>
      </c>
      <c r="B5" s="8" t="s">
        <v>32</v>
      </c>
      <c r="C5" s="8" t="s">
        <v>12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17</v>
      </c>
      <c r="I5" s="8">
        <v>2</v>
      </c>
      <c r="J5" s="30">
        <v>28911</v>
      </c>
      <c r="K5" s="8" t="s">
        <v>18</v>
      </c>
    </row>
    <row r="6" spans="1:23" x14ac:dyDescent="0.3">
      <c r="A6" s="8">
        <v>13876</v>
      </c>
      <c r="B6" s="8" t="s">
        <v>37</v>
      </c>
      <c r="C6" s="8" t="s">
        <v>20</v>
      </c>
      <c r="D6" s="8" t="s">
        <v>38</v>
      </c>
      <c r="E6" s="8" t="s">
        <v>39</v>
      </c>
      <c r="F6" s="8" t="s">
        <v>35</v>
      </c>
      <c r="G6" s="8" t="s">
        <v>40</v>
      </c>
      <c r="H6" s="8" t="s">
        <v>17</v>
      </c>
      <c r="I6" s="8">
        <v>9</v>
      </c>
      <c r="J6" s="30">
        <v>27083</v>
      </c>
      <c r="K6" s="8" t="s">
        <v>18</v>
      </c>
    </row>
    <row r="7" spans="1:23" x14ac:dyDescent="0.3">
      <c r="A7" s="8">
        <v>19053</v>
      </c>
      <c r="B7" s="8" t="s">
        <v>41</v>
      </c>
      <c r="C7" s="8" t="s">
        <v>20</v>
      </c>
      <c r="D7" s="8" t="s">
        <v>42</v>
      </c>
      <c r="E7" s="8" t="s">
        <v>43</v>
      </c>
      <c r="F7" s="8" t="s">
        <v>35</v>
      </c>
      <c r="G7" s="8" t="s">
        <v>44</v>
      </c>
      <c r="H7" s="8" t="s">
        <v>45</v>
      </c>
      <c r="I7" s="8">
        <v>5</v>
      </c>
      <c r="J7" s="30">
        <v>27670</v>
      </c>
      <c r="K7" s="8" t="s">
        <v>18</v>
      </c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</row>
    <row r="8" spans="1:23" x14ac:dyDescent="0.3">
      <c r="A8" s="8">
        <v>25623</v>
      </c>
      <c r="B8" s="8" t="s">
        <v>46</v>
      </c>
      <c r="C8" s="8" t="s">
        <v>20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25</v>
      </c>
      <c r="I8" s="8">
        <v>4</v>
      </c>
      <c r="J8" s="30">
        <v>29135</v>
      </c>
      <c r="K8" s="8" t="s">
        <v>18</v>
      </c>
      <c r="M8" s="8"/>
      <c r="N8" s="8"/>
      <c r="O8" s="8"/>
      <c r="P8" s="8"/>
      <c r="Q8" s="8"/>
      <c r="R8" s="8"/>
      <c r="S8" s="8"/>
      <c r="T8" s="8"/>
      <c r="U8" s="8"/>
      <c r="V8" s="9"/>
      <c r="W8" s="8"/>
    </row>
    <row r="9" spans="1:23" x14ac:dyDescent="0.3">
      <c r="A9" s="8">
        <v>27380</v>
      </c>
      <c r="B9" s="8" t="s">
        <v>51</v>
      </c>
      <c r="C9" s="8" t="s">
        <v>20</v>
      </c>
      <c r="D9" s="8" t="s">
        <v>52</v>
      </c>
      <c r="E9" s="8" t="s">
        <v>28</v>
      </c>
      <c r="F9" s="8" t="s">
        <v>29</v>
      </c>
      <c r="G9" s="8" t="s">
        <v>53</v>
      </c>
      <c r="H9" s="8" t="s">
        <v>54</v>
      </c>
      <c r="I9" s="8">
        <v>2</v>
      </c>
      <c r="J9" s="30">
        <v>28024</v>
      </c>
      <c r="K9" s="8" t="s">
        <v>18</v>
      </c>
      <c r="M9" s="8"/>
      <c r="N9" s="8"/>
      <c r="O9" s="8"/>
      <c r="P9" s="8"/>
      <c r="Q9" s="8"/>
      <c r="R9" s="8"/>
      <c r="S9" s="8"/>
      <c r="T9" s="8"/>
      <c r="U9" s="8"/>
      <c r="V9" s="9"/>
      <c r="W9" s="8"/>
    </row>
    <row r="10" spans="1:23" x14ac:dyDescent="0.3">
      <c r="A10" s="8">
        <v>18520</v>
      </c>
      <c r="B10" s="8" t="s">
        <v>55</v>
      </c>
      <c r="C10" s="8" t="s">
        <v>20</v>
      </c>
      <c r="D10" s="8" t="s">
        <v>56</v>
      </c>
      <c r="E10" s="8" t="s">
        <v>22</v>
      </c>
      <c r="F10" s="8" t="s">
        <v>29</v>
      </c>
      <c r="G10" s="8" t="s">
        <v>57</v>
      </c>
      <c r="H10" s="8" t="s">
        <v>25</v>
      </c>
      <c r="I10" s="8">
        <v>5</v>
      </c>
      <c r="J10" s="30">
        <v>29006</v>
      </c>
      <c r="K10" s="8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</row>
    <row r="11" spans="1:23" x14ac:dyDescent="0.3">
      <c r="A11" s="8">
        <v>12212</v>
      </c>
      <c r="B11" s="8" t="s">
        <v>58</v>
      </c>
      <c r="C11" s="8" t="s">
        <v>12</v>
      </c>
      <c r="D11" s="8" t="s">
        <v>59</v>
      </c>
      <c r="E11" s="8" t="s">
        <v>34</v>
      </c>
      <c r="F11" s="8" t="s">
        <v>29</v>
      </c>
      <c r="G11" s="8" t="s">
        <v>60</v>
      </c>
      <c r="H11" s="8" t="s">
        <v>61</v>
      </c>
      <c r="I11" s="8">
        <v>8</v>
      </c>
      <c r="J11" s="30">
        <v>28624</v>
      </c>
      <c r="K11" s="8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9"/>
      <c r="W11" s="8"/>
    </row>
    <row r="12" spans="1:23" x14ac:dyDescent="0.3">
      <c r="A12" s="8">
        <v>22090</v>
      </c>
      <c r="B12" s="8" t="s">
        <v>62</v>
      </c>
      <c r="C12" s="8" t="s">
        <v>20</v>
      </c>
      <c r="D12" s="8" t="s">
        <v>63</v>
      </c>
      <c r="E12" s="8" t="s">
        <v>64</v>
      </c>
      <c r="F12" s="8" t="s">
        <v>23</v>
      </c>
      <c r="G12" s="8" t="s">
        <v>65</v>
      </c>
      <c r="H12" s="8" t="s">
        <v>66</v>
      </c>
      <c r="I12" s="8">
        <v>4</v>
      </c>
      <c r="J12" s="30">
        <v>28077</v>
      </c>
      <c r="K12" s="8" t="s">
        <v>18</v>
      </c>
    </row>
    <row r="13" spans="1:23" x14ac:dyDescent="0.3">
      <c r="A13" s="8">
        <v>25177</v>
      </c>
      <c r="B13" s="8" t="s">
        <v>67</v>
      </c>
      <c r="C13" s="8" t="s">
        <v>20</v>
      </c>
      <c r="D13" s="8" t="s">
        <v>68</v>
      </c>
      <c r="E13" s="8" t="s">
        <v>69</v>
      </c>
      <c r="F13" s="8" t="s">
        <v>15</v>
      </c>
      <c r="G13" s="8" t="s">
        <v>70</v>
      </c>
      <c r="H13" s="8" t="s">
        <v>71</v>
      </c>
      <c r="I13" s="8">
        <v>8</v>
      </c>
      <c r="J13" s="30">
        <v>28740</v>
      </c>
      <c r="K13" s="8" t="s">
        <v>18</v>
      </c>
      <c r="M13" s="7"/>
      <c r="N13" s="7"/>
      <c r="O13" s="7"/>
      <c r="P13" s="7"/>
      <c r="Q13" s="7"/>
      <c r="R13" s="7"/>
    </row>
    <row r="14" spans="1:23" x14ac:dyDescent="0.3">
      <c r="A14" s="8">
        <v>21882</v>
      </c>
      <c r="B14" s="8" t="s">
        <v>72</v>
      </c>
      <c r="C14" s="8" t="s">
        <v>12</v>
      </c>
      <c r="D14" s="8" t="s">
        <v>45</v>
      </c>
      <c r="E14" s="8" t="s">
        <v>34</v>
      </c>
      <c r="F14" s="8" t="s">
        <v>73</v>
      </c>
      <c r="G14" s="8" t="s">
        <v>74</v>
      </c>
      <c r="H14" s="8" t="s">
        <v>75</v>
      </c>
      <c r="I14" s="8">
        <v>8</v>
      </c>
      <c r="J14" s="30">
        <v>28986</v>
      </c>
      <c r="K14" s="8" t="s">
        <v>18</v>
      </c>
    </row>
    <row r="15" spans="1:23" x14ac:dyDescent="0.3">
      <c r="A15" s="8">
        <v>26496</v>
      </c>
      <c r="B15" s="8" t="s">
        <v>76</v>
      </c>
      <c r="C15" s="8" t="s">
        <v>20</v>
      </c>
      <c r="D15" s="8" t="s">
        <v>77</v>
      </c>
      <c r="E15" s="8" t="s">
        <v>78</v>
      </c>
      <c r="F15" s="8" t="s">
        <v>73</v>
      </c>
      <c r="G15" s="8" t="s">
        <v>79</v>
      </c>
      <c r="H15" s="8" t="s">
        <v>80</v>
      </c>
      <c r="I15" s="8">
        <v>8</v>
      </c>
      <c r="J15" s="30">
        <v>29123</v>
      </c>
      <c r="K15" s="8" t="s">
        <v>18</v>
      </c>
      <c r="O15" s="7" t="s">
        <v>1088</v>
      </c>
      <c r="P15" s="7"/>
    </row>
    <row r="16" spans="1:23" ht="15.6" x14ac:dyDescent="0.3">
      <c r="A16" s="8">
        <v>21057</v>
      </c>
      <c r="B16" s="8" t="s">
        <v>81</v>
      </c>
      <c r="C16" s="8" t="s">
        <v>12</v>
      </c>
      <c r="D16" s="8" t="s">
        <v>82</v>
      </c>
      <c r="E16" s="8" t="s">
        <v>34</v>
      </c>
      <c r="F16" s="8" t="s">
        <v>83</v>
      </c>
      <c r="G16" s="8" t="s">
        <v>84</v>
      </c>
      <c r="H16" s="8" t="s">
        <v>85</v>
      </c>
      <c r="I16" s="8">
        <v>1</v>
      </c>
      <c r="J16" s="30">
        <v>27550</v>
      </c>
      <c r="K16" s="8" t="s">
        <v>18</v>
      </c>
      <c r="N16" s="11" t="s">
        <v>1087</v>
      </c>
    </row>
    <row r="17" spans="1:23" ht="15.6" x14ac:dyDescent="0.3">
      <c r="A17" s="8">
        <v>15110</v>
      </c>
      <c r="B17" s="8" t="s">
        <v>86</v>
      </c>
      <c r="C17" s="8" t="s">
        <v>20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91</v>
      </c>
      <c r="I17" s="8">
        <v>8</v>
      </c>
      <c r="J17" s="30">
        <v>28055</v>
      </c>
      <c r="K17" s="8" t="s">
        <v>18</v>
      </c>
      <c r="N17" s="12" t="s">
        <v>1089</v>
      </c>
    </row>
    <row r="18" spans="1:23" x14ac:dyDescent="0.3">
      <c r="A18" s="8">
        <v>21525</v>
      </c>
      <c r="B18" s="8" t="s">
        <v>92</v>
      </c>
      <c r="C18" s="8" t="s">
        <v>20</v>
      </c>
      <c r="D18" s="8" t="s">
        <v>93</v>
      </c>
      <c r="E18" s="8" t="s">
        <v>34</v>
      </c>
      <c r="F18" s="8" t="s">
        <v>94</v>
      </c>
      <c r="G18" s="8" t="s">
        <v>95</v>
      </c>
      <c r="H18" s="8" t="s">
        <v>96</v>
      </c>
      <c r="I18" s="8">
        <v>3</v>
      </c>
      <c r="J18" s="30">
        <v>28848</v>
      </c>
      <c r="K18" s="8" t="s">
        <v>18</v>
      </c>
    </row>
    <row r="19" spans="1:23" x14ac:dyDescent="0.3">
      <c r="A19" s="8">
        <v>15915</v>
      </c>
      <c r="B19" s="8" t="s">
        <v>97</v>
      </c>
      <c r="C19" s="8" t="s">
        <v>20</v>
      </c>
      <c r="D19" s="8" t="s">
        <v>98</v>
      </c>
      <c r="E19" s="8" t="s">
        <v>99</v>
      </c>
      <c r="F19" s="8" t="s">
        <v>94</v>
      </c>
      <c r="G19" s="8" t="s">
        <v>100</v>
      </c>
      <c r="H19" s="8" t="s">
        <v>91</v>
      </c>
      <c r="I19" s="8">
        <v>7</v>
      </c>
      <c r="J19" s="30">
        <v>27588</v>
      </c>
      <c r="K19" s="8" t="s">
        <v>18</v>
      </c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23"/>
    </row>
    <row r="20" spans="1:23" x14ac:dyDescent="0.3">
      <c r="A20" s="8">
        <v>26434</v>
      </c>
      <c r="B20" s="8" t="s">
        <v>101</v>
      </c>
      <c r="C20" s="8" t="s">
        <v>20</v>
      </c>
      <c r="D20" s="8" t="s">
        <v>102</v>
      </c>
      <c r="E20" s="8" t="s">
        <v>103</v>
      </c>
      <c r="F20" s="8" t="s">
        <v>94</v>
      </c>
      <c r="G20" s="8" t="s">
        <v>104</v>
      </c>
      <c r="H20" s="8" t="s">
        <v>105</v>
      </c>
      <c r="I20" s="8">
        <v>5</v>
      </c>
      <c r="J20" s="30">
        <v>28587</v>
      </c>
      <c r="K20" s="8" t="s">
        <v>18</v>
      </c>
      <c r="M20" s="8"/>
      <c r="N20" s="8"/>
      <c r="O20" s="8"/>
      <c r="P20" s="8"/>
      <c r="Q20" s="8"/>
      <c r="R20" s="8"/>
      <c r="S20" s="8"/>
      <c r="T20" s="8"/>
      <c r="U20" s="8"/>
      <c r="V20" s="9"/>
      <c r="W20" s="8"/>
    </row>
    <row r="21" spans="1:23" x14ac:dyDescent="0.3">
      <c r="A21" s="8">
        <v>11076</v>
      </c>
      <c r="B21" s="8" t="s">
        <v>106</v>
      </c>
      <c r="C21" s="8" t="s">
        <v>20</v>
      </c>
      <c r="D21" s="8" t="s">
        <v>107</v>
      </c>
      <c r="E21" s="8"/>
      <c r="F21" s="8" t="s">
        <v>108</v>
      </c>
      <c r="G21" s="8" t="s">
        <v>109</v>
      </c>
      <c r="H21" s="8" t="s">
        <v>5</v>
      </c>
      <c r="I21" s="8">
        <v>4</v>
      </c>
      <c r="J21" s="30">
        <v>27856</v>
      </c>
      <c r="K21" s="8" t="s">
        <v>18</v>
      </c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</row>
    <row r="22" spans="1:23" x14ac:dyDescent="0.3">
      <c r="A22" s="8">
        <v>23214</v>
      </c>
      <c r="B22" s="8" t="s">
        <v>110</v>
      </c>
      <c r="C22" s="8" t="s">
        <v>12</v>
      </c>
      <c r="D22" s="8" t="s">
        <v>111</v>
      </c>
      <c r="E22" s="8" t="s">
        <v>112</v>
      </c>
      <c r="F22" s="8" t="s">
        <v>89</v>
      </c>
      <c r="G22" s="8" t="s">
        <v>113</v>
      </c>
      <c r="H22" s="8" t="s">
        <v>5</v>
      </c>
      <c r="I22" s="8">
        <v>6</v>
      </c>
      <c r="J22" s="30">
        <v>29676</v>
      </c>
      <c r="K22" s="8" t="s">
        <v>18</v>
      </c>
      <c r="M22" s="8"/>
      <c r="N22" s="8"/>
      <c r="O22" s="8"/>
      <c r="P22" s="8"/>
      <c r="Q22" s="8"/>
      <c r="R22" s="8"/>
      <c r="S22" s="8"/>
      <c r="T22" s="8"/>
      <c r="U22" s="8"/>
      <c r="V22" s="9"/>
      <c r="W22" s="8"/>
    </row>
    <row r="23" spans="1:23" x14ac:dyDescent="0.3">
      <c r="A23" s="8">
        <v>26764</v>
      </c>
      <c r="B23" s="8" t="s">
        <v>114</v>
      </c>
      <c r="C23" s="8" t="s">
        <v>12</v>
      </c>
      <c r="D23" s="8" t="s">
        <v>115</v>
      </c>
      <c r="E23" s="8" t="s">
        <v>116</v>
      </c>
      <c r="F23" s="8" t="s">
        <v>94</v>
      </c>
      <c r="G23" s="8" t="s">
        <v>117</v>
      </c>
      <c r="H23" s="8" t="s">
        <v>118</v>
      </c>
      <c r="I23" s="8">
        <v>9</v>
      </c>
      <c r="J23" s="30">
        <v>29295</v>
      </c>
      <c r="K23" s="8" t="s">
        <v>18</v>
      </c>
      <c r="M23" s="8"/>
      <c r="N23" s="8"/>
      <c r="O23" s="8"/>
      <c r="P23" s="8"/>
      <c r="Q23" s="8"/>
      <c r="R23" s="8"/>
      <c r="S23" s="8"/>
      <c r="T23" s="8"/>
      <c r="U23" s="8"/>
      <c r="V23" s="9"/>
      <c r="W23" s="8"/>
    </row>
    <row r="24" spans="1:23" x14ac:dyDescent="0.3">
      <c r="A24" s="8">
        <v>11304</v>
      </c>
      <c r="B24" s="8" t="s">
        <v>119</v>
      </c>
      <c r="C24" s="8" t="s">
        <v>12</v>
      </c>
      <c r="D24" s="8" t="s">
        <v>120</v>
      </c>
      <c r="E24" s="8" t="s">
        <v>121</v>
      </c>
      <c r="F24" s="8" t="s">
        <v>23</v>
      </c>
      <c r="G24" s="8" t="s">
        <v>122</v>
      </c>
      <c r="H24" s="8" t="s">
        <v>80</v>
      </c>
      <c r="I24" s="8">
        <v>7</v>
      </c>
      <c r="J24" s="30">
        <v>29170</v>
      </c>
      <c r="K24" s="8" t="s">
        <v>18</v>
      </c>
      <c r="M24" s="8"/>
      <c r="N24" s="8"/>
      <c r="O24" s="8"/>
      <c r="P24" s="8"/>
      <c r="Q24" s="8"/>
      <c r="R24" s="8"/>
      <c r="S24" s="8"/>
      <c r="T24" s="8"/>
      <c r="U24" s="8"/>
      <c r="V24" s="9"/>
      <c r="W24" s="8"/>
    </row>
    <row r="25" spans="1:23" x14ac:dyDescent="0.3">
      <c r="A25" s="8">
        <v>26509</v>
      </c>
      <c r="B25" s="8" t="s">
        <v>123</v>
      </c>
      <c r="C25" s="8" t="s">
        <v>12</v>
      </c>
      <c r="D25" s="8" t="s">
        <v>59</v>
      </c>
      <c r="E25" s="8" t="s">
        <v>103</v>
      </c>
      <c r="F25" s="8" t="s">
        <v>23</v>
      </c>
      <c r="G25" s="8" t="s">
        <v>124</v>
      </c>
      <c r="H25" s="8" t="s">
        <v>96</v>
      </c>
      <c r="I25" s="8">
        <v>2</v>
      </c>
      <c r="J25" s="30">
        <v>29825</v>
      </c>
      <c r="K25" s="8" t="s">
        <v>18</v>
      </c>
      <c r="M25" s="8"/>
      <c r="N25" s="8"/>
      <c r="O25" s="8"/>
      <c r="P25" s="8"/>
      <c r="Q25" s="8"/>
      <c r="R25" s="8"/>
      <c r="S25" s="8"/>
      <c r="T25" s="8"/>
      <c r="U25" s="8"/>
      <c r="V25" s="9"/>
      <c r="W25" s="8"/>
    </row>
    <row r="26" spans="1:23" x14ac:dyDescent="0.3">
      <c r="A26" s="8">
        <v>25510</v>
      </c>
      <c r="B26" s="8" t="s">
        <v>125</v>
      </c>
      <c r="C26" s="8" t="s">
        <v>20</v>
      </c>
      <c r="D26" s="8" t="s">
        <v>126</v>
      </c>
      <c r="E26" s="8" t="s">
        <v>34</v>
      </c>
      <c r="F26" s="8" t="s">
        <v>15</v>
      </c>
      <c r="G26" s="8" t="s">
        <v>127</v>
      </c>
      <c r="H26" s="8" t="s">
        <v>105</v>
      </c>
      <c r="I26" s="8">
        <v>3</v>
      </c>
      <c r="J26" s="30">
        <v>27877</v>
      </c>
      <c r="K26" s="8" t="s">
        <v>18</v>
      </c>
      <c r="M26" s="8"/>
      <c r="N26" s="8"/>
      <c r="O26" s="8"/>
      <c r="P26" s="8"/>
      <c r="Q26" s="8"/>
      <c r="R26" s="8"/>
      <c r="S26" s="8"/>
      <c r="T26" s="8"/>
      <c r="U26" s="8"/>
      <c r="V26" s="9"/>
      <c r="W26" s="8"/>
    </row>
    <row r="27" spans="1:23" x14ac:dyDescent="0.3">
      <c r="A27" s="8">
        <v>17782</v>
      </c>
      <c r="B27" s="8" t="s">
        <v>128</v>
      </c>
      <c r="C27" s="8" t="s">
        <v>12</v>
      </c>
      <c r="D27" s="8" t="s">
        <v>129</v>
      </c>
      <c r="E27" s="8" t="s">
        <v>130</v>
      </c>
      <c r="F27" s="8" t="s">
        <v>29</v>
      </c>
      <c r="G27" s="8" t="s">
        <v>131</v>
      </c>
      <c r="H27" s="8" t="s">
        <v>31</v>
      </c>
      <c r="I27" s="8">
        <v>8</v>
      </c>
      <c r="J27" s="30">
        <v>28212</v>
      </c>
      <c r="K27" s="8" t="s">
        <v>18</v>
      </c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</row>
    <row r="28" spans="1:23" x14ac:dyDescent="0.3">
      <c r="A28" s="8">
        <v>17640</v>
      </c>
      <c r="B28" s="8" t="s">
        <v>132</v>
      </c>
      <c r="C28" s="8" t="s">
        <v>20</v>
      </c>
      <c r="D28" s="8" t="s">
        <v>133</v>
      </c>
      <c r="E28" s="8" t="s">
        <v>14</v>
      </c>
      <c r="F28" s="8" t="s">
        <v>23</v>
      </c>
      <c r="G28" s="8" t="s">
        <v>134</v>
      </c>
      <c r="H28" s="8" t="s">
        <v>91</v>
      </c>
      <c r="I28" s="8">
        <v>2</v>
      </c>
      <c r="J28" s="30">
        <v>28961</v>
      </c>
      <c r="K28" s="8" t="s">
        <v>18</v>
      </c>
      <c r="M28" s="8"/>
      <c r="N28" s="8"/>
      <c r="O28" s="8"/>
      <c r="P28" s="8"/>
      <c r="Q28" s="8"/>
      <c r="R28" s="8"/>
      <c r="S28" s="8"/>
      <c r="T28" s="8"/>
      <c r="U28" s="8"/>
      <c r="V28" s="9"/>
      <c r="W28" s="8"/>
    </row>
    <row r="29" spans="1:23" x14ac:dyDescent="0.3">
      <c r="A29" s="8">
        <v>27086</v>
      </c>
      <c r="B29" s="8" t="s">
        <v>135</v>
      </c>
      <c r="C29" s="8" t="s">
        <v>20</v>
      </c>
      <c r="D29" s="8" t="s">
        <v>136</v>
      </c>
      <c r="E29" s="8" t="s">
        <v>34</v>
      </c>
      <c r="F29" s="8" t="s">
        <v>137</v>
      </c>
      <c r="G29" s="8" t="s">
        <v>138</v>
      </c>
      <c r="H29" s="8" t="s">
        <v>80</v>
      </c>
      <c r="I29" s="8">
        <v>3</v>
      </c>
      <c r="J29" s="30">
        <v>29358</v>
      </c>
      <c r="K29" s="8" t="s">
        <v>18</v>
      </c>
      <c r="M29" s="8"/>
      <c r="N29" s="8"/>
      <c r="O29" s="8"/>
      <c r="P29" s="8"/>
      <c r="Q29" s="8"/>
      <c r="R29" s="8"/>
      <c r="S29" s="8"/>
      <c r="T29" s="8"/>
      <c r="U29" s="8"/>
      <c r="V29" s="9"/>
      <c r="W29" s="8"/>
    </row>
    <row r="30" spans="1:23" x14ac:dyDescent="0.3">
      <c r="A30" s="8">
        <v>15050</v>
      </c>
      <c r="B30" s="8" t="s">
        <v>139</v>
      </c>
      <c r="C30" s="8" t="s">
        <v>20</v>
      </c>
      <c r="D30" s="8" t="s">
        <v>140</v>
      </c>
      <c r="E30" s="8" t="s">
        <v>88</v>
      </c>
      <c r="F30" s="8" t="s">
        <v>141</v>
      </c>
      <c r="G30" s="8" t="s">
        <v>142</v>
      </c>
      <c r="H30" s="8" t="s">
        <v>5</v>
      </c>
      <c r="I30" s="8">
        <v>1</v>
      </c>
      <c r="J30" s="30">
        <v>27938</v>
      </c>
      <c r="K30" s="8" t="s">
        <v>18</v>
      </c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</row>
    <row r="31" spans="1:23" x14ac:dyDescent="0.3">
      <c r="A31" s="8">
        <v>10710</v>
      </c>
      <c r="B31" s="8" t="s">
        <v>139</v>
      </c>
      <c r="C31" s="8" t="s">
        <v>20</v>
      </c>
      <c r="D31" s="8" t="s">
        <v>143</v>
      </c>
      <c r="E31" s="8" t="s">
        <v>144</v>
      </c>
      <c r="F31" s="8" t="s">
        <v>141</v>
      </c>
      <c r="G31" s="8" t="s">
        <v>145</v>
      </c>
      <c r="H31" s="8" t="s">
        <v>105</v>
      </c>
      <c r="I31" s="8">
        <v>8</v>
      </c>
      <c r="J31" s="30">
        <v>29148</v>
      </c>
      <c r="K31" s="8" t="s">
        <v>18</v>
      </c>
      <c r="M31" s="8"/>
      <c r="N31" s="8"/>
      <c r="O31" s="8"/>
      <c r="P31" s="8"/>
      <c r="Q31" s="8"/>
      <c r="R31" s="8"/>
      <c r="S31" s="8"/>
      <c r="T31" s="8"/>
      <c r="U31" s="8"/>
      <c r="V31" s="9"/>
      <c r="W31" s="8"/>
    </row>
    <row r="32" spans="1:23" x14ac:dyDescent="0.3">
      <c r="A32" s="8">
        <v>14916</v>
      </c>
      <c r="B32" s="8" t="s">
        <v>146</v>
      </c>
      <c r="C32" s="8" t="s">
        <v>12</v>
      </c>
      <c r="D32" s="8" t="s">
        <v>147</v>
      </c>
      <c r="E32" s="8" t="s">
        <v>34</v>
      </c>
      <c r="F32" s="8" t="s">
        <v>23</v>
      </c>
      <c r="G32" s="8" t="s">
        <v>148</v>
      </c>
      <c r="H32" s="8" t="s">
        <v>75</v>
      </c>
      <c r="I32" s="8">
        <v>2</v>
      </c>
      <c r="J32" s="30">
        <v>28393</v>
      </c>
      <c r="K32" s="8" t="s">
        <v>18</v>
      </c>
    </row>
    <row r="33" spans="1:23" x14ac:dyDescent="0.3">
      <c r="A33" s="8">
        <v>18569</v>
      </c>
      <c r="B33" s="8" t="s">
        <v>149</v>
      </c>
      <c r="C33" s="8" t="s">
        <v>20</v>
      </c>
      <c r="D33" s="8" t="s">
        <v>150</v>
      </c>
      <c r="E33" s="8" t="s">
        <v>34</v>
      </c>
      <c r="F33" s="8" t="s">
        <v>141</v>
      </c>
      <c r="G33" s="8" t="s">
        <v>151</v>
      </c>
      <c r="H33" s="8" t="s">
        <v>85</v>
      </c>
      <c r="I33" s="8">
        <v>7</v>
      </c>
      <c r="J33" s="30">
        <v>28365</v>
      </c>
      <c r="K33" s="8" t="s">
        <v>18</v>
      </c>
    </row>
    <row r="34" spans="1:23" x14ac:dyDescent="0.3">
      <c r="A34" s="8">
        <v>27895</v>
      </c>
      <c r="B34" s="8" t="s">
        <v>152</v>
      </c>
      <c r="C34" s="8" t="s">
        <v>20</v>
      </c>
      <c r="D34" s="8" t="s">
        <v>153</v>
      </c>
      <c r="E34" s="8" t="s">
        <v>43</v>
      </c>
      <c r="F34" s="8" t="s">
        <v>23</v>
      </c>
      <c r="G34" s="8" t="s">
        <v>154</v>
      </c>
      <c r="H34" s="8" t="s">
        <v>155</v>
      </c>
      <c r="I34" s="8">
        <v>8</v>
      </c>
      <c r="J34" s="30">
        <v>29683</v>
      </c>
      <c r="K34" s="8" t="s">
        <v>18</v>
      </c>
      <c r="N34" s="7"/>
      <c r="O34" s="7" t="s">
        <v>1091</v>
      </c>
      <c r="P34" s="7"/>
      <c r="Q34" s="7"/>
      <c r="R34" s="7"/>
      <c r="S34" s="7"/>
    </row>
    <row r="35" spans="1:23" ht="15.6" x14ac:dyDescent="0.3">
      <c r="A35" s="8">
        <v>13539</v>
      </c>
      <c r="B35" s="8" t="s">
        <v>156</v>
      </c>
      <c r="C35" s="8" t="s">
        <v>20</v>
      </c>
      <c r="D35" s="8" t="s">
        <v>136</v>
      </c>
      <c r="E35" s="8" t="s">
        <v>48</v>
      </c>
      <c r="F35" s="8" t="s">
        <v>15</v>
      </c>
      <c r="G35" s="8" t="s">
        <v>157</v>
      </c>
      <c r="H35" s="8" t="s">
        <v>91</v>
      </c>
      <c r="I35" s="8">
        <v>6</v>
      </c>
      <c r="J35" s="30">
        <v>29176</v>
      </c>
      <c r="K35" s="8" t="s">
        <v>18</v>
      </c>
      <c r="N35" s="13" t="s">
        <v>1090</v>
      </c>
      <c r="O35" s="7"/>
      <c r="P35" s="7"/>
      <c r="Q35" s="7"/>
      <c r="R35" s="7"/>
      <c r="S35" s="7"/>
    </row>
    <row r="36" spans="1:23" x14ac:dyDescent="0.3">
      <c r="A36" s="8">
        <v>29131</v>
      </c>
      <c r="B36" s="8" t="s">
        <v>158</v>
      </c>
      <c r="C36" s="8" t="s">
        <v>12</v>
      </c>
      <c r="D36" s="8" t="s">
        <v>159</v>
      </c>
      <c r="E36" s="8" t="s">
        <v>14</v>
      </c>
      <c r="F36" s="8" t="s">
        <v>73</v>
      </c>
      <c r="G36" s="8" t="s">
        <v>160</v>
      </c>
      <c r="H36" s="8" t="s">
        <v>61</v>
      </c>
      <c r="I36" s="8">
        <v>1</v>
      </c>
      <c r="J36" s="30">
        <v>27792</v>
      </c>
      <c r="K36" s="8" t="s">
        <v>18</v>
      </c>
      <c r="N36" s="7"/>
      <c r="O36" s="7"/>
      <c r="P36" s="7"/>
      <c r="Q36" s="7"/>
      <c r="R36" s="7"/>
      <c r="S36" s="7"/>
    </row>
    <row r="37" spans="1:23" x14ac:dyDescent="0.3">
      <c r="A37" s="8">
        <v>17646</v>
      </c>
      <c r="B37" s="8" t="s">
        <v>161</v>
      </c>
      <c r="C37" s="8" t="s">
        <v>20</v>
      </c>
      <c r="D37" s="8" t="s">
        <v>162</v>
      </c>
      <c r="E37" s="8" t="s">
        <v>34</v>
      </c>
      <c r="F37" s="8" t="s">
        <v>73</v>
      </c>
      <c r="G37" s="8" t="s">
        <v>163</v>
      </c>
      <c r="H37" s="8" t="s">
        <v>85</v>
      </c>
      <c r="I37" s="8">
        <v>1</v>
      </c>
      <c r="J37" s="30">
        <v>28701</v>
      </c>
      <c r="K37" s="8" t="s">
        <v>18</v>
      </c>
    </row>
    <row r="38" spans="1:23" x14ac:dyDescent="0.3">
      <c r="A38" s="8">
        <v>28721</v>
      </c>
      <c r="B38" s="8" t="s">
        <v>164</v>
      </c>
      <c r="C38" s="8" t="s">
        <v>12</v>
      </c>
      <c r="D38" s="8" t="s">
        <v>165</v>
      </c>
      <c r="E38" s="8" t="s">
        <v>166</v>
      </c>
      <c r="F38" s="8" t="s">
        <v>83</v>
      </c>
      <c r="G38" s="8" t="s">
        <v>167</v>
      </c>
      <c r="H38" s="8" t="s">
        <v>5</v>
      </c>
      <c r="I38" s="8">
        <v>2</v>
      </c>
      <c r="J38" s="30">
        <v>27778</v>
      </c>
      <c r="K38" s="8" t="s">
        <v>18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x14ac:dyDescent="0.3">
      <c r="A39" s="8">
        <v>29988</v>
      </c>
      <c r="B39" s="8" t="s">
        <v>168</v>
      </c>
      <c r="C39" s="8" t="s">
        <v>12</v>
      </c>
      <c r="D39" s="8" t="s">
        <v>169</v>
      </c>
      <c r="E39" s="8" t="s">
        <v>112</v>
      </c>
      <c r="F39" s="8" t="s">
        <v>108</v>
      </c>
      <c r="G39" s="8" t="s">
        <v>170</v>
      </c>
      <c r="H39" s="8" t="s">
        <v>61</v>
      </c>
      <c r="I39" s="8">
        <v>6</v>
      </c>
      <c r="J39" s="30">
        <v>29352</v>
      </c>
      <c r="K39" s="8" t="s">
        <v>171</v>
      </c>
      <c r="M39" s="8"/>
      <c r="N39" s="8"/>
      <c r="O39" s="8"/>
      <c r="P39" s="8"/>
      <c r="Q39" s="8"/>
      <c r="R39" s="8"/>
      <c r="S39" s="8"/>
      <c r="T39" s="8"/>
      <c r="U39" s="8"/>
      <c r="V39" s="9"/>
      <c r="W39" s="8"/>
    </row>
    <row r="40" spans="1:23" x14ac:dyDescent="0.3">
      <c r="A40" s="8">
        <v>27572</v>
      </c>
      <c r="B40" s="8" t="s">
        <v>172</v>
      </c>
      <c r="C40" s="8" t="s">
        <v>12</v>
      </c>
      <c r="D40" s="8" t="s">
        <v>173</v>
      </c>
      <c r="E40" s="8" t="s">
        <v>28</v>
      </c>
      <c r="F40" s="8" t="s">
        <v>174</v>
      </c>
      <c r="G40" s="8" t="s">
        <v>175</v>
      </c>
      <c r="H40" s="8" t="s">
        <v>176</v>
      </c>
      <c r="I40" s="8">
        <v>3</v>
      </c>
      <c r="J40" s="30">
        <v>28405</v>
      </c>
      <c r="K40" s="8" t="s">
        <v>18</v>
      </c>
      <c r="M40" s="8"/>
      <c r="N40" s="8"/>
      <c r="O40" s="8"/>
      <c r="P40" s="8"/>
      <c r="Q40" s="8"/>
      <c r="R40" s="8"/>
      <c r="S40" s="8"/>
      <c r="T40" s="8"/>
      <c r="U40" s="8"/>
      <c r="V40" s="9"/>
      <c r="W40" s="8"/>
    </row>
    <row r="41" spans="1:23" x14ac:dyDescent="0.3">
      <c r="A41" s="8">
        <v>29312</v>
      </c>
      <c r="B41" s="8" t="s">
        <v>177</v>
      </c>
      <c r="C41" s="8" t="s">
        <v>20</v>
      </c>
      <c r="D41" s="8" t="s">
        <v>178</v>
      </c>
      <c r="E41" s="8"/>
      <c r="F41" s="8" t="s">
        <v>23</v>
      </c>
      <c r="G41" s="8" t="s">
        <v>179</v>
      </c>
      <c r="H41" s="8" t="s">
        <v>180</v>
      </c>
      <c r="I41" s="8">
        <v>6</v>
      </c>
      <c r="J41" s="30">
        <v>29498</v>
      </c>
      <c r="K41" s="8" t="s">
        <v>18</v>
      </c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1:23" x14ac:dyDescent="0.3">
      <c r="A42" s="8">
        <v>10012</v>
      </c>
      <c r="B42" s="8" t="s">
        <v>181</v>
      </c>
      <c r="C42" s="8" t="s">
        <v>12</v>
      </c>
      <c r="D42" s="8" t="s">
        <v>182</v>
      </c>
      <c r="E42" s="8"/>
      <c r="F42" s="8" t="s">
        <v>15</v>
      </c>
      <c r="G42" s="8" t="s">
        <v>183</v>
      </c>
      <c r="H42" s="8" t="s">
        <v>118</v>
      </c>
      <c r="I42" s="8">
        <v>7</v>
      </c>
      <c r="J42" s="30">
        <v>28858</v>
      </c>
      <c r="K42" s="8" t="s">
        <v>171</v>
      </c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1:23" x14ac:dyDescent="0.3">
      <c r="A43" s="8">
        <v>16717</v>
      </c>
      <c r="B43" s="8" t="s">
        <v>184</v>
      </c>
      <c r="C43" s="8" t="s">
        <v>12</v>
      </c>
      <c r="D43" s="8" t="s">
        <v>185</v>
      </c>
      <c r="E43" s="8" t="s">
        <v>103</v>
      </c>
      <c r="F43" s="8" t="s">
        <v>186</v>
      </c>
      <c r="G43" s="8" t="s">
        <v>187</v>
      </c>
      <c r="H43" s="8" t="s">
        <v>188</v>
      </c>
      <c r="I43" s="8">
        <v>9</v>
      </c>
      <c r="J43" s="30">
        <v>28448</v>
      </c>
      <c r="K43" s="8" t="s">
        <v>18</v>
      </c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1:23" x14ac:dyDescent="0.3">
      <c r="A44" s="8">
        <v>20899</v>
      </c>
      <c r="B44" s="8" t="s">
        <v>189</v>
      </c>
      <c r="C44" s="8" t="s">
        <v>12</v>
      </c>
      <c r="D44" s="8" t="s">
        <v>190</v>
      </c>
      <c r="E44" s="8" t="s">
        <v>14</v>
      </c>
      <c r="F44" s="8" t="s">
        <v>191</v>
      </c>
      <c r="G44" s="8" t="s">
        <v>192</v>
      </c>
      <c r="H44" s="8" t="s">
        <v>155</v>
      </c>
      <c r="I44" s="8">
        <v>9</v>
      </c>
      <c r="J44" s="30">
        <v>29569</v>
      </c>
      <c r="K44" s="8" t="s">
        <v>18</v>
      </c>
      <c r="M44" s="8"/>
      <c r="N44" s="8"/>
      <c r="O44" s="8"/>
      <c r="P44" s="8"/>
      <c r="Q44" s="8"/>
      <c r="R44" s="8"/>
      <c r="S44" s="8"/>
      <c r="T44" s="8"/>
      <c r="U44" s="8"/>
      <c r="V44" s="9"/>
      <c r="W44" s="8"/>
    </row>
    <row r="45" spans="1:23" x14ac:dyDescent="0.3">
      <c r="A45" s="8">
        <v>27937</v>
      </c>
      <c r="B45" s="8" t="s">
        <v>193</v>
      </c>
      <c r="C45" s="8" t="s">
        <v>20</v>
      </c>
      <c r="D45" s="8" t="s">
        <v>194</v>
      </c>
      <c r="E45" s="8" t="s">
        <v>195</v>
      </c>
      <c r="F45" s="8" t="s">
        <v>35</v>
      </c>
      <c r="G45" s="8" t="s">
        <v>196</v>
      </c>
      <c r="H45" s="8" t="s">
        <v>25</v>
      </c>
      <c r="I45" s="8">
        <v>1</v>
      </c>
      <c r="J45" s="30">
        <v>28804</v>
      </c>
      <c r="K45" s="8" t="s">
        <v>18</v>
      </c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1:23" x14ac:dyDescent="0.3">
      <c r="A46" s="8">
        <v>11493</v>
      </c>
      <c r="B46" s="8" t="s">
        <v>193</v>
      </c>
      <c r="C46" s="8" t="s">
        <v>12</v>
      </c>
      <c r="D46" s="8" t="s">
        <v>197</v>
      </c>
      <c r="E46" s="8" t="s">
        <v>88</v>
      </c>
      <c r="F46" s="8" t="s">
        <v>94</v>
      </c>
      <c r="G46" s="8" t="s">
        <v>198</v>
      </c>
      <c r="H46" s="8" t="s">
        <v>155</v>
      </c>
      <c r="I46" s="8">
        <v>3</v>
      </c>
      <c r="J46" s="30">
        <v>27416</v>
      </c>
      <c r="K46" s="8" t="s">
        <v>18</v>
      </c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</row>
    <row r="47" spans="1:23" x14ac:dyDescent="0.3">
      <c r="A47" s="8">
        <v>20874</v>
      </c>
      <c r="B47" s="8" t="s">
        <v>193</v>
      </c>
      <c r="C47" s="8" t="s">
        <v>20</v>
      </c>
      <c r="D47" s="8" t="s">
        <v>199</v>
      </c>
      <c r="E47" s="8" t="s">
        <v>34</v>
      </c>
      <c r="F47" s="8" t="s">
        <v>15</v>
      </c>
      <c r="G47" s="8" t="s">
        <v>200</v>
      </c>
      <c r="H47" s="8" t="s">
        <v>105</v>
      </c>
      <c r="I47" s="8">
        <v>9</v>
      </c>
      <c r="J47" s="30">
        <v>28209</v>
      </c>
      <c r="K47" s="8" t="s">
        <v>18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1:23" x14ac:dyDescent="0.3">
      <c r="A48" s="8">
        <v>28232</v>
      </c>
      <c r="B48" s="8" t="s">
        <v>201</v>
      </c>
      <c r="C48" s="8" t="s">
        <v>20</v>
      </c>
      <c r="D48" s="8" t="s">
        <v>202</v>
      </c>
      <c r="E48" s="8" t="s">
        <v>144</v>
      </c>
      <c r="F48" s="8" t="s">
        <v>35</v>
      </c>
      <c r="G48" s="8" t="s">
        <v>203</v>
      </c>
      <c r="H48" s="8" t="s">
        <v>176</v>
      </c>
      <c r="I48" s="8">
        <v>9</v>
      </c>
      <c r="J48" s="30">
        <v>27998</v>
      </c>
      <c r="K48" s="8" t="s">
        <v>18</v>
      </c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</row>
    <row r="49" spans="1:23" x14ac:dyDescent="0.3">
      <c r="A49" s="8">
        <v>24410</v>
      </c>
      <c r="B49" s="8" t="s">
        <v>204</v>
      </c>
      <c r="C49" s="8" t="s">
        <v>12</v>
      </c>
      <c r="D49" s="8" t="s">
        <v>205</v>
      </c>
      <c r="E49" s="8" t="s">
        <v>34</v>
      </c>
      <c r="F49" s="8" t="s">
        <v>94</v>
      </c>
      <c r="G49" s="8" t="s">
        <v>206</v>
      </c>
      <c r="H49" s="8" t="s">
        <v>105</v>
      </c>
      <c r="I49" s="8">
        <v>9</v>
      </c>
      <c r="J49" s="30">
        <v>29039</v>
      </c>
      <c r="K49" s="8" t="s">
        <v>18</v>
      </c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1:23" x14ac:dyDescent="0.3">
      <c r="A50" s="8">
        <v>29182</v>
      </c>
      <c r="B50" s="8" t="s">
        <v>207</v>
      </c>
      <c r="C50" s="8" t="s">
        <v>12</v>
      </c>
      <c r="D50" s="8" t="s">
        <v>190</v>
      </c>
      <c r="E50" s="8" t="s">
        <v>130</v>
      </c>
      <c r="F50" s="8" t="s">
        <v>15</v>
      </c>
      <c r="G50" s="8" t="s">
        <v>208</v>
      </c>
      <c r="H50" s="8" t="s">
        <v>180</v>
      </c>
      <c r="I50" s="8">
        <v>5</v>
      </c>
      <c r="J50" s="30">
        <v>28245</v>
      </c>
      <c r="K50" s="8" t="s">
        <v>18</v>
      </c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</row>
    <row r="51" spans="1:23" x14ac:dyDescent="0.3">
      <c r="A51" s="8">
        <v>13557</v>
      </c>
      <c r="B51" s="8" t="s">
        <v>209</v>
      </c>
      <c r="C51" s="8" t="s">
        <v>20</v>
      </c>
      <c r="D51" s="8" t="s">
        <v>210</v>
      </c>
      <c r="E51" s="8" t="s">
        <v>48</v>
      </c>
      <c r="F51" s="8" t="s">
        <v>211</v>
      </c>
      <c r="G51" s="8" t="s">
        <v>212</v>
      </c>
      <c r="H51" s="8" t="s">
        <v>45</v>
      </c>
      <c r="I51" s="8">
        <v>3</v>
      </c>
      <c r="J51" s="30">
        <v>28729</v>
      </c>
      <c r="K51" s="8" t="s">
        <v>18</v>
      </c>
      <c r="M51" s="8"/>
      <c r="N51" s="8"/>
      <c r="O51" s="8"/>
      <c r="P51" s="8"/>
      <c r="Q51" s="8"/>
      <c r="R51" s="8"/>
      <c r="S51" s="8"/>
      <c r="T51" s="8"/>
      <c r="U51" s="8"/>
      <c r="V51" s="9"/>
      <c r="W51" s="8"/>
    </row>
    <row r="52" spans="1:23" x14ac:dyDescent="0.3">
      <c r="A52" s="8">
        <v>12083</v>
      </c>
      <c r="B52" s="8" t="s">
        <v>209</v>
      </c>
      <c r="C52" s="8" t="s">
        <v>12</v>
      </c>
      <c r="D52" s="8" t="s">
        <v>190</v>
      </c>
      <c r="E52" s="8"/>
      <c r="F52" s="8" t="s">
        <v>94</v>
      </c>
      <c r="G52" s="8" t="s">
        <v>213</v>
      </c>
      <c r="H52" s="8" t="s">
        <v>31</v>
      </c>
      <c r="I52" s="8">
        <v>5</v>
      </c>
      <c r="J52" s="30">
        <v>28339</v>
      </c>
      <c r="K52" s="8" t="s">
        <v>18</v>
      </c>
      <c r="M52" s="8"/>
      <c r="N52" s="8"/>
      <c r="O52" s="8"/>
      <c r="P52" s="8"/>
      <c r="Q52" s="8"/>
      <c r="R52" s="8"/>
      <c r="S52" s="8"/>
      <c r="T52" s="8"/>
      <c r="U52" s="8"/>
      <c r="V52" s="9"/>
      <c r="W52" s="8"/>
    </row>
    <row r="53" spans="1:23" x14ac:dyDescent="0.3">
      <c r="A53" s="8">
        <v>13542</v>
      </c>
      <c r="B53" s="8" t="s">
        <v>214</v>
      </c>
      <c r="C53" s="8" t="s">
        <v>12</v>
      </c>
      <c r="D53" s="8" t="s">
        <v>215</v>
      </c>
      <c r="E53" s="8" t="s">
        <v>112</v>
      </c>
      <c r="F53" s="8" t="s">
        <v>94</v>
      </c>
      <c r="G53" s="8" t="s">
        <v>216</v>
      </c>
      <c r="H53" s="8" t="s">
        <v>75</v>
      </c>
      <c r="I53" s="8">
        <v>3</v>
      </c>
      <c r="J53" s="30">
        <v>28468</v>
      </c>
      <c r="K53" s="8" t="s">
        <v>18</v>
      </c>
      <c r="M53" s="8"/>
      <c r="N53" s="8"/>
      <c r="O53" s="8"/>
      <c r="P53" s="8"/>
      <c r="Q53" s="8"/>
      <c r="R53" s="8"/>
      <c r="S53" s="8"/>
      <c r="T53" s="8"/>
      <c r="U53" s="8"/>
      <c r="V53" s="9"/>
      <c r="W53" s="8"/>
    </row>
    <row r="54" spans="1:23" x14ac:dyDescent="0.3">
      <c r="A54" s="8">
        <v>13635</v>
      </c>
      <c r="B54" s="8" t="s">
        <v>214</v>
      </c>
      <c r="C54" s="8" t="s">
        <v>12</v>
      </c>
      <c r="D54" s="8" t="s">
        <v>111</v>
      </c>
      <c r="E54" s="8" t="s">
        <v>217</v>
      </c>
      <c r="F54" s="8" t="s">
        <v>141</v>
      </c>
      <c r="G54" s="8" t="s">
        <v>218</v>
      </c>
      <c r="H54" s="8" t="s">
        <v>176</v>
      </c>
      <c r="I54" s="8">
        <v>4</v>
      </c>
      <c r="J54" s="30">
        <v>28985</v>
      </c>
      <c r="K54" s="8" t="s">
        <v>18</v>
      </c>
      <c r="M54" s="8"/>
      <c r="N54" s="8"/>
      <c r="O54" s="8"/>
      <c r="P54" s="8"/>
      <c r="Q54" s="8"/>
      <c r="R54" s="8"/>
      <c r="S54" s="8"/>
      <c r="T54" s="8"/>
      <c r="U54" s="8"/>
      <c r="V54" s="9"/>
      <c r="W54" s="8"/>
    </row>
    <row r="55" spans="1:23" x14ac:dyDescent="0.3">
      <c r="A55" s="8">
        <v>20640</v>
      </c>
      <c r="B55" s="8" t="s">
        <v>219</v>
      </c>
      <c r="C55" s="8" t="s">
        <v>12</v>
      </c>
      <c r="D55" s="8" t="s">
        <v>220</v>
      </c>
      <c r="E55" s="8"/>
      <c r="F55" s="8" t="s">
        <v>35</v>
      </c>
      <c r="G55" s="8" t="s">
        <v>221</v>
      </c>
      <c r="H55" s="8" t="s">
        <v>85</v>
      </c>
      <c r="I55" s="8">
        <v>3</v>
      </c>
      <c r="J55" s="30">
        <v>27996</v>
      </c>
      <c r="K55" s="8" t="s">
        <v>18</v>
      </c>
      <c r="M55" s="8"/>
      <c r="N55" s="8"/>
      <c r="O55" s="8"/>
      <c r="P55" s="8"/>
      <c r="Q55" s="8"/>
      <c r="R55" s="8"/>
      <c r="S55" s="8"/>
      <c r="T55" s="8"/>
      <c r="U55" s="8"/>
      <c r="V55" s="9"/>
      <c r="W55" s="8"/>
    </row>
    <row r="56" spans="1:23" x14ac:dyDescent="0.3">
      <c r="A56" s="8">
        <v>29332</v>
      </c>
      <c r="B56" s="8" t="s">
        <v>222</v>
      </c>
      <c r="C56" s="8" t="s">
        <v>20</v>
      </c>
      <c r="D56" s="8" t="s">
        <v>223</v>
      </c>
      <c r="E56" s="8"/>
      <c r="F56" s="8" t="s">
        <v>35</v>
      </c>
      <c r="G56" s="8" t="s">
        <v>224</v>
      </c>
      <c r="H56" s="8" t="s">
        <v>96</v>
      </c>
      <c r="I56" s="8">
        <v>8</v>
      </c>
      <c r="J56" s="30">
        <v>27974</v>
      </c>
      <c r="K56" s="8" t="s">
        <v>18</v>
      </c>
      <c r="M56" s="8"/>
      <c r="N56" s="8"/>
      <c r="O56" s="8"/>
      <c r="P56" s="8"/>
      <c r="Q56" s="8"/>
      <c r="R56" s="8"/>
      <c r="S56" s="8"/>
      <c r="T56" s="8"/>
      <c r="U56" s="8"/>
      <c r="V56" s="9"/>
      <c r="W56" s="8"/>
    </row>
    <row r="57" spans="1:23" x14ac:dyDescent="0.3">
      <c r="A57" s="8">
        <v>11751</v>
      </c>
      <c r="B57" s="8" t="s">
        <v>225</v>
      </c>
      <c r="C57" s="8" t="s">
        <v>12</v>
      </c>
      <c r="D57" s="8" t="s">
        <v>226</v>
      </c>
      <c r="E57" s="8" t="s">
        <v>22</v>
      </c>
      <c r="F57" s="8" t="s">
        <v>23</v>
      </c>
      <c r="G57" s="8" t="s">
        <v>227</v>
      </c>
      <c r="H57" s="8" t="s">
        <v>80</v>
      </c>
      <c r="I57" s="8">
        <v>2</v>
      </c>
      <c r="J57" s="30">
        <v>27446</v>
      </c>
      <c r="K57" s="8" t="s">
        <v>18</v>
      </c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</row>
    <row r="58" spans="1:23" x14ac:dyDescent="0.3">
      <c r="A58" s="8">
        <v>13991</v>
      </c>
      <c r="B58" s="8" t="s">
        <v>228</v>
      </c>
      <c r="C58" s="8" t="s">
        <v>12</v>
      </c>
      <c r="D58" s="8" t="s">
        <v>229</v>
      </c>
      <c r="E58" s="8" t="s">
        <v>112</v>
      </c>
      <c r="F58" s="8" t="s">
        <v>94</v>
      </c>
      <c r="G58" s="8" t="s">
        <v>230</v>
      </c>
      <c r="H58" s="8" t="s">
        <v>188</v>
      </c>
      <c r="I58" s="8">
        <v>8</v>
      </c>
      <c r="J58" s="30">
        <v>28288</v>
      </c>
      <c r="K58" s="8" t="s">
        <v>18</v>
      </c>
      <c r="M58" s="8"/>
      <c r="N58" s="8"/>
      <c r="O58" s="8"/>
      <c r="P58" s="8"/>
      <c r="Q58" s="8"/>
      <c r="R58" s="8"/>
      <c r="S58" s="8"/>
      <c r="T58" s="8"/>
      <c r="U58" s="8"/>
      <c r="V58" s="9"/>
      <c r="W58" s="8"/>
    </row>
    <row r="59" spans="1:23" x14ac:dyDescent="0.3">
      <c r="A59" s="8">
        <v>28897</v>
      </c>
      <c r="B59" s="8" t="s">
        <v>231</v>
      </c>
      <c r="C59" s="8" t="s">
        <v>20</v>
      </c>
      <c r="D59" s="8" t="s">
        <v>232</v>
      </c>
      <c r="E59" s="8" t="s">
        <v>233</v>
      </c>
      <c r="F59" s="8" t="s">
        <v>89</v>
      </c>
      <c r="G59" s="8" t="s">
        <v>234</v>
      </c>
      <c r="H59" s="8" t="s">
        <v>54</v>
      </c>
      <c r="I59" s="8">
        <v>8</v>
      </c>
      <c r="J59" s="30">
        <v>27801</v>
      </c>
      <c r="K59" s="8" t="s">
        <v>18</v>
      </c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</row>
    <row r="60" spans="1:23" x14ac:dyDescent="0.3">
      <c r="A60" s="8">
        <v>21888</v>
      </c>
      <c r="B60" s="8" t="s">
        <v>235</v>
      </c>
      <c r="C60" s="8" t="s">
        <v>20</v>
      </c>
      <c r="D60" s="8" t="s">
        <v>140</v>
      </c>
      <c r="E60" s="8"/>
      <c r="F60" s="8" t="s">
        <v>211</v>
      </c>
      <c r="G60" s="8" t="s">
        <v>236</v>
      </c>
      <c r="H60" s="8" t="s">
        <v>66</v>
      </c>
      <c r="I60" s="8">
        <v>5</v>
      </c>
      <c r="J60" s="30">
        <v>29546</v>
      </c>
      <c r="K60" s="8" t="s">
        <v>18</v>
      </c>
      <c r="M60" s="8"/>
      <c r="N60" s="8"/>
      <c r="O60" s="8"/>
      <c r="P60" s="8"/>
      <c r="Q60" s="8"/>
      <c r="R60" s="8"/>
      <c r="S60" s="8"/>
      <c r="T60" s="8"/>
      <c r="U60" s="8"/>
      <c r="V60" s="9"/>
      <c r="W60" s="8"/>
    </row>
    <row r="61" spans="1:23" x14ac:dyDescent="0.3">
      <c r="A61" s="8">
        <v>20725</v>
      </c>
      <c r="B61" s="8" t="s">
        <v>237</v>
      </c>
      <c r="C61" s="8" t="s">
        <v>20</v>
      </c>
      <c r="D61" s="8" t="s">
        <v>126</v>
      </c>
      <c r="E61" s="8" t="s">
        <v>238</v>
      </c>
      <c r="F61" s="8" t="s">
        <v>94</v>
      </c>
      <c r="G61" s="8" t="s">
        <v>239</v>
      </c>
      <c r="H61" s="8" t="s">
        <v>118</v>
      </c>
      <c r="I61" s="8">
        <v>8</v>
      </c>
      <c r="J61" s="30">
        <v>27620</v>
      </c>
      <c r="K61" s="8" t="s">
        <v>18</v>
      </c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</row>
    <row r="62" spans="1:23" x14ac:dyDescent="0.3">
      <c r="A62" s="8">
        <v>27936</v>
      </c>
      <c r="B62" s="8" t="s">
        <v>240</v>
      </c>
      <c r="C62" s="8" t="s">
        <v>20</v>
      </c>
      <c r="D62" s="8" t="s">
        <v>241</v>
      </c>
      <c r="E62" s="8" t="s">
        <v>130</v>
      </c>
      <c r="F62" s="8" t="s">
        <v>15</v>
      </c>
      <c r="G62" s="8" t="s">
        <v>242</v>
      </c>
      <c r="H62" s="8" t="s">
        <v>61</v>
      </c>
      <c r="I62" s="8">
        <v>4</v>
      </c>
      <c r="J62" s="30">
        <v>29817</v>
      </c>
      <c r="K62" s="8" t="s">
        <v>18</v>
      </c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</row>
    <row r="63" spans="1:23" x14ac:dyDescent="0.3">
      <c r="A63" s="8">
        <v>21097</v>
      </c>
      <c r="B63" s="8" t="s">
        <v>243</v>
      </c>
      <c r="C63" s="8" t="s">
        <v>12</v>
      </c>
      <c r="D63" s="8" t="s">
        <v>126</v>
      </c>
      <c r="E63" s="8" t="s">
        <v>144</v>
      </c>
      <c r="F63" s="8" t="s">
        <v>191</v>
      </c>
      <c r="G63" s="8" t="s">
        <v>244</v>
      </c>
      <c r="H63" s="8" t="s">
        <v>80</v>
      </c>
      <c r="I63" s="8">
        <v>2</v>
      </c>
      <c r="J63" s="30">
        <v>28868</v>
      </c>
      <c r="K63" s="8" t="s">
        <v>18</v>
      </c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</row>
    <row r="64" spans="1:23" x14ac:dyDescent="0.3">
      <c r="A64" s="8">
        <v>17108</v>
      </c>
      <c r="B64" s="8" t="s">
        <v>245</v>
      </c>
      <c r="C64" s="8" t="s">
        <v>20</v>
      </c>
      <c r="D64" s="8" t="s">
        <v>199</v>
      </c>
      <c r="E64" s="8" t="s">
        <v>130</v>
      </c>
      <c r="F64" s="8" t="s">
        <v>94</v>
      </c>
      <c r="G64" s="8" t="s">
        <v>246</v>
      </c>
      <c r="H64" s="8" t="s">
        <v>180</v>
      </c>
      <c r="I64" s="8">
        <v>2</v>
      </c>
      <c r="J64" s="30">
        <v>29357</v>
      </c>
      <c r="K64" s="8" t="s">
        <v>18</v>
      </c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</row>
    <row r="65" spans="1:23" x14ac:dyDescent="0.3">
      <c r="A65" s="8">
        <v>28145</v>
      </c>
      <c r="B65" s="8" t="s">
        <v>247</v>
      </c>
      <c r="C65" s="8" t="s">
        <v>12</v>
      </c>
      <c r="D65" s="8" t="s">
        <v>248</v>
      </c>
      <c r="E65" s="8" t="s">
        <v>99</v>
      </c>
      <c r="F65" s="8" t="s">
        <v>249</v>
      </c>
      <c r="G65" s="8" t="s">
        <v>250</v>
      </c>
      <c r="H65" s="8" t="s">
        <v>5</v>
      </c>
      <c r="I65" s="8">
        <v>4</v>
      </c>
      <c r="J65" s="30">
        <v>29475</v>
      </c>
      <c r="K65" s="8" t="s">
        <v>18</v>
      </c>
      <c r="M65" s="8"/>
      <c r="N65" s="8"/>
      <c r="O65" s="8"/>
      <c r="P65" s="8"/>
      <c r="Q65" s="8"/>
      <c r="R65" s="8"/>
      <c r="S65" s="8"/>
      <c r="T65" s="8"/>
      <c r="U65" s="8"/>
      <c r="V65" s="9"/>
      <c r="W65" s="8"/>
    </row>
    <row r="66" spans="1:23" x14ac:dyDescent="0.3">
      <c r="A66" s="8">
        <v>15304</v>
      </c>
      <c r="B66" s="8" t="s">
        <v>251</v>
      </c>
      <c r="C66" s="8" t="s">
        <v>20</v>
      </c>
      <c r="D66" s="8" t="s">
        <v>252</v>
      </c>
      <c r="E66" s="8"/>
      <c r="F66" s="8" t="s">
        <v>15</v>
      </c>
      <c r="G66" s="8" t="s">
        <v>253</v>
      </c>
      <c r="H66" s="8" t="s">
        <v>176</v>
      </c>
      <c r="I66" s="8">
        <v>3</v>
      </c>
      <c r="J66" s="30">
        <v>27148</v>
      </c>
      <c r="K66" s="8" t="s">
        <v>18</v>
      </c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</row>
    <row r="67" spans="1:23" x14ac:dyDescent="0.3">
      <c r="A67" s="8">
        <v>29427</v>
      </c>
      <c r="B67" s="8" t="s">
        <v>66</v>
      </c>
      <c r="C67" s="8" t="s">
        <v>20</v>
      </c>
      <c r="D67" s="8" t="s">
        <v>178</v>
      </c>
      <c r="E67" s="8" t="s">
        <v>254</v>
      </c>
      <c r="F67" s="8" t="s">
        <v>94</v>
      </c>
      <c r="G67" s="8" t="s">
        <v>255</v>
      </c>
      <c r="H67" s="8" t="s">
        <v>91</v>
      </c>
      <c r="I67" s="8">
        <v>9</v>
      </c>
      <c r="J67" s="30">
        <v>29798</v>
      </c>
      <c r="K67" s="8" t="s">
        <v>18</v>
      </c>
      <c r="M67" s="8"/>
      <c r="N67" s="8"/>
      <c r="O67" s="8"/>
      <c r="P67" s="8"/>
      <c r="Q67" s="8"/>
      <c r="R67" s="8"/>
      <c r="S67" s="8"/>
      <c r="T67" s="8"/>
      <c r="U67" s="8"/>
      <c r="V67" s="9"/>
      <c r="W67" s="8"/>
    </row>
    <row r="68" spans="1:23" x14ac:dyDescent="0.3">
      <c r="A68" s="8">
        <v>23160</v>
      </c>
      <c r="B68" s="8" t="s">
        <v>66</v>
      </c>
      <c r="C68" s="8" t="s">
        <v>20</v>
      </c>
      <c r="D68" s="8" t="s">
        <v>256</v>
      </c>
      <c r="E68" s="8"/>
      <c r="F68" s="8" t="s">
        <v>94</v>
      </c>
      <c r="G68" s="8" t="s">
        <v>257</v>
      </c>
      <c r="H68" s="8" t="s">
        <v>66</v>
      </c>
      <c r="I68" s="8">
        <v>4</v>
      </c>
      <c r="J68" s="30">
        <v>28352</v>
      </c>
      <c r="K68" s="8" t="s">
        <v>18</v>
      </c>
      <c r="M68" s="8"/>
      <c r="N68" s="8"/>
      <c r="O68" s="8"/>
      <c r="P68" s="8"/>
      <c r="Q68" s="8"/>
      <c r="R68" s="8"/>
      <c r="S68" s="8"/>
      <c r="T68" s="8"/>
      <c r="U68" s="8"/>
      <c r="V68" s="9"/>
      <c r="W68" s="8"/>
    </row>
    <row r="69" spans="1:23" x14ac:dyDescent="0.3">
      <c r="A69" s="8">
        <v>11233</v>
      </c>
      <c r="B69" s="8" t="s">
        <v>66</v>
      </c>
      <c r="C69" s="8" t="s">
        <v>12</v>
      </c>
      <c r="D69" s="8" t="s">
        <v>258</v>
      </c>
      <c r="E69" s="8" t="s">
        <v>28</v>
      </c>
      <c r="F69" s="8" t="s">
        <v>186</v>
      </c>
      <c r="G69" s="8" t="s">
        <v>259</v>
      </c>
      <c r="H69" s="8" t="s">
        <v>80</v>
      </c>
      <c r="I69" s="8">
        <v>9</v>
      </c>
      <c r="J69" s="30">
        <v>27300</v>
      </c>
      <c r="K69" s="8" t="s">
        <v>18</v>
      </c>
      <c r="M69" s="8"/>
      <c r="N69" s="8"/>
      <c r="O69" s="8"/>
      <c r="P69" s="8"/>
      <c r="Q69" s="8"/>
      <c r="R69" s="8"/>
      <c r="S69" s="8"/>
      <c r="T69" s="8"/>
      <c r="U69" s="8"/>
      <c r="V69" s="9"/>
      <c r="W69" s="8"/>
    </row>
    <row r="70" spans="1:23" x14ac:dyDescent="0.3">
      <c r="A70" s="8">
        <v>20856</v>
      </c>
      <c r="B70" s="8" t="s">
        <v>260</v>
      </c>
      <c r="C70" s="8" t="s">
        <v>12</v>
      </c>
      <c r="D70" s="8" t="s">
        <v>182</v>
      </c>
      <c r="E70" s="8" t="s">
        <v>14</v>
      </c>
      <c r="F70" s="8" t="s">
        <v>94</v>
      </c>
      <c r="G70" s="8" t="s">
        <v>261</v>
      </c>
      <c r="H70" s="8" t="s">
        <v>31</v>
      </c>
      <c r="I70" s="8">
        <v>9</v>
      </c>
      <c r="J70" s="30">
        <v>29321</v>
      </c>
      <c r="K70" s="8" t="s">
        <v>18</v>
      </c>
      <c r="M70" s="8"/>
      <c r="N70" s="8"/>
      <c r="O70" s="8"/>
      <c r="P70" s="8"/>
      <c r="Q70" s="8"/>
      <c r="R70" s="8"/>
      <c r="S70" s="8"/>
      <c r="T70" s="8"/>
      <c r="U70" s="8"/>
      <c r="V70" s="9"/>
      <c r="W70" s="8"/>
    </row>
    <row r="71" spans="1:23" x14ac:dyDescent="0.3">
      <c r="A71" s="8">
        <v>28742</v>
      </c>
      <c r="B71" s="8" t="s">
        <v>262</v>
      </c>
      <c r="C71" s="8" t="s">
        <v>12</v>
      </c>
      <c r="D71" s="8" t="s">
        <v>263</v>
      </c>
      <c r="E71" s="8" t="s">
        <v>48</v>
      </c>
      <c r="F71" s="8" t="s">
        <v>94</v>
      </c>
      <c r="G71" s="8" t="s">
        <v>264</v>
      </c>
      <c r="H71" s="8" t="s">
        <v>66</v>
      </c>
      <c r="I71" s="8">
        <v>5</v>
      </c>
      <c r="J71" s="30">
        <v>27934</v>
      </c>
      <c r="K71" s="8" t="s">
        <v>18</v>
      </c>
      <c r="M71" s="8"/>
      <c r="N71" s="8"/>
      <c r="O71" s="8"/>
      <c r="P71" s="8"/>
      <c r="Q71" s="8"/>
      <c r="R71" s="8"/>
      <c r="S71" s="8"/>
      <c r="T71" s="8"/>
      <c r="U71" s="8"/>
      <c r="V71" s="9"/>
      <c r="W71" s="8"/>
    </row>
    <row r="72" spans="1:23" x14ac:dyDescent="0.3">
      <c r="A72" s="8">
        <v>18788</v>
      </c>
      <c r="B72" s="8" t="s">
        <v>265</v>
      </c>
      <c r="C72" s="8" t="s">
        <v>20</v>
      </c>
      <c r="D72" s="8" t="s">
        <v>150</v>
      </c>
      <c r="E72" s="8" t="s">
        <v>130</v>
      </c>
      <c r="F72" s="8" t="s">
        <v>94</v>
      </c>
      <c r="G72" s="8" t="s">
        <v>266</v>
      </c>
      <c r="H72" s="8" t="s">
        <v>17</v>
      </c>
      <c r="I72" s="8">
        <v>7</v>
      </c>
      <c r="J72" s="30">
        <v>28340</v>
      </c>
      <c r="K72" s="8" t="s">
        <v>18</v>
      </c>
      <c r="M72" s="8"/>
      <c r="N72" s="8"/>
      <c r="O72" s="8"/>
      <c r="P72" s="8"/>
      <c r="Q72" s="8"/>
      <c r="R72" s="8"/>
      <c r="S72" s="8"/>
      <c r="T72" s="8"/>
      <c r="U72" s="8"/>
      <c r="V72" s="9"/>
      <c r="W72" s="8"/>
    </row>
    <row r="73" spans="1:23" x14ac:dyDescent="0.3">
      <c r="A73" s="8">
        <v>17163</v>
      </c>
      <c r="B73" s="8" t="s">
        <v>267</v>
      </c>
      <c r="C73" s="8" t="s">
        <v>20</v>
      </c>
      <c r="D73" s="8" t="s">
        <v>268</v>
      </c>
      <c r="E73" s="8"/>
      <c r="F73" s="8" t="s">
        <v>137</v>
      </c>
      <c r="G73" s="8" t="s">
        <v>269</v>
      </c>
      <c r="H73" s="8" t="s">
        <v>180</v>
      </c>
      <c r="I73" s="8">
        <v>4</v>
      </c>
      <c r="J73" s="30">
        <v>27595</v>
      </c>
      <c r="K73" s="8" t="s">
        <v>18</v>
      </c>
    </row>
    <row r="74" spans="1:23" x14ac:dyDescent="0.3">
      <c r="A74" s="8">
        <v>28175</v>
      </c>
      <c r="B74" s="8" t="s">
        <v>270</v>
      </c>
      <c r="C74" s="8" t="s">
        <v>12</v>
      </c>
      <c r="D74" s="8" t="s">
        <v>271</v>
      </c>
      <c r="E74" s="8" t="s">
        <v>217</v>
      </c>
      <c r="F74" s="8" t="s">
        <v>137</v>
      </c>
      <c r="G74" s="8" t="s">
        <v>272</v>
      </c>
      <c r="H74" s="8" t="s">
        <v>45</v>
      </c>
      <c r="I74" s="8">
        <v>6</v>
      </c>
      <c r="J74" s="30">
        <v>29543</v>
      </c>
      <c r="K74" s="8" t="s">
        <v>171</v>
      </c>
    </row>
    <row r="75" spans="1:23" x14ac:dyDescent="0.3">
      <c r="A75" s="8">
        <v>10933</v>
      </c>
      <c r="B75" s="8" t="s">
        <v>273</v>
      </c>
      <c r="C75" s="8" t="s">
        <v>12</v>
      </c>
      <c r="D75" s="8" t="s">
        <v>274</v>
      </c>
      <c r="E75" s="8"/>
      <c r="F75" s="8" t="s">
        <v>94</v>
      </c>
      <c r="G75" s="8" t="s">
        <v>275</v>
      </c>
      <c r="H75" s="8" t="s">
        <v>31</v>
      </c>
      <c r="I75" s="8">
        <v>2</v>
      </c>
      <c r="J75" s="30">
        <v>28051</v>
      </c>
      <c r="K75" s="8" t="s">
        <v>18</v>
      </c>
      <c r="N75" s="7"/>
      <c r="O75" s="7" t="s">
        <v>1106</v>
      </c>
      <c r="P75" s="7"/>
      <c r="Q75" s="7"/>
      <c r="R75" s="7"/>
    </row>
    <row r="76" spans="1:23" x14ac:dyDescent="0.3">
      <c r="A76" s="8">
        <v>29677</v>
      </c>
      <c r="B76" s="8" t="s">
        <v>276</v>
      </c>
      <c r="C76" s="8" t="s">
        <v>20</v>
      </c>
      <c r="D76" s="8" t="s">
        <v>277</v>
      </c>
      <c r="E76" s="8" t="s">
        <v>130</v>
      </c>
      <c r="F76" s="8" t="s">
        <v>94</v>
      </c>
      <c r="G76" s="8" t="s">
        <v>278</v>
      </c>
      <c r="H76" s="8" t="s">
        <v>80</v>
      </c>
      <c r="I76" s="8">
        <v>9</v>
      </c>
      <c r="J76" s="30">
        <v>28890</v>
      </c>
      <c r="K76" s="8" t="s">
        <v>18</v>
      </c>
      <c r="N76" s="7" t="s">
        <v>1107</v>
      </c>
      <c r="O76" s="7"/>
      <c r="P76" s="7"/>
      <c r="Q76" s="7"/>
      <c r="R76" s="7"/>
    </row>
    <row r="77" spans="1:23" x14ac:dyDescent="0.3">
      <c r="A77" s="8">
        <v>22927</v>
      </c>
      <c r="B77" s="8" t="s">
        <v>276</v>
      </c>
      <c r="C77" s="8" t="s">
        <v>12</v>
      </c>
      <c r="D77" s="8" t="s">
        <v>279</v>
      </c>
      <c r="E77" s="8" t="s">
        <v>130</v>
      </c>
      <c r="F77" s="8" t="s">
        <v>23</v>
      </c>
      <c r="G77" s="8" t="s">
        <v>280</v>
      </c>
      <c r="H77" s="8" t="s">
        <v>85</v>
      </c>
      <c r="I77" s="8">
        <v>3</v>
      </c>
      <c r="J77" s="30">
        <v>29174</v>
      </c>
      <c r="K77" s="8" t="s">
        <v>18</v>
      </c>
      <c r="N77">
        <f>COUNTBLANK(E2:E391)</f>
        <v>114</v>
      </c>
    </row>
    <row r="78" spans="1:23" x14ac:dyDescent="0.3">
      <c r="A78" s="8">
        <v>17706</v>
      </c>
      <c r="B78" s="8" t="s">
        <v>281</v>
      </c>
      <c r="C78" s="8" t="s">
        <v>12</v>
      </c>
      <c r="D78" s="8" t="s">
        <v>282</v>
      </c>
      <c r="E78" s="8"/>
      <c r="F78" s="8" t="s">
        <v>94</v>
      </c>
      <c r="G78" s="8" t="s">
        <v>283</v>
      </c>
      <c r="H78" s="8" t="s">
        <v>75</v>
      </c>
      <c r="I78" s="8">
        <v>5</v>
      </c>
      <c r="J78" s="30">
        <v>28584</v>
      </c>
      <c r="K78" s="8" t="s">
        <v>18</v>
      </c>
      <c r="N78" t="s">
        <v>1119</v>
      </c>
    </row>
    <row r="79" spans="1:23" x14ac:dyDescent="0.3">
      <c r="A79" s="8">
        <v>14996</v>
      </c>
      <c r="B79" s="8" t="s">
        <v>284</v>
      </c>
      <c r="C79" s="8" t="s">
        <v>12</v>
      </c>
      <c r="D79" s="8" t="s">
        <v>285</v>
      </c>
      <c r="E79" s="8" t="s">
        <v>48</v>
      </c>
      <c r="F79" s="8" t="s">
        <v>35</v>
      </c>
      <c r="G79" s="8" t="s">
        <v>286</v>
      </c>
      <c r="H79" s="8" t="s">
        <v>85</v>
      </c>
      <c r="I79" s="8">
        <v>5</v>
      </c>
      <c r="J79" s="30">
        <v>28082</v>
      </c>
      <c r="K79" s="8" t="s">
        <v>18</v>
      </c>
      <c r="O79" s="37"/>
      <c r="P79" s="37"/>
    </row>
    <row r="80" spans="1:23" x14ac:dyDescent="0.3">
      <c r="A80" s="8">
        <v>21321</v>
      </c>
      <c r="B80" s="8" t="s">
        <v>287</v>
      </c>
      <c r="C80" s="8" t="s">
        <v>20</v>
      </c>
      <c r="D80" s="8" t="s">
        <v>288</v>
      </c>
      <c r="E80" s="8" t="s">
        <v>14</v>
      </c>
      <c r="F80" s="8" t="s">
        <v>73</v>
      </c>
      <c r="G80" s="8" t="s">
        <v>289</v>
      </c>
      <c r="H80" s="8" t="s">
        <v>155</v>
      </c>
      <c r="I80" s="8">
        <v>8</v>
      </c>
      <c r="J80" s="30">
        <v>27512</v>
      </c>
      <c r="K80" s="8" t="s">
        <v>18</v>
      </c>
      <c r="O80" s="26"/>
      <c r="P80" s="27"/>
    </row>
    <row r="81" spans="1:14" x14ac:dyDescent="0.3">
      <c r="A81" s="8">
        <v>15201</v>
      </c>
      <c r="B81" s="8" t="s">
        <v>290</v>
      </c>
      <c r="C81" s="8" t="s">
        <v>20</v>
      </c>
      <c r="D81" s="8" t="s">
        <v>291</v>
      </c>
      <c r="E81" s="8" t="s">
        <v>99</v>
      </c>
      <c r="F81" s="8" t="s">
        <v>35</v>
      </c>
      <c r="G81" s="8" t="s">
        <v>292</v>
      </c>
      <c r="H81" s="8" t="s">
        <v>188</v>
      </c>
      <c r="I81" s="8">
        <v>9</v>
      </c>
      <c r="J81" s="30">
        <v>29175</v>
      </c>
      <c r="K81" s="8" t="s">
        <v>18</v>
      </c>
    </row>
    <row r="82" spans="1:14" x14ac:dyDescent="0.3">
      <c r="A82" s="8">
        <v>11955</v>
      </c>
      <c r="B82" s="8" t="s">
        <v>293</v>
      </c>
      <c r="C82" s="8" t="s">
        <v>20</v>
      </c>
      <c r="D82" s="8" t="s">
        <v>294</v>
      </c>
      <c r="E82" s="8" t="s">
        <v>144</v>
      </c>
      <c r="F82" s="8" t="s">
        <v>15</v>
      </c>
      <c r="G82" s="8" t="s">
        <v>295</v>
      </c>
      <c r="H82" s="8" t="s">
        <v>105</v>
      </c>
      <c r="I82" s="8">
        <v>5</v>
      </c>
      <c r="J82" s="30">
        <v>27416</v>
      </c>
      <c r="K82" s="8" t="s">
        <v>171</v>
      </c>
    </row>
    <row r="83" spans="1:14" x14ac:dyDescent="0.3">
      <c r="A83" s="8">
        <v>13436</v>
      </c>
      <c r="B83" s="8" t="s">
        <v>296</v>
      </c>
      <c r="C83" s="8" t="s">
        <v>20</v>
      </c>
      <c r="D83" s="8" t="s">
        <v>98</v>
      </c>
      <c r="E83" s="8"/>
      <c r="F83" s="8" t="s">
        <v>15</v>
      </c>
      <c r="G83" s="8" t="s">
        <v>297</v>
      </c>
      <c r="H83" s="8" t="s">
        <v>80</v>
      </c>
      <c r="I83" s="8">
        <v>5</v>
      </c>
      <c r="J83" s="30">
        <v>27703</v>
      </c>
      <c r="K83" s="8" t="s">
        <v>18</v>
      </c>
      <c r="N83" s="25"/>
    </row>
    <row r="84" spans="1:14" x14ac:dyDescent="0.3">
      <c r="A84" s="8">
        <v>17897</v>
      </c>
      <c r="B84" s="8" t="s">
        <v>298</v>
      </c>
      <c r="C84" s="8" t="s">
        <v>20</v>
      </c>
      <c r="D84" s="8" t="s">
        <v>199</v>
      </c>
      <c r="E84" s="8" t="s">
        <v>166</v>
      </c>
      <c r="F84" s="8" t="s">
        <v>108</v>
      </c>
      <c r="G84" s="8" t="s">
        <v>299</v>
      </c>
      <c r="H84" s="8" t="s">
        <v>85</v>
      </c>
      <c r="I84" s="8">
        <v>3</v>
      </c>
      <c r="J84" s="30">
        <v>29162</v>
      </c>
      <c r="K84" s="8" t="s">
        <v>18</v>
      </c>
    </row>
    <row r="85" spans="1:14" x14ac:dyDescent="0.3">
      <c r="A85" s="8">
        <v>29483</v>
      </c>
      <c r="B85" s="8" t="s">
        <v>300</v>
      </c>
      <c r="C85" s="8" t="s">
        <v>20</v>
      </c>
      <c r="D85" s="8" t="s">
        <v>87</v>
      </c>
      <c r="E85" s="8" t="s">
        <v>64</v>
      </c>
      <c r="F85" s="8" t="s">
        <v>29</v>
      </c>
      <c r="G85" s="8" t="s">
        <v>301</v>
      </c>
      <c r="H85" s="8" t="s">
        <v>71</v>
      </c>
      <c r="I85" s="8">
        <v>1</v>
      </c>
      <c r="J85" s="30">
        <v>28433</v>
      </c>
      <c r="K85" s="8" t="s">
        <v>18</v>
      </c>
    </row>
    <row r="86" spans="1:14" x14ac:dyDescent="0.3">
      <c r="A86" s="8">
        <v>13221</v>
      </c>
      <c r="B86" s="8" t="s">
        <v>302</v>
      </c>
      <c r="C86" s="8" t="s">
        <v>12</v>
      </c>
      <c r="D86" s="8" t="s">
        <v>303</v>
      </c>
      <c r="E86" s="8"/>
      <c r="F86" s="8" t="s">
        <v>73</v>
      </c>
      <c r="G86" s="8" t="s">
        <v>304</v>
      </c>
      <c r="H86" s="8" t="s">
        <v>155</v>
      </c>
      <c r="I86" s="8">
        <v>8</v>
      </c>
      <c r="J86" s="30">
        <v>28187</v>
      </c>
      <c r="K86" s="8" t="s">
        <v>18</v>
      </c>
    </row>
    <row r="87" spans="1:14" x14ac:dyDescent="0.3">
      <c r="A87" s="8">
        <v>15859</v>
      </c>
      <c r="B87" s="8" t="s">
        <v>305</v>
      </c>
      <c r="C87" s="8" t="s">
        <v>12</v>
      </c>
      <c r="D87" s="8" t="s">
        <v>197</v>
      </c>
      <c r="E87" s="8" t="s">
        <v>43</v>
      </c>
      <c r="F87" s="8" t="s">
        <v>94</v>
      </c>
      <c r="G87" s="8" t="s">
        <v>306</v>
      </c>
      <c r="H87" s="8" t="s">
        <v>5</v>
      </c>
      <c r="I87" s="8">
        <v>9</v>
      </c>
      <c r="J87" s="30">
        <v>28436</v>
      </c>
      <c r="K87" s="8" t="s">
        <v>18</v>
      </c>
    </row>
    <row r="88" spans="1:14" x14ac:dyDescent="0.3">
      <c r="A88" s="8">
        <v>18473</v>
      </c>
      <c r="B88" s="8" t="s">
        <v>85</v>
      </c>
      <c r="C88" s="8" t="s">
        <v>12</v>
      </c>
      <c r="D88" s="8" t="s">
        <v>307</v>
      </c>
      <c r="E88" s="8" t="s">
        <v>48</v>
      </c>
      <c r="F88" s="8" t="s">
        <v>29</v>
      </c>
      <c r="G88" s="8" t="s">
        <v>308</v>
      </c>
      <c r="H88" s="8" t="s">
        <v>176</v>
      </c>
      <c r="I88" s="8">
        <v>6</v>
      </c>
      <c r="J88" s="30">
        <v>28506</v>
      </c>
      <c r="K88" s="8" t="s">
        <v>18</v>
      </c>
    </row>
    <row r="89" spans="1:14" x14ac:dyDescent="0.3">
      <c r="A89" s="8">
        <v>19830</v>
      </c>
      <c r="B89" s="8" t="s">
        <v>85</v>
      </c>
      <c r="C89" s="8" t="s">
        <v>12</v>
      </c>
      <c r="D89" s="8" t="s">
        <v>309</v>
      </c>
      <c r="E89" s="8"/>
      <c r="F89" s="8" t="s">
        <v>23</v>
      </c>
      <c r="G89" s="8" t="s">
        <v>310</v>
      </c>
      <c r="H89" s="8" t="s">
        <v>25</v>
      </c>
      <c r="I89" s="8">
        <v>9</v>
      </c>
      <c r="J89" s="30">
        <v>29092</v>
      </c>
      <c r="K89" s="8" t="s">
        <v>18</v>
      </c>
    </row>
    <row r="90" spans="1:14" x14ac:dyDescent="0.3">
      <c r="A90" s="8">
        <v>24266</v>
      </c>
      <c r="B90" s="8" t="s">
        <v>311</v>
      </c>
      <c r="C90" s="8" t="s">
        <v>12</v>
      </c>
      <c r="D90" s="8" t="s">
        <v>197</v>
      </c>
      <c r="E90" s="8" t="s">
        <v>312</v>
      </c>
      <c r="F90" s="8" t="s">
        <v>29</v>
      </c>
      <c r="G90" s="8" t="s">
        <v>313</v>
      </c>
      <c r="H90" s="8" t="s">
        <v>105</v>
      </c>
      <c r="I90" s="8">
        <v>3</v>
      </c>
      <c r="J90" s="30">
        <v>27789</v>
      </c>
      <c r="K90" s="8" t="s">
        <v>18</v>
      </c>
    </row>
    <row r="91" spans="1:14" x14ac:dyDescent="0.3">
      <c r="A91" s="8">
        <v>17485</v>
      </c>
      <c r="B91" s="8" t="s">
        <v>311</v>
      </c>
      <c r="C91" s="8" t="s">
        <v>12</v>
      </c>
      <c r="D91" s="8" t="s">
        <v>314</v>
      </c>
      <c r="E91" s="8" t="s">
        <v>130</v>
      </c>
      <c r="F91" s="8" t="s">
        <v>83</v>
      </c>
      <c r="G91" s="8" t="s">
        <v>315</v>
      </c>
      <c r="H91" s="8" t="s">
        <v>91</v>
      </c>
      <c r="I91" s="8">
        <v>9</v>
      </c>
      <c r="J91" s="30">
        <v>28396</v>
      </c>
      <c r="K91" s="8" t="s">
        <v>18</v>
      </c>
    </row>
    <row r="92" spans="1:14" x14ac:dyDescent="0.3">
      <c r="A92" s="8">
        <v>28460</v>
      </c>
      <c r="B92" s="8" t="s">
        <v>316</v>
      </c>
      <c r="C92" s="8" t="s">
        <v>12</v>
      </c>
      <c r="D92" s="8" t="s">
        <v>190</v>
      </c>
      <c r="E92" s="8"/>
      <c r="F92" s="8" t="s">
        <v>35</v>
      </c>
      <c r="G92" s="8" t="s">
        <v>317</v>
      </c>
      <c r="H92" s="8" t="s">
        <v>66</v>
      </c>
      <c r="I92" s="8">
        <v>1</v>
      </c>
      <c r="J92" s="30">
        <v>28502</v>
      </c>
      <c r="K92" s="8" t="s">
        <v>18</v>
      </c>
    </row>
    <row r="93" spans="1:14" x14ac:dyDescent="0.3">
      <c r="A93" s="8">
        <v>28547</v>
      </c>
      <c r="B93" s="8" t="s">
        <v>318</v>
      </c>
      <c r="C93" s="8" t="s">
        <v>12</v>
      </c>
      <c r="D93" s="8" t="s">
        <v>282</v>
      </c>
      <c r="E93" s="8" t="s">
        <v>88</v>
      </c>
      <c r="F93" s="8" t="s">
        <v>35</v>
      </c>
      <c r="G93" s="8" t="s">
        <v>319</v>
      </c>
      <c r="H93" s="8" t="s">
        <v>180</v>
      </c>
      <c r="I93" s="8">
        <v>5</v>
      </c>
      <c r="J93" s="30">
        <v>28884</v>
      </c>
      <c r="K93" s="8" t="s">
        <v>18</v>
      </c>
    </row>
    <row r="94" spans="1:14" x14ac:dyDescent="0.3">
      <c r="A94" s="8">
        <v>23608</v>
      </c>
      <c r="B94" s="8" t="s">
        <v>320</v>
      </c>
      <c r="C94" s="8" t="s">
        <v>12</v>
      </c>
      <c r="D94" s="8" t="s">
        <v>321</v>
      </c>
      <c r="E94" s="8"/>
      <c r="F94" s="8" t="s">
        <v>23</v>
      </c>
      <c r="G94" s="8" t="s">
        <v>322</v>
      </c>
      <c r="H94" s="8" t="s">
        <v>105</v>
      </c>
      <c r="I94" s="8">
        <v>2</v>
      </c>
      <c r="J94" s="30">
        <v>28314</v>
      </c>
      <c r="K94" s="8" t="s">
        <v>18</v>
      </c>
    </row>
    <row r="95" spans="1:14" x14ac:dyDescent="0.3">
      <c r="A95" s="8">
        <v>12461</v>
      </c>
      <c r="B95" s="8" t="s">
        <v>323</v>
      </c>
      <c r="C95" s="8" t="s">
        <v>20</v>
      </c>
      <c r="D95" s="8" t="s">
        <v>324</v>
      </c>
      <c r="E95" s="8"/>
      <c r="F95" s="8" t="s">
        <v>29</v>
      </c>
      <c r="G95" s="8" t="s">
        <v>325</v>
      </c>
      <c r="H95" s="8" t="s">
        <v>188</v>
      </c>
      <c r="I95" s="8">
        <v>2</v>
      </c>
      <c r="J95" s="30">
        <v>28889</v>
      </c>
      <c r="K95" s="8" t="s">
        <v>18</v>
      </c>
    </row>
    <row r="96" spans="1:14" x14ac:dyDescent="0.3">
      <c r="A96" s="8">
        <v>25442</v>
      </c>
      <c r="B96" s="8" t="s">
        <v>326</v>
      </c>
      <c r="C96" s="8" t="s">
        <v>20</v>
      </c>
      <c r="D96" s="8" t="s">
        <v>140</v>
      </c>
      <c r="E96" s="8" t="s">
        <v>144</v>
      </c>
      <c r="F96" s="8" t="s">
        <v>15</v>
      </c>
      <c r="G96" s="8" t="s">
        <v>327</v>
      </c>
      <c r="H96" s="8" t="s">
        <v>45</v>
      </c>
      <c r="I96" s="8">
        <v>2</v>
      </c>
      <c r="J96" s="30">
        <v>29454</v>
      </c>
      <c r="K96" s="8" t="s">
        <v>18</v>
      </c>
    </row>
    <row r="97" spans="1:11" x14ac:dyDescent="0.3">
      <c r="A97" s="8">
        <v>24094</v>
      </c>
      <c r="B97" s="8" t="s">
        <v>328</v>
      </c>
      <c r="C97" s="8" t="s">
        <v>12</v>
      </c>
      <c r="D97" s="8" t="s">
        <v>329</v>
      </c>
      <c r="E97" s="8" t="s">
        <v>99</v>
      </c>
      <c r="F97" s="8" t="s">
        <v>15</v>
      </c>
      <c r="G97" s="8" t="s">
        <v>330</v>
      </c>
      <c r="H97" s="8" t="s">
        <v>54</v>
      </c>
      <c r="I97" s="8">
        <v>5</v>
      </c>
      <c r="J97" s="30">
        <v>29766</v>
      </c>
      <c r="K97" s="8" t="s">
        <v>18</v>
      </c>
    </row>
    <row r="98" spans="1:11" x14ac:dyDescent="0.3">
      <c r="A98" s="8">
        <v>10849</v>
      </c>
      <c r="B98" s="8" t="s">
        <v>328</v>
      </c>
      <c r="C98" s="8" t="s">
        <v>20</v>
      </c>
      <c r="D98" s="8" t="s">
        <v>331</v>
      </c>
      <c r="E98" s="8" t="s">
        <v>332</v>
      </c>
      <c r="F98" s="8" t="s">
        <v>15</v>
      </c>
      <c r="G98" s="8" t="s">
        <v>333</v>
      </c>
      <c r="H98" s="8" t="s">
        <v>75</v>
      </c>
      <c r="I98" s="8">
        <v>7</v>
      </c>
      <c r="J98" s="30">
        <v>28206</v>
      </c>
      <c r="K98" s="8" t="s">
        <v>18</v>
      </c>
    </row>
    <row r="99" spans="1:11" x14ac:dyDescent="0.3">
      <c r="A99" s="8">
        <v>11583</v>
      </c>
      <c r="B99" s="8" t="s">
        <v>334</v>
      </c>
      <c r="C99" s="8" t="s">
        <v>20</v>
      </c>
      <c r="D99" s="8" t="s">
        <v>335</v>
      </c>
      <c r="E99" s="8" t="s">
        <v>22</v>
      </c>
      <c r="F99" s="8" t="s">
        <v>15</v>
      </c>
      <c r="G99" s="8" t="s">
        <v>336</v>
      </c>
      <c r="H99" s="8" t="s">
        <v>66</v>
      </c>
      <c r="I99" s="8">
        <v>9</v>
      </c>
      <c r="J99" s="30">
        <v>27796</v>
      </c>
      <c r="K99" s="8" t="s">
        <v>18</v>
      </c>
    </row>
    <row r="100" spans="1:11" x14ac:dyDescent="0.3">
      <c r="A100" s="8">
        <v>21514</v>
      </c>
      <c r="B100" s="8" t="s">
        <v>337</v>
      </c>
      <c r="C100" s="8" t="s">
        <v>20</v>
      </c>
      <c r="D100" s="8" t="s">
        <v>338</v>
      </c>
      <c r="E100" s="8" t="s">
        <v>112</v>
      </c>
      <c r="F100" s="8" t="s">
        <v>83</v>
      </c>
      <c r="G100" s="8" t="s">
        <v>339</v>
      </c>
      <c r="H100" s="8" t="s">
        <v>71</v>
      </c>
      <c r="I100" s="8">
        <v>9</v>
      </c>
      <c r="J100" s="30">
        <v>27975</v>
      </c>
      <c r="K100" s="8" t="s">
        <v>18</v>
      </c>
    </row>
    <row r="101" spans="1:11" x14ac:dyDescent="0.3">
      <c r="A101" s="8">
        <v>28925</v>
      </c>
      <c r="B101" s="8" t="s">
        <v>340</v>
      </c>
      <c r="C101" s="8" t="s">
        <v>12</v>
      </c>
      <c r="D101" s="8" t="s">
        <v>341</v>
      </c>
      <c r="E101" s="8" t="s">
        <v>342</v>
      </c>
      <c r="F101" s="8" t="s">
        <v>249</v>
      </c>
      <c r="G101" s="8" t="s">
        <v>343</v>
      </c>
      <c r="H101" s="8" t="s">
        <v>105</v>
      </c>
      <c r="I101" s="8">
        <v>4</v>
      </c>
      <c r="J101" s="30">
        <v>28823</v>
      </c>
      <c r="K101" s="8" t="s">
        <v>18</v>
      </c>
    </row>
    <row r="102" spans="1:11" x14ac:dyDescent="0.3">
      <c r="A102" s="8">
        <v>12677</v>
      </c>
      <c r="B102" s="8" t="s">
        <v>344</v>
      </c>
      <c r="C102" s="8" t="s">
        <v>20</v>
      </c>
      <c r="D102" s="8" t="s">
        <v>345</v>
      </c>
      <c r="E102" s="8" t="s">
        <v>238</v>
      </c>
      <c r="F102" s="8" t="s">
        <v>137</v>
      </c>
      <c r="G102" s="8" t="s">
        <v>346</v>
      </c>
      <c r="H102" s="8" t="s">
        <v>96</v>
      </c>
      <c r="I102" s="8">
        <v>4</v>
      </c>
      <c r="J102" s="30">
        <v>28869</v>
      </c>
      <c r="K102" s="8" t="s">
        <v>18</v>
      </c>
    </row>
    <row r="103" spans="1:11" x14ac:dyDescent="0.3">
      <c r="A103" s="8">
        <v>28302</v>
      </c>
      <c r="B103" s="8" t="s">
        <v>347</v>
      </c>
      <c r="C103" s="8" t="s">
        <v>12</v>
      </c>
      <c r="D103" s="8" t="s">
        <v>348</v>
      </c>
      <c r="E103" s="8"/>
      <c r="F103" s="8" t="s">
        <v>137</v>
      </c>
      <c r="G103" s="8" t="s">
        <v>349</v>
      </c>
      <c r="H103" s="8" t="s">
        <v>96</v>
      </c>
      <c r="I103" s="8">
        <v>8</v>
      </c>
      <c r="J103" s="30">
        <v>29837</v>
      </c>
      <c r="K103" s="8" t="s">
        <v>18</v>
      </c>
    </row>
    <row r="104" spans="1:11" x14ac:dyDescent="0.3">
      <c r="A104" s="8">
        <v>28786</v>
      </c>
      <c r="B104" s="8" t="s">
        <v>350</v>
      </c>
      <c r="C104" s="8" t="s">
        <v>12</v>
      </c>
      <c r="D104" s="8" t="s">
        <v>115</v>
      </c>
      <c r="E104" s="8" t="s">
        <v>88</v>
      </c>
      <c r="F104" s="8" t="s">
        <v>137</v>
      </c>
      <c r="G104" s="8" t="s">
        <v>351</v>
      </c>
      <c r="H104" s="8" t="s">
        <v>54</v>
      </c>
      <c r="I104" s="8">
        <v>1</v>
      </c>
      <c r="J104" s="30">
        <v>27842</v>
      </c>
      <c r="K104" s="8" t="s">
        <v>18</v>
      </c>
    </row>
    <row r="105" spans="1:11" x14ac:dyDescent="0.3">
      <c r="A105" s="8">
        <v>15038</v>
      </c>
      <c r="B105" s="8" t="s">
        <v>350</v>
      </c>
      <c r="C105" s="8" t="s">
        <v>20</v>
      </c>
      <c r="D105" s="8" t="s">
        <v>352</v>
      </c>
      <c r="E105" s="8"/>
      <c r="F105" s="8" t="s">
        <v>35</v>
      </c>
      <c r="G105" s="8" t="s">
        <v>353</v>
      </c>
      <c r="H105" s="8" t="s">
        <v>180</v>
      </c>
      <c r="I105" s="8">
        <v>1</v>
      </c>
      <c r="J105" s="30">
        <v>28425</v>
      </c>
      <c r="K105" s="8" t="s">
        <v>18</v>
      </c>
    </row>
    <row r="106" spans="1:11" x14ac:dyDescent="0.3">
      <c r="A106" s="8">
        <v>11846</v>
      </c>
      <c r="B106" s="8" t="s">
        <v>350</v>
      </c>
      <c r="C106" s="8" t="s">
        <v>20</v>
      </c>
      <c r="D106" s="8" t="s">
        <v>354</v>
      </c>
      <c r="E106" s="8" t="s">
        <v>14</v>
      </c>
      <c r="F106" s="8" t="s">
        <v>15</v>
      </c>
      <c r="G106" s="8" t="s">
        <v>355</v>
      </c>
      <c r="H106" s="8" t="s">
        <v>17</v>
      </c>
      <c r="I106" s="8">
        <v>1</v>
      </c>
      <c r="J106" s="30">
        <v>29180</v>
      </c>
      <c r="K106" s="8" t="s">
        <v>18</v>
      </c>
    </row>
    <row r="107" spans="1:11" x14ac:dyDescent="0.3">
      <c r="A107" s="8">
        <v>11165</v>
      </c>
      <c r="B107" s="8" t="s">
        <v>356</v>
      </c>
      <c r="C107" s="8" t="s">
        <v>12</v>
      </c>
      <c r="D107" s="8" t="s">
        <v>190</v>
      </c>
      <c r="E107" s="8"/>
      <c r="F107" s="8" t="s">
        <v>29</v>
      </c>
      <c r="G107" s="8" t="s">
        <v>357</v>
      </c>
      <c r="H107" s="8" t="s">
        <v>80</v>
      </c>
      <c r="I107" s="8">
        <v>3</v>
      </c>
      <c r="J107" s="30">
        <v>27572</v>
      </c>
      <c r="K107" s="8" t="s">
        <v>171</v>
      </c>
    </row>
    <row r="108" spans="1:11" x14ac:dyDescent="0.3">
      <c r="A108" s="8">
        <v>16835</v>
      </c>
      <c r="B108" s="8" t="s">
        <v>358</v>
      </c>
      <c r="C108" s="8" t="s">
        <v>12</v>
      </c>
      <c r="D108" s="8" t="s">
        <v>285</v>
      </c>
      <c r="E108" s="8" t="s">
        <v>48</v>
      </c>
      <c r="F108" s="8" t="s">
        <v>137</v>
      </c>
      <c r="G108" s="8" t="s">
        <v>359</v>
      </c>
      <c r="H108" s="8" t="s">
        <v>31</v>
      </c>
      <c r="I108" s="8">
        <v>5</v>
      </c>
      <c r="J108" s="30">
        <v>28111</v>
      </c>
      <c r="K108" s="8" t="s">
        <v>18</v>
      </c>
    </row>
    <row r="109" spans="1:11" x14ac:dyDescent="0.3">
      <c r="A109" s="8">
        <v>24789</v>
      </c>
      <c r="B109" s="8" t="s">
        <v>360</v>
      </c>
      <c r="C109" s="8" t="s">
        <v>20</v>
      </c>
      <c r="D109" s="8" t="s">
        <v>98</v>
      </c>
      <c r="E109" s="8"/>
      <c r="F109" s="8" t="s">
        <v>89</v>
      </c>
      <c r="G109" s="8" t="s">
        <v>361</v>
      </c>
      <c r="H109" s="8" t="s">
        <v>71</v>
      </c>
      <c r="I109" s="8">
        <v>8</v>
      </c>
      <c r="J109" s="30">
        <v>29932</v>
      </c>
      <c r="K109" s="8" t="s">
        <v>18</v>
      </c>
    </row>
    <row r="110" spans="1:11" x14ac:dyDescent="0.3">
      <c r="A110" s="8">
        <v>18922</v>
      </c>
      <c r="B110" s="8" t="s">
        <v>362</v>
      </c>
      <c r="C110" s="8" t="s">
        <v>20</v>
      </c>
      <c r="D110" s="8" t="s">
        <v>291</v>
      </c>
      <c r="E110" s="8"/>
      <c r="F110" s="8" t="s">
        <v>94</v>
      </c>
      <c r="G110" s="8" t="s">
        <v>363</v>
      </c>
      <c r="H110" s="8" t="s">
        <v>17</v>
      </c>
      <c r="I110" s="8">
        <v>3</v>
      </c>
      <c r="J110" s="30">
        <v>28595</v>
      </c>
      <c r="K110" s="8" t="s">
        <v>18</v>
      </c>
    </row>
    <row r="111" spans="1:11" x14ac:dyDescent="0.3">
      <c r="A111" s="8">
        <v>18010</v>
      </c>
      <c r="B111" s="8" t="s">
        <v>118</v>
      </c>
      <c r="C111" s="8" t="s">
        <v>20</v>
      </c>
      <c r="D111" s="8" t="s">
        <v>291</v>
      </c>
      <c r="E111" s="8" t="s">
        <v>22</v>
      </c>
      <c r="F111" s="8" t="s">
        <v>94</v>
      </c>
      <c r="G111" s="8" t="s">
        <v>364</v>
      </c>
      <c r="H111" s="8" t="s">
        <v>180</v>
      </c>
      <c r="I111" s="8">
        <v>4</v>
      </c>
      <c r="J111" s="30">
        <v>29546</v>
      </c>
      <c r="K111" s="8" t="s">
        <v>18</v>
      </c>
    </row>
    <row r="112" spans="1:11" x14ac:dyDescent="0.3">
      <c r="A112" s="8">
        <v>19261</v>
      </c>
      <c r="B112" s="8" t="s">
        <v>365</v>
      </c>
      <c r="C112" s="8" t="s">
        <v>20</v>
      </c>
      <c r="D112" s="8" t="s">
        <v>366</v>
      </c>
      <c r="E112" s="8" t="s">
        <v>112</v>
      </c>
      <c r="F112" s="8" t="s">
        <v>94</v>
      </c>
      <c r="G112" s="8" t="s">
        <v>367</v>
      </c>
      <c r="H112" s="8" t="s">
        <v>71</v>
      </c>
      <c r="I112" s="8">
        <v>3</v>
      </c>
      <c r="J112" s="30">
        <v>28292</v>
      </c>
      <c r="K112" s="8" t="s">
        <v>18</v>
      </c>
    </row>
    <row r="113" spans="1:11" x14ac:dyDescent="0.3">
      <c r="A113" s="8">
        <v>24203</v>
      </c>
      <c r="B113" s="8" t="s">
        <v>368</v>
      </c>
      <c r="C113" s="8" t="s">
        <v>12</v>
      </c>
      <c r="D113" s="8" t="s">
        <v>329</v>
      </c>
      <c r="E113" s="8"/>
      <c r="F113" s="8" t="s">
        <v>23</v>
      </c>
      <c r="G113" s="8" t="s">
        <v>369</v>
      </c>
      <c r="H113" s="8" t="s">
        <v>66</v>
      </c>
      <c r="I113" s="8">
        <v>9</v>
      </c>
      <c r="J113" s="30">
        <v>29900</v>
      </c>
      <c r="K113" s="8" t="s">
        <v>18</v>
      </c>
    </row>
    <row r="114" spans="1:11" x14ac:dyDescent="0.3">
      <c r="A114" s="8">
        <v>16683</v>
      </c>
      <c r="B114" s="8" t="s">
        <v>368</v>
      </c>
      <c r="C114" s="8" t="s">
        <v>20</v>
      </c>
      <c r="D114" s="8" t="s">
        <v>199</v>
      </c>
      <c r="E114" s="8" t="s">
        <v>48</v>
      </c>
      <c r="F114" s="8" t="s">
        <v>23</v>
      </c>
      <c r="G114" s="8" t="s">
        <v>370</v>
      </c>
      <c r="H114" s="8" t="s">
        <v>54</v>
      </c>
      <c r="I114" s="8">
        <v>8</v>
      </c>
      <c r="J114" s="30">
        <v>28002</v>
      </c>
      <c r="K114" s="8" t="s">
        <v>18</v>
      </c>
    </row>
    <row r="115" spans="1:11" x14ac:dyDescent="0.3">
      <c r="A115" s="8">
        <v>11011</v>
      </c>
      <c r="B115" s="8" t="s">
        <v>371</v>
      </c>
      <c r="C115" s="8" t="s">
        <v>20</v>
      </c>
      <c r="D115" s="8" t="s">
        <v>372</v>
      </c>
      <c r="E115" s="8" t="s">
        <v>130</v>
      </c>
      <c r="F115" s="8" t="s">
        <v>94</v>
      </c>
      <c r="G115" s="8" t="s">
        <v>373</v>
      </c>
      <c r="H115" s="8" t="s">
        <v>66</v>
      </c>
      <c r="I115" s="8">
        <v>1</v>
      </c>
      <c r="J115" s="30">
        <v>27838</v>
      </c>
      <c r="K115" s="8" t="s">
        <v>18</v>
      </c>
    </row>
    <row r="116" spans="1:11" x14ac:dyDescent="0.3">
      <c r="A116" s="8">
        <v>28115</v>
      </c>
      <c r="B116" s="8" t="s">
        <v>374</v>
      </c>
      <c r="C116" s="8" t="s">
        <v>12</v>
      </c>
      <c r="D116" s="8" t="s">
        <v>182</v>
      </c>
      <c r="E116" s="8"/>
      <c r="F116" s="8" t="s">
        <v>23</v>
      </c>
      <c r="G116" s="8" t="s">
        <v>375</v>
      </c>
      <c r="H116" s="8" t="s">
        <v>71</v>
      </c>
      <c r="I116" s="8">
        <v>5</v>
      </c>
      <c r="J116" s="30">
        <v>29214</v>
      </c>
      <c r="K116" s="8" t="s">
        <v>18</v>
      </c>
    </row>
    <row r="117" spans="1:11" x14ac:dyDescent="0.3">
      <c r="A117" s="8">
        <v>20498</v>
      </c>
      <c r="B117" s="8" t="s">
        <v>376</v>
      </c>
      <c r="C117" s="8" t="s">
        <v>20</v>
      </c>
      <c r="D117" s="8" t="s">
        <v>377</v>
      </c>
      <c r="E117" s="8" t="s">
        <v>144</v>
      </c>
      <c r="F117" s="8" t="s">
        <v>94</v>
      </c>
      <c r="G117" s="8" t="s">
        <v>378</v>
      </c>
      <c r="H117" s="8" t="s">
        <v>5</v>
      </c>
      <c r="I117" s="8">
        <v>3</v>
      </c>
      <c r="J117" s="30">
        <v>28353</v>
      </c>
      <c r="K117" s="8" t="s">
        <v>18</v>
      </c>
    </row>
    <row r="118" spans="1:11" x14ac:dyDescent="0.3">
      <c r="A118" s="8">
        <v>16921</v>
      </c>
      <c r="B118" s="8" t="s">
        <v>379</v>
      </c>
      <c r="C118" s="8" t="s">
        <v>20</v>
      </c>
      <c r="D118" s="8" t="s">
        <v>256</v>
      </c>
      <c r="E118" s="8" t="s">
        <v>99</v>
      </c>
      <c r="F118" s="8" t="s">
        <v>137</v>
      </c>
      <c r="G118" s="8" t="s">
        <v>380</v>
      </c>
      <c r="H118" s="8" t="s">
        <v>118</v>
      </c>
      <c r="I118" s="8">
        <v>7</v>
      </c>
      <c r="J118" s="30">
        <v>28084</v>
      </c>
      <c r="K118" s="8" t="s">
        <v>18</v>
      </c>
    </row>
    <row r="119" spans="1:11" x14ac:dyDescent="0.3">
      <c r="A119" s="8">
        <v>11174</v>
      </c>
      <c r="B119" s="8" t="s">
        <v>381</v>
      </c>
      <c r="C119" s="8" t="s">
        <v>20</v>
      </c>
      <c r="D119" s="8" t="s">
        <v>382</v>
      </c>
      <c r="E119" s="8" t="s">
        <v>39</v>
      </c>
      <c r="F119" s="8" t="s">
        <v>73</v>
      </c>
      <c r="G119" s="8" t="s">
        <v>383</v>
      </c>
      <c r="H119" s="8" t="s">
        <v>71</v>
      </c>
      <c r="I119" s="8">
        <v>7</v>
      </c>
      <c r="J119" s="30">
        <v>28114</v>
      </c>
      <c r="K119" s="8" t="s">
        <v>18</v>
      </c>
    </row>
    <row r="120" spans="1:11" x14ac:dyDescent="0.3">
      <c r="A120" s="8">
        <v>26679</v>
      </c>
      <c r="B120" s="8" t="s">
        <v>384</v>
      </c>
      <c r="C120" s="8" t="s">
        <v>20</v>
      </c>
      <c r="D120" s="8" t="s">
        <v>385</v>
      </c>
      <c r="E120" s="8"/>
      <c r="F120" s="8" t="s">
        <v>94</v>
      </c>
      <c r="G120" s="8" t="s">
        <v>386</v>
      </c>
      <c r="H120" s="8" t="s">
        <v>5</v>
      </c>
      <c r="I120" s="8">
        <v>9</v>
      </c>
      <c r="J120" s="30">
        <v>29649</v>
      </c>
      <c r="K120" s="8" t="s">
        <v>18</v>
      </c>
    </row>
    <row r="121" spans="1:11" x14ac:dyDescent="0.3">
      <c r="A121" s="8">
        <v>20246</v>
      </c>
      <c r="B121" s="8" t="s">
        <v>387</v>
      </c>
      <c r="C121" s="8" t="s">
        <v>20</v>
      </c>
      <c r="D121" s="8" t="s">
        <v>388</v>
      </c>
      <c r="E121" s="8" t="s">
        <v>389</v>
      </c>
      <c r="F121" s="8" t="s">
        <v>94</v>
      </c>
      <c r="G121" s="8" t="s">
        <v>390</v>
      </c>
      <c r="H121" s="8" t="s">
        <v>91</v>
      </c>
      <c r="I121" s="8">
        <v>5</v>
      </c>
      <c r="J121" s="30">
        <v>27938</v>
      </c>
      <c r="K121" s="8" t="s">
        <v>18</v>
      </c>
    </row>
    <row r="122" spans="1:11" x14ac:dyDescent="0.3">
      <c r="A122" s="8">
        <v>17588</v>
      </c>
      <c r="B122" s="8" t="s">
        <v>391</v>
      </c>
      <c r="C122" s="8" t="s">
        <v>20</v>
      </c>
      <c r="D122" s="8" t="s">
        <v>392</v>
      </c>
      <c r="E122" s="8" t="s">
        <v>48</v>
      </c>
      <c r="F122" s="8" t="s">
        <v>73</v>
      </c>
      <c r="G122" s="8" t="s">
        <v>393</v>
      </c>
      <c r="H122" s="8" t="s">
        <v>17</v>
      </c>
      <c r="I122" s="8">
        <v>4</v>
      </c>
      <c r="J122" s="30">
        <v>29466</v>
      </c>
      <c r="K122" s="8" t="s">
        <v>18</v>
      </c>
    </row>
    <row r="123" spans="1:11" x14ac:dyDescent="0.3">
      <c r="A123" s="8">
        <v>20738</v>
      </c>
      <c r="B123" s="8" t="s">
        <v>394</v>
      </c>
      <c r="C123" s="8" t="s">
        <v>20</v>
      </c>
      <c r="D123" s="8" t="s">
        <v>395</v>
      </c>
      <c r="E123" s="8"/>
      <c r="F123" s="8" t="s">
        <v>73</v>
      </c>
      <c r="G123" s="8" t="s">
        <v>396</v>
      </c>
      <c r="H123" s="8" t="s">
        <v>180</v>
      </c>
      <c r="I123" s="8">
        <v>1</v>
      </c>
      <c r="J123" s="30">
        <v>29269</v>
      </c>
      <c r="K123" s="8" t="s">
        <v>18</v>
      </c>
    </row>
    <row r="124" spans="1:11" x14ac:dyDescent="0.3">
      <c r="A124" s="8">
        <v>10848</v>
      </c>
      <c r="B124" s="8" t="s">
        <v>397</v>
      </c>
      <c r="C124" s="8" t="s">
        <v>20</v>
      </c>
      <c r="D124" s="8" t="s">
        <v>398</v>
      </c>
      <c r="E124" s="8" t="s">
        <v>399</v>
      </c>
      <c r="F124" s="8" t="s">
        <v>73</v>
      </c>
      <c r="G124" s="8" t="s">
        <v>400</v>
      </c>
      <c r="H124" s="8" t="s">
        <v>188</v>
      </c>
      <c r="I124" s="8">
        <v>3</v>
      </c>
      <c r="J124" s="30">
        <v>27235</v>
      </c>
      <c r="K124" s="8" t="s">
        <v>18</v>
      </c>
    </row>
    <row r="125" spans="1:11" x14ac:dyDescent="0.3">
      <c r="A125" s="8">
        <v>22931</v>
      </c>
      <c r="B125" s="8" t="s">
        <v>401</v>
      </c>
      <c r="C125" s="8" t="s">
        <v>12</v>
      </c>
      <c r="D125" s="8" t="s">
        <v>402</v>
      </c>
      <c r="E125" s="8" t="s">
        <v>342</v>
      </c>
      <c r="F125" s="8" t="s">
        <v>137</v>
      </c>
      <c r="G125" s="8" t="s">
        <v>403</v>
      </c>
      <c r="H125" s="8" t="s">
        <v>54</v>
      </c>
      <c r="I125" s="8">
        <v>4</v>
      </c>
      <c r="J125" s="30">
        <v>27831</v>
      </c>
      <c r="K125" s="8" t="s">
        <v>18</v>
      </c>
    </row>
    <row r="126" spans="1:11" x14ac:dyDescent="0.3">
      <c r="A126" s="8">
        <v>11311</v>
      </c>
      <c r="B126" s="8" t="s">
        <v>404</v>
      </c>
      <c r="C126" s="8" t="s">
        <v>20</v>
      </c>
      <c r="D126" s="8" t="s">
        <v>405</v>
      </c>
      <c r="E126" s="8" t="s">
        <v>112</v>
      </c>
      <c r="F126" s="8" t="s">
        <v>15</v>
      </c>
      <c r="G126" s="8" t="s">
        <v>406</v>
      </c>
      <c r="H126" s="8" t="s">
        <v>188</v>
      </c>
      <c r="I126" s="8">
        <v>6</v>
      </c>
      <c r="J126" s="30">
        <v>27574</v>
      </c>
      <c r="K126" s="8" t="s">
        <v>18</v>
      </c>
    </row>
    <row r="127" spans="1:11" x14ac:dyDescent="0.3">
      <c r="A127" s="8">
        <v>15115</v>
      </c>
      <c r="B127" s="8" t="s">
        <v>407</v>
      </c>
      <c r="C127" s="8" t="s">
        <v>20</v>
      </c>
      <c r="D127" s="8" t="s">
        <v>408</v>
      </c>
      <c r="E127" s="8"/>
      <c r="F127" s="8" t="s">
        <v>94</v>
      </c>
      <c r="G127" s="8" t="s">
        <v>409</v>
      </c>
      <c r="H127" s="8" t="s">
        <v>118</v>
      </c>
      <c r="I127" s="8">
        <v>6</v>
      </c>
      <c r="J127" s="30">
        <v>28760</v>
      </c>
      <c r="K127" s="8" t="s">
        <v>18</v>
      </c>
    </row>
    <row r="128" spans="1:11" x14ac:dyDescent="0.3">
      <c r="A128" s="8">
        <v>12085</v>
      </c>
      <c r="B128" s="8" t="s">
        <v>410</v>
      </c>
      <c r="C128" s="8" t="s">
        <v>20</v>
      </c>
      <c r="D128" s="8" t="s">
        <v>411</v>
      </c>
      <c r="E128" s="8" t="s">
        <v>22</v>
      </c>
      <c r="F128" s="8" t="s">
        <v>249</v>
      </c>
      <c r="G128" s="8" t="s">
        <v>412</v>
      </c>
      <c r="H128" s="8" t="s">
        <v>176</v>
      </c>
      <c r="I128" s="8">
        <v>1</v>
      </c>
      <c r="J128" s="30">
        <v>27661</v>
      </c>
      <c r="K128" s="8" t="s">
        <v>18</v>
      </c>
    </row>
    <row r="129" spans="1:11" x14ac:dyDescent="0.3">
      <c r="A129" s="8">
        <v>20166</v>
      </c>
      <c r="B129" s="8" t="s">
        <v>413</v>
      </c>
      <c r="C129" s="8" t="s">
        <v>12</v>
      </c>
      <c r="D129" s="8" t="s">
        <v>59</v>
      </c>
      <c r="E129" s="8"/>
      <c r="F129" s="8" t="s">
        <v>15</v>
      </c>
      <c r="G129" s="8" t="s">
        <v>414</v>
      </c>
      <c r="H129" s="8" t="s">
        <v>180</v>
      </c>
      <c r="I129" s="8">
        <v>3</v>
      </c>
      <c r="J129" s="30">
        <v>29398</v>
      </c>
      <c r="K129" s="8" t="s">
        <v>18</v>
      </c>
    </row>
    <row r="130" spans="1:11" x14ac:dyDescent="0.3">
      <c r="A130" s="8">
        <v>18375</v>
      </c>
      <c r="B130" s="8" t="s">
        <v>415</v>
      </c>
      <c r="C130" s="8" t="s">
        <v>20</v>
      </c>
      <c r="D130" s="8" t="s">
        <v>416</v>
      </c>
      <c r="E130" s="8" t="s">
        <v>88</v>
      </c>
      <c r="F130" s="8" t="s">
        <v>15</v>
      </c>
      <c r="G130" s="8" t="s">
        <v>417</v>
      </c>
      <c r="H130" s="8" t="s">
        <v>61</v>
      </c>
      <c r="I130" s="8">
        <v>8</v>
      </c>
      <c r="J130" s="30">
        <v>28648</v>
      </c>
      <c r="K130" s="8" t="s">
        <v>18</v>
      </c>
    </row>
    <row r="131" spans="1:11" x14ac:dyDescent="0.3">
      <c r="A131" s="8">
        <v>28732</v>
      </c>
      <c r="B131" s="8" t="s">
        <v>418</v>
      </c>
      <c r="C131" s="8" t="s">
        <v>20</v>
      </c>
      <c r="D131" s="8" t="s">
        <v>411</v>
      </c>
      <c r="E131" s="8" t="s">
        <v>112</v>
      </c>
      <c r="F131" s="8" t="s">
        <v>94</v>
      </c>
      <c r="G131" s="8" t="s">
        <v>419</v>
      </c>
      <c r="H131" s="8" t="s">
        <v>155</v>
      </c>
      <c r="I131" s="8">
        <v>5</v>
      </c>
      <c r="J131" s="30">
        <v>28192</v>
      </c>
      <c r="K131" s="8" t="s">
        <v>18</v>
      </c>
    </row>
    <row r="132" spans="1:11" x14ac:dyDescent="0.3">
      <c r="A132" s="8">
        <v>17457</v>
      </c>
      <c r="B132" s="8" t="s">
        <v>420</v>
      </c>
      <c r="C132" s="8" t="s">
        <v>20</v>
      </c>
      <c r="D132" s="8" t="s">
        <v>408</v>
      </c>
      <c r="E132" s="8" t="s">
        <v>48</v>
      </c>
      <c r="F132" s="8" t="s">
        <v>108</v>
      </c>
      <c r="G132" s="8" t="s">
        <v>421</v>
      </c>
      <c r="H132" s="8" t="s">
        <v>25</v>
      </c>
      <c r="I132" s="8">
        <v>9</v>
      </c>
      <c r="J132" s="30">
        <v>27879</v>
      </c>
      <c r="K132" s="8" t="s">
        <v>18</v>
      </c>
    </row>
    <row r="133" spans="1:11" x14ac:dyDescent="0.3">
      <c r="A133" s="8">
        <v>27049</v>
      </c>
      <c r="B133" s="8" t="s">
        <v>422</v>
      </c>
      <c r="C133" s="8" t="s">
        <v>20</v>
      </c>
      <c r="D133" s="8" t="s">
        <v>153</v>
      </c>
      <c r="E133" s="8" t="s">
        <v>130</v>
      </c>
      <c r="F133" s="8" t="s">
        <v>94</v>
      </c>
      <c r="G133" s="8" t="s">
        <v>423</v>
      </c>
      <c r="H133" s="8" t="s">
        <v>17</v>
      </c>
      <c r="I133" s="8">
        <v>6</v>
      </c>
      <c r="J133" s="30">
        <v>28963</v>
      </c>
      <c r="K133" s="8" t="s">
        <v>18</v>
      </c>
    </row>
    <row r="134" spans="1:11" x14ac:dyDescent="0.3">
      <c r="A134" s="8">
        <v>11238</v>
      </c>
      <c r="B134" s="8" t="s">
        <v>424</v>
      </c>
      <c r="C134" s="8" t="s">
        <v>20</v>
      </c>
      <c r="D134" s="8" t="s">
        <v>223</v>
      </c>
      <c r="E134" s="8" t="s">
        <v>99</v>
      </c>
      <c r="F134" s="8" t="s">
        <v>94</v>
      </c>
      <c r="G134" s="8" t="s">
        <v>425</v>
      </c>
      <c r="H134" s="8" t="s">
        <v>66</v>
      </c>
      <c r="I134" s="8">
        <v>9</v>
      </c>
      <c r="J134" s="30">
        <v>27601</v>
      </c>
      <c r="K134" s="8" t="s">
        <v>18</v>
      </c>
    </row>
    <row r="135" spans="1:11" x14ac:dyDescent="0.3">
      <c r="A135" s="8">
        <v>12424</v>
      </c>
      <c r="B135" s="8" t="s">
        <v>426</v>
      </c>
      <c r="C135" s="8" t="s">
        <v>20</v>
      </c>
      <c r="D135" s="8" t="s">
        <v>427</v>
      </c>
      <c r="E135" s="8" t="s">
        <v>217</v>
      </c>
      <c r="F135" s="8" t="s">
        <v>137</v>
      </c>
      <c r="G135" s="8" t="s">
        <v>428</v>
      </c>
      <c r="H135" s="8" t="s">
        <v>54</v>
      </c>
      <c r="I135" s="8">
        <v>2</v>
      </c>
      <c r="J135" s="30">
        <v>27473</v>
      </c>
      <c r="K135" s="8" t="s">
        <v>18</v>
      </c>
    </row>
    <row r="136" spans="1:11" x14ac:dyDescent="0.3">
      <c r="A136" s="8">
        <v>19234</v>
      </c>
      <c r="B136" s="8" t="s">
        <v>429</v>
      </c>
      <c r="C136" s="8" t="s">
        <v>12</v>
      </c>
      <c r="D136" s="8" t="s">
        <v>430</v>
      </c>
      <c r="E136" s="8"/>
      <c r="F136" s="8" t="s">
        <v>23</v>
      </c>
      <c r="G136" s="8" t="s">
        <v>431</v>
      </c>
      <c r="H136" s="8" t="s">
        <v>85</v>
      </c>
      <c r="I136" s="8">
        <v>1</v>
      </c>
      <c r="J136" s="30">
        <v>27679</v>
      </c>
      <c r="K136" s="8" t="s">
        <v>18</v>
      </c>
    </row>
    <row r="137" spans="1:11" x14ac:dyDescent="0.3">
      <c r="A137" s="8">
        <v>22383</v>
      </c>
      <c r="B137" s="8" t="s">
        <v>432</v>
      </c>
      <c r="C137" s="8" t="s">
        <v>20</v>
      </c>
      <c r="D137" s="8" t="s">
        <v>433</v>
      </c>
      <c r="E137" s="8" t="s">
        <v>103</v>
      </c>
      <c r="F137" s="8" t="s">
        <v>174</v>
      </c>
      <c r="G137" s="8" t="s">
        <v>434</v>
      </c>
      <c r="H137" s="8" t="s">
        <v>80</v>
      </c>
      <c r="I137" s="8">
        <v>7</v>
      </c>
      <c r="J137" s="30">
        <v>27460</v>
      </c>
      <c r="K137" s="8" t="s">
        <v>18</v>
      </c>
    </row>
    <row r="138" spans="1:11" x14ac:dyDescent="0.3">
      <c r="A138" s="8">
        <v>26538</v>
      </c>
      <c r="B138" s="8" t="s">
        <v>435</v>
      </c>
      <c r="C138" s="8" t="s">
        <v>20</v>
      </c>
      <c r="D138" s="8" t="s">
        <v>436</v>
      </c>
      <c r="E138" s="8" t="s">
        <v>112</v>
      </c>
      <c r="F138" s="8" t="s">
        <v>249</v>
      </c>
      <c r="G138" s="8" t="s">
        <v>437</v>
      </c>
      <c r="H138" s="8" t="s">
        <v>176</v>
      </c>
      <c r="I138" s="8">
        <v>6</v>
      </c>
      <c r="J138" s="30">
        <v>28249</v>
      </c>
      <c r="K138" s="8" t="s">
        <v>18</v>
      </c>
    </row>
    <row r="139" spans="1:11" x14ac:dyDescent="0.3">
      <c r="A139" s="8">
        <v>13269</v>
      </c>
      <c r="B139" s="8" t="s">
        <v>438</v>
      </c>
      <c r="C139" s="8" t="s">
        <v>20</v>
      </c>
      <c r="D139" s="8" t="s">
        <v>126</v>
      </c>
      <c r="E139" s="8"/>
      <c r="F139" s="8" t="s">
        <v>29</v>
      </c>
      <c r="G139" s="8" t="s">
        <v>439</v>
      </c>
      <c r="H139" s="8" t="s">
        <v>75</v>
      </c>
      <c r="I139" s="8">
        <v>7</v>
      </c>
      <c r="J139" s="30">
        <v>27163</v>
      </c>
      <c r="K139" s="8" t="s">
        <v>18</v>
      </c>
    </row>
    <row r="140" spans="1:11" x14ac:dyDescent="0.3">
      <c r="A140" s="8">
        <v>23017</v>
      </c>
      <c r="B140" s="8" t="s">
        <v>440</v>
      </c>
      <c r="C140" s="8" t="s">
        <v>20</v>
      </c>
      <c r="D140" s="8" t="s">
        <v>150</v>
      </c>
      <c r="E140" s="8" t="s">
        <v>332</v>
      </c>
      <c r="F140" s="8" t="s">
        <v>137</v>
      </c>
      <c r="G140" s="8" t="s">
        <v>441</v>
      </c>
      <c r="H140" s="8" t="s">
        <v>5</v>
      </c>
      <c r="I140" s="8">
        <v>4</v>
      </c>
      <c r="J140" s="30">
        <v>28420</v>
      </c>
      <c r="K140" s="8" t="s">
        <v>18</v>
      </c>
    </row>
    <row r="141" spans="1:11" x14ac:dyDescent="0.3">
      <c r="A141" s="8">
        <v>10091</v>
      </c>
      <c r="B141" s="8" t="s">
        <v>442</v>
      </c>
      <c r="C141" s="8" t="s">
        <v>12</v>
      </c>
      <c r="D141" s="8" t="s">
        <v>443</v>
      </c>
      <c r="E141" s="8"/>
      <c r="F141" s="8" t="s">
        <v>94</v>
      </c>
      <c r="G141" s="8" t="s">
        <v>444</v>
      </c>
      <c r="H141" s="8" t="s">
        <v>155</v>
      </c>
      <c r="I141" s="8">
        <v>6</v>
      </c>
      <c r="J141" s="30">
        <v>28806</v>
      </c>
      <c r="K141" s="8" t="s">
        <v>18</v>
      </c>
    </row>
    <row r="142" spans="1:11" x14ac:dyDescent="0.3">
      <c r="A142" s="8">
        <v>14781</v>
      </c>
      <c r="B142" s="8" t="s">
        <v>445</v>
      </c>
      <c r="C142" s="8" t="s">
        <v>20</v>
      </c>
      <c r="D142" s="8" t="s">
        <v>446</v>
      </c>
      <c r="E142" s="8" t="s">
        <v>78</v>
      </c>
      <c r="F142" s="8" t="s">
        <v>49</v>
      </c>
      <c r="G142" s="8" t="s">
        <v>447</v>
      </c>
      <c r="H142" s="8" t="s">
        <v>180</v>
      </c>
      <c r="I142" s="8">
        <v>6</v>
      </c>
      <c r="J142" s="30">
        <v>27647</v>
      </c>
      <c r="K142" s="8" t="s">
        <v>18</v>
      </c>
    </row>
    <row r="143" spans="1:11" x14ac:dyDescent="0.3">
      <c r="A143" s="8">
        <v>27074</v>
      </c>
      <c r="B143" s="8" t="s">
        <v>448</v>
      </c>
      <c r="C143" s="8" t="s">
        <v>12</v>
      </c>
      <c r="D143" s="8" t="s">
        <v>111</v>
      </c>
      <c r="E143" s="8" t="s">
        <v>48</v>
      </c>
      <c r="F143" s="8" t="s">
        <v>94</v>
      </c>
      <c r="G143" s="8" t="s">
        <v>449</v>
      </c>
      <c r="H143" s="8" t="s">
        <v>66</v>
      </c>
      <c r="I143" s="8">
        <v>2</v>
      </c>
      <c r="J143" s="30">
        <v>28720</v>
      </c>
      <c r="K143" s="8" t="s">
        <v>18</v>
      </c>
    </row>
    <row r="144" spans="1:11" x14ac:dyDescent="0.3">
      <c r="A144" s="8">
        <v>19017</v>
      </c>
      <c r="B144" s="8" t="s">
        <v>450</v>
      </c>
      <c r="C144" s="8" t="s">
        <v>20</v>
      </c>
      <c r="D144" s="8" t="s">
        <v>451</v>
      </c>
      <c r="E144" s="8"/>
      <c r="F144" s="8" t="s">
        <v>29</v>
      </c>
      <c r="G144" s="8" t="s">
        <v>452</v>
      </c>
      <c r="H144" s="8" t="s">
        <v>176</v>
      </c>
      <c r="I144" s="8">
        <v>1</v>
      </c>
      <c r="J144" s="30">
        <v>28471</v>
      </c>
      <c r="K144" s="8" t="s">
        <v>171</v>
      </c>
    </row>
    <row r="145" spans="1:11" x14ac:dyDescent="0.3">
      <c r="A145" s="8">
        <v>13385</v>
      </c>
      <c r="B145" s="8" t="s">
        <v>453</v>
      </c>
      <c r="C145" s="8" t="s">
        <v>12</v>
      </c>
      <c r="D145" s="8" t="s">
        <v>454</v>
      </c>
      <c r="E145" s="8" t="s">
        <v>130</v>
      </c>
      <c r="F145" s="8" t="s">
        <v>94</v>
      </c>
      <c r="G145" s="8" t="s">
        <v>455</v>
      </c>
      <c r="H145" s="8" t="s">
        <v>54</v>
      </c>
      <c r="I145" s="8">
        <v>4</v>
      </c>
      <c r="J145" s="30">
        <v>27433</v>
      </c>
      <c r="K145" s="8" t="s">
        <v>18</v>
      </c>
    </row>
    <row r="146" spans="1:11" x14ac:dyDescent="0.3">
      <c r="A146" s="8">
        <v>17737</v>
      </c>
      <c r="B146" s="8" t="s">
        <v>456</v>
      </c>
      <c r="C146" s="8" t="s">
        <v>20</v>
      </c>
      <c r="D146" s="8" t="s">
        <v>457</v>
      </c>
      <c r="E146" s="8"/>
      <c r="F146" s="8" t="s">
        <v>94</v>
      </c>
      <c r="G146" s="8" t="s">
        <v>458</v>
      </c>
      <c r="H146" s="8" t="s">
        <v>54</v>
      </c>
      <c r="I146" s="8">
        <v>4</v>
      </c>
      <c r="J146" s="30">
        <v>29367</v>
      </c>
      <c r="K146" s="8" t="s">
        <v>18</v>
      </c>
    </row>
    <row r="147" spans="1:11" x14ac:dyDescent="0.3">
      <c r="A147" s="8">
        <v>24749</v>
      </c>
      <c r="B147" s="8" t="s">
        <v>459</v>
      </c>
      <c r="C147" s="8" t="s">
        <v>20</v>
      </c>
      <c r="D147" s="8" t="s">
        <v>460</v>
      </c>
      <c r="E147" s="8" t="s">
        <v>22</v>
      </c>
      <c r="F147" s="8" t="s">
        <v>29</v>
      </c>
      <c r="G147" s="8" t="s">
        <v>461</v>
      </c>
      <c r="H147" s="8" t="s">
        <v>17</v>
      </c>
      <c r="I147" s="8">
        <v>3</v>
      </c>
      <c r="J147" s="30">
        <v>29271</v>
      </c>
      <c r="K147" s="8" t="s">
        <v>171</v>
      </c>
    </row>
    <row r="148" spans="1:11" x14ac:dyDescent="0.3">
      <c r="A148" s="8">
        <v>24204</v>
      </c>
      <c r="B148" s="8" t="s">
        <v>462</v>
      </c>
      <c r="C148" s="8" t="s">
        <v>12</v>
      </c>
      <c r="D148" s="8" t="s">
        <v>463</v>
      </c>
      <c r="E148" s="8" t="s">
        <v>112</v>
      </c>
      <c r="F148" s="8" t="s">
        <v>29</v>
      </c>
      <c r="G148" s="8" t="s">
        <v>464</v>
      </c>
      <c r="H148" s="8" t="s">
        <v>25</v>
      </c>
      <c r="I148" s="8">
        <v>5</v>
      </c>
      <c r="J148" s="30">
        <v>29107</v>
      </c>
      <c r="K148" s="8" t="s">
        <v>18</v>
      </c>
    </row>
    <row r="149" spans="1:11" x14ac:dyDescent="0.3">
      <c r="A149" s="8">
        <v>10251</v>
      </c>
      <c r="B149" s="8" t="s">
        <v>465</v>
      </c>
      <c r="C149" s="8" t="s">
        <v>12</v>
      </c>
      <c r="D149" s="8" t="s">
        <v>466</v>
      </c>
      <c r="E149" s="8" t="s">
        <v>217</v>
      </c>
      <c r="F149" s="8" t="s">
        <v>89</v>
      </c>
      <c r="G149" s="8" t="s">
        <v>467</v>
      </c>
      <c r="H149" s="8" t="s">
        <v>45</v>
      </c>
      <c r="I149" s="8">
        <v>5</v>
      </c>
      <c r="J149" s="30">
        <v>27408</v>
      </c>
      <c r="K149" s="8" t="s">
        <v>171</v>
      </c>
    </row>
    <row r="150" spans="1:11" x14ac:dyDescent="0.3">
      <c r="A150" s="8">
        <v>21745</v>
      </c>
      <c r="B150" s="8" t="s">
        <v>465</v>
      </c>
      <c r="C150" s="8" t="s">
        <v>20</v>
      </c>
      <c r="D150" s="8" t="s">
        <v>468</v>
      </c>
      <c r="E150" s="8"/>
      <c r="F150" s="8" t="s">
        <v>29</v>
      </c>
      <c r="G150" s="8" t="s">
        <v>469</v>
      </c>
      <c r="H150" s="8" t="s">
        <v>80</v>
      </c>
      <c r="I150" s="8">
        <v>2</v>
      </c>
      <c r="J150" s="30">
        <v>28818</v>
      </c>
      <c r="K150" s="8" t="s">
        <v>18</v>
      </c>
    </row>
    <row r="151" spans="1:11" x14ac:dyDescent="0.3">
      <c r="A151" s="8">
        <v>25443</v>
      </c>
      <c r="B151" s="8" t="s">
        <v>470</v>
      </c>
      <c r="C151" s="8" t="s">
        <v>12</v>
      </c>
      <c r="D151" s="8" t="s">
        <v>471</v>
      </c>
      <c r="E151" s="8" t="s">
        <v>88</v>
      </c>
      <c r="F151" s="8" t="s">
        <v>137</v>
      </c>
      <c r="G151" s="8" t="s">
        <v>472</v>
      </c>
      <c r="H151" s="8" t="s">
        <v>118</v>
      </c>
      <c r="I151" s="8">
        <v>7</v>
      </c>
      <c r="J151" s="30">
        <v>27848</v>
      </c>
      <c r="K151" s="8" t="s">
        <v>18</v>
      </c>
    </row>
    <row r="152" spans="1:11" x14ac:dyDescent="0.3">
      <c r="A152" s="8">
        <v>16659</v>
      </c>
      <c r="B152" s="8" t="s">
        <v>470</v>
      </c>
      <c r="C152" s="8" t="s">
        <v>12</v>
      </c>
      <c r="D152" s="8" t="s">
        <v>282</v>
      </c>
      <c r="E152" s="8"/>
      <c r="F152" s="8" t="s">
        <v>94</v>
      </c>
      <c r="G152" s="8" t="s">
        <v>473</v>
      </c>
      <c r="H152" s="8" t="s">
        <v>17</v>
      </c>
      <c r="I152" s="8">
        <v>5</v>
      </c>
      <c r="J152" s="30">
        <v>28740</v>
      </c>
      <c r="K152" s="8" t="s">
        <v>18</v>
      </c>
    </row>
    <row r="153" spans="1:11" x14ac:dyDescent="0.3">
      <c r="A153" s="8">
        <v>18961</v>
      </c>
      <c r="B153" s="8" t="s">
        <v>470</v>
      </c>
      <c r="C153" s="8" t="s">
        <v>20</v>
      </c>
      <c r="D153" s="8" t="s">
        <v>474</v>
      </c>
      <c r="E153" s="8" t="s">
        <v>144</v>
      </c>
      <c r="F153" s="8" t="s">
        <v>83</v>
      </c>
      <c r="G153" s="8" t="s">
        <v>475</v>
      </c>
      <c r="H153" s="8" t="s">
        <v>31</v>
      </c>
      <c r="I153" s="8">
        <v>9</v>
      </c>
      <c r="J153" s="30">
        <v>27615</v>
      </c>
      <c r="K153" s="8" t="s">
        <v>18</v>
      </c>
    </row>
    <row r="154" spans="1:11" x14ac:dyDescent="0.3">
      <c r="A154" s="8">
        <v>10423</v>
      </c>
      <c r="B154" s="8" t="s">
        <v>476</v>
      </c>
      <c r="C154" s="8" t="s">
        <v>20</v>
      </c>
      <c r="D154" s="8" t="s">
        <v>477</v>
      </c>
      <c r="E154" s="8" t="s">
        <v>22</v>
      </c>
      <c r="F154" s="8" t="s">
        <v>35</v>
      </c>
      <c r="G154" s="8" t="s">
        <v>478</v>
      </c>
      <c r="H154" s="8" t="s">
        <v>188</v>
      </c>
      <c r="I154" s="8">
        <v>1</v>
      </c>
      <c r="J154" s="30">
        <v>27565</v>
      </c>
      <c r="K154" s="8" t="s">
        <v>18</v>
      </c>
    </row>
    <row r="155" spans="1:11" x14ac:dyDescent="0.3">
      <c r="A155" s="8">
        <v>14887</v>
      </c>
      <c r="B155" s="8" t="s">
        <v>479</v>
      </c>
      <c r="C155" s="8" t="s">
        <v>20</v>
      </c>
      <c r="D155" s="8" t="s">
        <v>480</v>
      </c>
      <c r="E155" s="8" t="s">
        <v>217</v>
      </c>
      <c r="F155" s="8" t="s">
        <v>73</v>
      </c>
      <c r="G155" s="8" t="s">
        <v>481</v>
      </c>
      <c r="H155" s="8" t="s">
        <v>96</v>
      </c>
      <c r="I155" s="8">
        <v>6</v>
      </c>
      <c r="J155" s="30">
        <v>28225</v>
      </c>
      <c r="K155" s="8" t="s">
        <v>18</v>
      </c>
    </row>
    <row r="156" spans="1:11" x14ac:dyDescent="0.3">
      <c r="A156" s="8">
        <v>29538</v>
      </c>
      <c r="B156" s="8" t="s">
        <v>482</v>
      </c>
      <c r="C156" s="8" t="s">
        <v>20</v>
      </c>
      <c r="D156" s="8" t="s">
        <v>483</v>
      </c>
      <c r="E156" s="8" t="s">
        <v>48</v>
      </c>
      <c r="F156" s="8" t="s">
        <v>94</v>
      </c>
      <c r="G156" s="8" t="s">
        <v>484</v>
      </c>
      <c r="H156" s="8" t="s">
        <v>188</v>
      </c>
      <c r="I156" s="8">
        <v>1</v>
      </c>
      <c r="J156" s="30">
        <v>29928</v>
      </c>
      <c r="K156" s="8" t="s">
        <v>18</v>
      </c>
    </row>
    <row r="157" spans="1:11" x14ac:dyDescent="0.3">
      <c r="A157" s="8">
        <v>10317</v>
      </c>
      <c r="B157" s="8" t="s">
        <v>485</v>
      </c>
      <c r="C157" s="8" t="s">
        <v>486</v>
      </c>
      <c r="D157" s="8" t="s">
        <v>427</v>
      </c>
      <c r="E157" s="8" t="s">
        <v>121</v>
      </c>
      <c r="F157" s="8" t="s">
        <v>94</v>
      </c>
      <c r="G157" s="8" t="s">
        <v>487</v>
      </c>
      <c r="H157" s="8" t="s">
        <v>85</v>
      </c>
      <c r="I157" s="8">
        <v>5</v>
      </c>
      <c r="J157" s="30">
        <v>27202</v>
      </c>
      <c r="K157" s="8" t="s">
        <v>18</v>
      </c>
    </row>
    <row r="158" spans="1:11" x14ac:dyDescent="0.3">
      <c r="A158" s="8">
        <v>15746</v>
      </c>
      <c r="B158" s="8" t="s">
        <v>488</v>
      </c>
      <c r="C158" s="8" t="s">
        <v>12</v>
      </c>
      <c r="D158" s="8" t="s">
        <v>348</v>
      </c>
      <c r="E158" s="8"/>
      <c r="F158" s="8" t="s">
        <v>29</v>
      </c>
      <c r="G158" s="8" t="s">
        <v>489</v>
      </c>
      <c r="H158" s="8" t="s">
        <v>61</v>
      </c>
      <c r="I158" s="8">
        <v>7</v>
      </c>
      <c r="J158" s="30">
        <v>28500</v>
      </c>
      <c r="K158" s="8" t="s">
        <v>18</v>
      </c>
    </row>
    <row r="159" spans="1:11" x14ac:dyDescent="0.3">
      <c r="A159" s="8">
        <v>28188</v>
      </c>
      <c r="B159" s="8" t="s">
        <v>490</v>
      </c>
      <c r="C159" s="8" t="s">
        <v>20</v>
      </c>
      <c r="D159" s="8" t="s">
        <v>153</v>
      </c>
      <c r="E159" s="8" t="s">
        <v>491</v>
      </c>
      <c r="F159" s="8" t="s">
        <v>23</v>
      </c>
      <c r="G159" s="8" t="s">
        <v>492</v>
      </c>
      <c r="H159" s="8" t="s">
        <v>188</v>
      </c>
      <c r="I159" s="8">
        <v>9</v>
      </c>
      <c r="J159" s="30">
        <v>28024</v>
      </c>
      <c r="K159" s="8" t="s">
        <v>18</v>
      </c>
    </row>
    <row r="160" spans="1:11" x14ac:dyDescent="0.3">
      <c r="A160" s="8">
        <v>14574</v>
      </c>
      <c r="B160" s="8" t="s">
        <v>493</v>
      </c>
      <c r="C160" s="8" t="s">
        <v>20</v>
      </c>
      <c r="D160" s="8" t="s">
        <v>494</v>
      </c>
      <c r="E160" s="8"/>
      <c r="F160" s="8" t="s">
        <v>89</v>
      </c>
      <c r="G160" s="8" t="s">
        <v>495</v>
      </c>
      <c r="H160" s="8" t="s">
        <v>54</v>
      </c>
      <c r="I160" s="8">
        <v>8</v>
      </c>
      <c r="J160" s="30">
        <v>27600</v>
      </c>
      <c r="K160" s="8" t="s">
        <v>18</v>
      </c>
    </row>
    <row r="161" spans="1:11" x14ac:dyDescent="0.3">
      <c r="A161" s="8">
        <v>15674</v>
      </c>
      <c r="B161" s="8" t="s">
        <v>496</v>
      </c>
      <c r="C161" s="8" t="s">
        <v>12</v>
      </c>
      <c r="D161" s="8" t="s">
        <v>129</v>
      </c>
      <c r="E161" s="8" t="s">
        <v>144</v>
      </c>
      <c r="F161" s="8" t="s">
        <v>89</v>
      </c>
      <c r="G161" s="8" t="s">
        <v>497</v>
      </c>
      <c r="H161" s="8" t="s">
        <v>188</v>
      </c>
      <c r="I161" s="8">
        <v>8</v>
      </c>
      <c r="J161" s="30">
        <v>29029</v>
      </c>
      <c r="K161" s="8" t="s">
        <v>18</v>
      </c>
    </row>
    <row r="162" spans="1:11" x14ac:dyDescent="0.3">
      <c r="A162" s="8">
        <v>19544</v>
      </c>
      <c r="B162" s="8" t="s">
        <v>498</v>
      </c>
      <c r="C162" s="8" t="s">
        <v>20</v>
      </c>
      <c r="D162" s="8" t="s">
        <v>499</v>
      </c>
      <c r="E162" s="8" t="s">
        <v>39</v>
      </c>
      <c r="F162" s="8" t="s">
        <v>89</v>
      </c>
      <c r="G162" s="8" t="s">
        <v>500</v>
      </c>
      <c r="H162" s="8" t="s">
        <v>118</v>
      </c>
      <c r="I162" s="8">
        <v>7</v>
      </c>
      <c r="J162" s="30">
        <v>27663</v>
      </c>
      <c r="K162" s="8" t="s">
        <v>18</v>
      </c>
    </row>
    <row r="163" spans="1:11" x14ac:dyDescent="0.3">
      <c r="A163" s="8">
        <v>29527</v>
      </c>
      <c r="B163" s="8" t="s">
        <v>501</v>
      </c>
      <c r="C163" s="8" t="s">
        <v>20</v>
      </c>
      <c r="D163" s="8" t="s">
        <v>502</v>
      </c>
      <c r="E163" s="8" t="s">
        <v>22</v>
      </c>
      <c r="F163" s="8" t="s">
        <v>94</v>
      </c>
      <c r="G163" s="8" t="s">
        <v>503</v>
      </c>
      <c r="H163" s="8" t="s">
        <v>25</v>
      </c>
      <c r="I163" s="8">
        <v>5</v>
      </c>
      <c r="J163" s="30">
        <v>28303</v>
      </c>
      <c r="K163" s="8" t="s">
        <v>171</v>
      </c>
    </row>
    <row r="164" spans="1:11" x14ac:dyDescent="0.3">
      <c r="A164" s="8">
        <v>20560</v>
      </c>
      <c r="B164" s="8" t="s">
        <v>504</v>
      </c>
      <c r="C164" s="8" t="s">
        <v>12</v>
      </c>
      <c r="D164" s="8" t="s">
        <v>182</v>
      </c>
      <c r="E164" s="8"/>
      <c r="F164" s="8" t="s">
        <v>83</v>
      </c>
      <c r="G164" s="8" t="s">
        <v>505</v>
      </c>
      <c r="H164" s="8" t="s">
        <v>61</v>
      </c>
      <c r="I164" s="8">
        <v>8</v>
      </c>
      <c r="J164" s="30">
        <v>28758</v>
      </c>
      <c r="K164" s="8" t="s">
        <v>18</v>
      </c>
    </row>
    <row r="165" spans="1:11" x14ac:dyDescent="0.3">
      <c r="A165" s="8">
        <v>21015</v>
      </c>
      <c r="B165" s="8" t="s">
        <v>506</v>
      </c>
      <c r="C165" s="8" t="s">
        <v>12</v>
      </c>
      <c r="D165" s="8" t="s">
        <v>507</v>
      </c>
      <c r="E165" s="8" t="s">
        <v>112</v>
      </c>
      <c r="F165" s="8" t="s">
        <v>35</v>
      </c>
      <c r="G165" s="8" t="s">
        <v>508</v>
      </c>
      <c r="H165" s="8" t="s">
        <v>61</v>
      </c>
      <c r="I165" s="8">
        <v>2</v>
      </c>
      <c r="J165" s="30">
        <v>28426</v>
      </c>
      <c r="K165" s="8" t="s">
        <v>18</v>
      </c>
    </row>
    <row r="166" spans="1:11" x14ac:dyDescent="0.3">
      <c r="A166" s="8">
        <v>10464</v>
      </c>
      <c r="B166" s="8" t="s">
        <v>509</v>
      </c>
      <c r="C166" s="8" t="s">
        <v>20</v>
      </c>
      <c r="D166" s="8" t="s">
        <v>483</v>
      </c>
      <c r="E166" s="8" t="s">
        <v>43</v>
      </c>
      <c r="F166" s="8" t="s">
        <v>94</v>
      </c>
      <c r="G166" s="8" t="s">
        <v>510</v>
      </c>
      <c r="H166" s="8" t="s">
        <v>96</v>
      </c>
      <c r="I166" s="8">
        <v>5</v>
      </c>
      <c r="J166" s="30">
        <v>28036</v>
      </c>
      <c r="K166" s="8" t="s">
        <v>18</v>
      </c>
    </row>
    <row r="167" spans="1:11" x14ac:dyDescent="0.3">
      <c r="A167" s="8">
        <v>15542</v>
      </c>
      <c r="B167" s="8" t="s">
        <v>511</v>
      </c>
      <c r="C167" s="8" t="s">
        <v>12</v>
      </c>
      <c r="D167" s="8" t="s">
        <v>512</v>
      </c>
      <c r="E167" s="8" t="s">
        <v>28</v>
      </c>
      <c r="F167" s="8" t="s">
        <v>141</v>
      </c>
      <c r="G167" s="8" t="s">
        <v>513</v>
      </c>
      <c r="H167" s="8" t="s">
        <v>31</v>
      </c>
      <c r="I167" s="8">
        <v>8</v>
      </c>
      <c r="J167" s="30">
        <v>28655</v>
      </c>
      <c r="K167" s="8" t="s">
        <v>18</v>
      </c>
    </row>
    <row r="168" spans="1:11" x14ac:dyDescent="0.3">
      <c r="A168" s="8">
        <v>20493</v>
      </c>
      <c r="B168" s="8" t="s">
        <v>514</v>
      </c>
      <c r="C168" s="8" t="s">
        <v>20</v>
      </c>
      <c r="D168" s="8" t="s">
        <v>256</v>
      </c>
      <c r="E168" s="8" t="s">
        <v>130</v>
      </c>
      <c r="F168" s="8" t="s">
        <v>108</v>
      </c>
      <c r="G168" s="8" t="s">
        <v>515</v>
      </c>
      <c r="H168" s="8" t="s">
        <v>54</v>
      </c>
      <c r="I168" s="8">
        <v>6</v>
      </c>
      <c r="J168" s="30">
        <v>28616</v>
      </c>
      <c r="K168" s="8" t="s">
        <v>18</v>
      </c>
    </row>
    <row r="169" spans="1:11" x14ac:dyDescent="0.3">
      <c r="A169" s="8">
        <v>29415</v>
      </c>
      <c r="B169" s="8" t="s">
        <v>516</v>
      </c>
      <c r="C169" s="8" t="s">
        <v>12</v>
      </c>
      <c r="D169" s="8" t="s">
        <v>517</v>
      </c>
      <c r="E169" s="8" t="s">
        <v>48</v>
      </c>
      <c r="F169" s="8" t="s">
        <v>137</v>
      </c>
      <c r="G169" s="8" t="s">
        <v>518</v>
      </c>
      <c r="H169" s="8" t="s">
        <v>80</v>
      </c>
      <c r="I169" s="8">
        <v>7</v>
      </c>
      <c r="J169" s="30">
        <v>28961</v>
      </c>
      <c r="K169" s="8" t="s">
        <v>18</v>
      </c>
    </row>
    <row r="170" spans="1:11" x14ac:dyDescent="0.3">
      <c r="A170" s="8">
        <v>27827</v>
      </c>
      <c r="B170" s="8" t="s">
        <v>519</v>
      </c>
      <c r="C170" s="8" t="s">
        <v>20</v>
      </c>
      <c r="D170" s="8" t="s">
        <v>520</v>
      </c>
      <c r="E170" s="8"/>
      <c r="F170" s="8" t="s">
        <v>94</v>
      </c>
      <c r="G170" s="8" t="s">
        <v>521</v>
      </c>
      <c r="H170" s="8" t="s">
        <v>17</v>
      </c>
      <c r="I170" s="8">
        <v>5</v>
      </c>
      <c r="J170" s="30">
        <v>29535</v>
      </c>
      <c r="K170" s="8" t="s">
        <v>18</v>
      </c>
    </row>
    <row r="171" spans="1:11" x14ac:dyDescent="0.3">
      <c r="A171" s="8">
        <v>10813</v>
      </c>
      <c r="B171" s="8" t="s">
        <v>522</v>
      </c>
      <c r="C171" s="8" t="s">
        <v>20</v>
      </c>
      <c r="D171" s="8" t="s">
        <v>385</v>
      </c>
      <c r="E171" s="8" t="s">
        <v>103</v>
      </c>
      <c r="F171" s="8" t="s">
        <v>94</v>
      </c>
      <c r="G171" s="8" t="s">
        <v>523</v>
      </c>
      <c r="H171" s="8" t="s">
        <v>17</v>
      </c>
      <c r="I171" s="8">
        <v>9</v>
      </c>
      <c r="J171" s="30">
        <v>28623</v>
      </c>
      <c r="K171" s="8" t="s">
        <v>18</v>
      </c>
    </row>
    <row r="172" spans="1:11" x14ac:dyDescent="0.3">
      <c r="A172" s="8">
        <v>27554</v>
      </c>
      <c r="B172" s="8" t="s">
        <v>524</v>
      </c>
      <c r="C172" s="8" t="s">
        <v>20</v>
      </c>
      <c r="D172" s="8" t="s">
        <v>525</v>
      </c>
      <c r="E172" s="8" t="s">
        <v>144</v>
      </c>
      <c r="F172" s="8" t="s">
        <v>94</v>
      </c>
      <c r="G172" s="8" t="s">
        <v>526</v>
      </c>
      <c r="H172" s="8" t="s">
        <v>17</v>
      </c>
      <c r="I172" s="8">
        <v>7</v>
      </c>
      <c r="J172" s="30">
        <v>27802</v>
      </c>
      <c r="K172" s="8" t="s">
        <v>18</v>
      </c>
    </row>
    <row r="173" spans="1:11" x14ac:dyDescent="0.3">
      <c r="A173" s="8">
        <v>29613</v>
      </c>
      <c r="B173" s="8" t="s">
        <v>524</v>
      </c>
      <c r="C173" s="8" t="s">
        <v>12</v>
      </c>
      <c r="D173" s="8" t="s">
        <v>527</v>
      </c>
      <c r="E173" s="8"/>
      <c r="F173" s="8" t="s">
        <v>94</v>
      </c>
      <c r="G173" s="8" t="s">
        <v>528</v>
      </c>
      <c r="H173" s="8" t="s">
        <v>5</v>
      </c>
      <c r="I173" s="8">
        <v>2</v>
      </c>
      <c r="J173" s="30">
        <v>28559</v>
      </c>
      <c r="K173" s="8" t="s">
        <v>18</v>
      </c>
    </row>
    <row r="174" spans="1:11" x14ac:dyDescent="0.3">
      <c r="A174" s="8">
        <v>26367</v>
      </c>
      <c r="B174" s="8" t="s">
        <v>529</v>
      </c>
      <c r="C174" s="8" t="s">
        <v>12</v>
      </c>
      <c r="D174" s="8" t="s">
        <v>115</v>
      </c>
      <c r="E174" s="8" t="s">
        <v>99</v>
      </c>
      <c r="F174" s="8" t="s">
        <v>49</v>
      </c>
      <c r="G174" s="8" t="s">
        <v>530</v>
      </c>
      <c r="H174" s="8" t="s">
        <v>25</v>
      </c>
      <c r="I174" s="8">
        <v>7</v>
      </c>
      <c r="J174" s="30">
        <v>28047</v>
      </c>
      <c r="K174" s="8" t="s">
        <v>18</v>
      </c>
    </row>
    <row r="175" spans="1:11" x14ac:dyDescent="0.3">
      <c r="A175" s="8">
        <v>15078</v>
      </c>
      <c r="B175" s="8" t="s">
        <v>54</v>
      </c>
      <c r="C175" s="8" t="s">
        <v>20</v>
      </c>
      <c r="D175" s="8" t="s">
        <v>531</v>
      </c>
      <c r="E175" s="8" t="s">
        <v>112</v>
      </c>
      <c r="F175" s="8" t="s">
        <v>191</v>
      </c>
      <c r="G175" s="8" t="s">
        <v>532</v>
      </c>
      <c r="H175" s="8" t="s">
        <v>180</v>
      </c>
      <c r="I175" s="8">
        <v>5</v>
      </c>
      <c r="J175" s="30">
        <v>27285</v>
      </c>
      <c r="K175" s="8" t="s">
        <v>18</v>
      </c>
    </row>
    <row r="176" spans="1:11" x14ac:dyDescent="0.3">
      <c r="A176" s="8">
        <v>25816</v>
      </c>
      <c r="B176" s="8" t="s">
        <v>533</v>
      </c>
      <c r="C176" s="8" t="s">
        <v>20</v>
      </c>
      <c r="D176" s="8" t="s">
        <v>256</v>
      </c>
      <c r="E176" s="8"/>
      <c r="F176" s="8" t="s">
        <v>94</v>
      </c>
      <c r="G176" s="8" t="s">
        <v>534</v>
      </c>
      <c r="H176" s="8" t="s">
        <v>176</v>
      </c>
      <c r="I176" s="8">
        <v>4</v>
      </c>
      <c r="J176" s="30">
        <v>29137</v>
      </c>
      <c r="K176" s="8" t="s">
        <v>18</v>
      </c>
    </row>
    <row r="177" spans="1:11" x14ac:dyDescent="0.3">
      <c r="A177" s="8">
        <v>22812</v>
      </c>
      <c r="B177" s="8" t="s">
        <v>535</v>
      </c>
      <c r="C177" s="8" t="s">
        <v>20</v>
      </c>
      <c r="D177" s="8" t="s">
        <v>536</v>
      </c>
      <c r="E177" s="8" t="s">
        <v>48</v>
      </c>
      <c r="F177" s="8" t="s">
        <v>83</v>
      </c>
      <c r="G177" s="8" t="s">
        <v>537</v>
      </c>
      <c r="H177" s="8" t="s">
        <v>188</v>
      </c>
      <c r="I177" s="8">
        <v>1</v>
      </c>
      <c r="J177" s="30">
        <v>29566</v>
      </c>
      <c r="K177" s="8" t="s">
        <v>18</v>
      </c>
    </row>
    <row r="178" spans="1:11" x14ac:dyDescent="0.3">
      <c r="A178" s="8">
        <v>20845</v>
      </c>
      <c r="B178" s="8" t="s">
        <v>535</v>
      </c>
      <c r="C178" s="8" t="s">
        <v>20</v>
      </c>
      <c r="D178" s="8" t="s">
        <v>538</v>
      </c>
      <c r="E178" s="8"/>
      <c r="F178" s="8" t="s">
        <v>94</v>
      </c>
      <c r="G178" s="8" t="s">
        <v>539</v>
      </c>
      <c r="H178" s="8" t="s">
        <v>45</v>
      </c>
      <c r="I178" s="8">
        <v>1</v>
      </c>
      <c r="J178" s="30">
        <v>28925</v>
      </c>
      <c r="K178" s="8" t="s">
        <v>18</v>
      </c>
    </row>
    <row r="179" spans="1:11" x14ac:dyDescent="0.3">
      <c r="A179" s="8">
        <v>23958</v>
      </c>
      <c r="B179" s="8" t="s">
        <v>540</v>
      </c>
      <c r="C179" s="8" t="s">
        <v>20</v>
      </c>
      <c r="D179" s="8" t="s">
        <v>140</v>
      </c>
      <c r="E179" s="8"/>
      <c r="F179" s="8" t="s">
        <v>94</v>
      </c>
      <c r="G179" s="8" t="s">
        <v>541</v>
      </c>
      <c r="H179" s="8" t="s">
        <v>61</v>
      </c>
      <c r="I179" s="8">
        <v>5</v>
      </c>
      <c r="J179" s="30">
        <v>29160</v>
      </c>
      <c r="K179" s="8" t="s">
        <v>18</v>
      </c>
    </row>
    <row r="180" spans="1:11" x14ac:dyDescent="0.3">
      <c r="A180" s="8">
        <v>16839</v>
      </c>
      <c r="B180" s="8" t="s">
        <v>540</v>
      </c>
      <c r="C180" s="8" t="s">
        <v>12</v>
      </c>
      <c r="D180" s="8" t="s">
        <v>129</v>
      </c>
      <c r="E180" s="8" t="s">
        <v>389</v>
      </c>
      <c r="F180" s="8" t="s">
        <v>94</v>
      </c>
      <c r="G180" s="8" t="s">
        <v>542</v>
      </c>
      <c r="H180" s="8" t="s">
        <v>188</v>
      </c>
      <c r="I180" s="8">
        <v>2</v>
      </c>
      <c r="J180" s="30">
        <v>27664</v>
      </c>
      <c r="K180" s="8" t="s">
        <v>18</v>
      </c>
    </row>
    <row r="181" spans="1:11" x14ac:dyDescent="0.3">
      <c r="A181" s="8">
        <v>16728</v>
      </c>
      <c r="B181" s="8" t="s">
        <v>543</v>
      </c>
      <c r="C181" s="8" t="s">
        <v>20</v>
      </c>
      <c r="D181" s="8" t="s">
        <v>544</v>
      </c>
      <c r="E181" s="8" t="s">
        <v>22</v>
      </c>
      <c r="F181" s="8" t="s">
        <v>141</v>
      </c>
      <c r="G181" s="8" t="s">
        <v>545</v>
      </c>
      <c r="H181" s="8" t="s">
        <v>75</v>
      </c>
      <c r="I181" s="8">
        <v>6</v>
      </c>
      <c r="J181" s="30">
        <v>28500</v>
      </c>
      <c r="K181" s="8" t="s">
        <v>18</v>
      </c>
    </row>
    <row r="182" spans="1:11" x14ac:dyDescent="0.3">
      <c r="A182" s="8">
        <v>12549</v>
      </c>
      <c r="B182" s="8" t="s">
        <v>546</v>
      </c>
      <c r="C182" s="8" t="s">
        <v>12</v>
      </c>
      <c r="D182" s="8" t="s">
        <v>547</v>
      </c>
      <c r="E182" s="8" t="s">
        <v>99</v>
      </c>
      <c r="F182" s="8" t="s">
        <v>94</v>
      </c>
      <c r="G182" s="8" t="s">
        <v>548</v>
      </c>
      <c r="H182" s="8" t="s">
        <v>5</v>
      </c>
      <c r="I182" s="8">
        <v>3</v>
      </c>
      <c r="J182" s="30">
        <v>28050</v>
      </c>
      <c r="K182" s="8" t="s">
        <v>18</v>
      </c>
    </row>
    <row r="183" spans="1:11" x14ac:dyDescent="0.3">
      <c r="A183" s="8">
        <v>15786</v>
      </c>
      <c r="B183" s="8" t="s">
        <v>341</v>
      </c>
      <c r="C183" s="8" t="s">
        <v>12</v>
      </c>
      <c r="D183" s="8" t="s">
        <v>115</v>
      </c>
      <c r="E183" s="8" t="s">
        <v>112</v>
      </c>
      <c r="F183" s="8" t="s">
        <v>94</v>
      </c>
      <c r="G183" s="8" t="s">
        <v>549</v>
      </c>
      <c r="H183" s="8" t="s">
        <v>25</v>
      </c>
      <c r="I183" s="8">
        <v>7</v>
      </c>
      <c r="J183" s="30">
        <v>28322</v>
      </c>
      <c r="K183" s="8" t="s">
        <v>18</v>
      </c>
    </row>
    <row r="184" spans="1:11" x14ac:dyDescent="0.3">
      <c r="A184" s="8">
        <v>25438</v>
      </c>
      <c r="B184" s="8" t="s">
        <v>550</v>
      </c>
      <c r="C184" s="8" t="s">
        <v>12</v>
      </c>
      <c r="D184" s="8" t="s">
        <v>551</v>
      </c>
      <c r="E184" s="8"/>
      <c r="F184" s="8" t="s">
        <v>249</v>
      </c>
      <c r="G184" s="8" t="s">
        <v>552</v>
      </c>
      <c r="H184" s="8" t="s">
        <v>91</v>
      </c>
      <c r="I184" s="8">
        <v>8</v>
      </c>
      <c r="J184" s="30">
        <v>28188</v>
      </c>
      <c r="K184" s="8" t="s">
        <v>18</v>
      </c>
    </row>
    <row r="185" spans="1:11" x14ac:dyDescent="0.3">
      <c r="A185" s="8">
        <v>27733</v>
      </c>
      <c r="B185" s="8" t="s">
        <v>553</v>
      </c>
      <c r="C185" s="8" t="s">
        <v>12</v>
      </c>
      <c r="D185" s="8" t="s">
        <v>111</v>
      </c>
      <c r="E185" s="8" t="s">
        <v>22</v>
      </c>
      <c r="F185" s="8" t="s">
        <v>94</v>
      </c>
      <c r="G185" s="8" t="s">
        <v>554</v>
      </c>
      <c r="H185" s="8" t="s">
        <v>176</v>
      </c>
      <c r="I185" s="8">
        <v>9</v>
      </c>
      <c r="J185" s="30">
        <v>29331</v>
      </c>
      <c r="K185" s="8" t="s">
        <v>18</v>
      </c>
    </row>
    <row r="186" spans="1:11" x14ac:dyDescent="0.3">
      <c r="A186" s="8">
        <v>21504</v>
      </c>
      <c r="B186" s="8" t="s">
        <v>555</v>
      </c>
      <c r="C186" s="8" t="s">
        <v>12</v>
      </c>
      <c r="D186" s="8" t="s">
        <v>556</v>
      </c>
      <c r="E186" s="8" t="s">
        <v>557</v>
      </c>
      <c r="F186" s="8" t="s">
        <v>94</v>
      </c>
      <c r="G186" s="8" t="s">
        <v>558</v>
      </c>
      <c r="H186" s="8" t="s">
        <v>5</v>
      </c>
      <c r="I186" s="8">
        <v>9</v>
      </c>
      <c r="J186" s="30">
        <v>24425</v>
      </c>
      <c r="K186" s="8" t="s">
        <v>18</v>
      </c>
    </row>
    <row r="187" spans="1:11" x14ac:dyDescent="0.3">
      <c r="A187" s="8">
        <v>17926</v>
      </c>
      <c r="B187" s="8" t="s">
        <v>559</v>
      </c>
      <c r="C187" s="8" t="s">
        <v>20</v>
      </c>
      <c r="D187" s="8" t="s">
        <v>560</v>
      </c>
      <c r="E187" s="8"/>
      <c r="F187" s="8" t="s">
        <v>94</v>
      </c>
      <c r="G187" s="8" t="s">
        <v>561</v>
      </c>
      <c r="H187" s="8" t="s">
        <v>96</v>
      </c>
      <c r="I187" s="8">
        <v>9</v>
      </c>
      <c r="J187" s="30">
        <v>28466</v>
      </c>
      <c r="K187" s="8" t="s">
        <v>18</v>
      </c>
    </row>
    <row r="188" spans="1:11" x14ac:dyDescent="0.3">
      <c r="A188" s="8">
        <v>13422</v>
      </c>
      <c r="B188" s="8" t="s">
        <v>562</v>
      </c>
      <c r="C188" s="8" t="s">
        <v>20</v>
      </c>
      <c r="D188" s="8" t="s">
        <v>563</v>
      </c>
      <c r="E188" s="8" t="s">
        <v>564</v>
      </c>
      <c r="F188" s="8" t="s">
        <v>108</v>
      </c>
      <c r="G188" s="8" t="s">
        <v>565</v>
      </c>
      <c r="H188" s="8" t="s">
        <v>71</v>
      </c>
      <c r="I188" s="8">
        <v>3</v>
      </c>
      <c r="J188" s="30">
        <v>28547</v>
      </c>
      <c r="K188" s="8" t="s">
        <v>18</v>
      </c>
    </row>
    <row r="189" spans="1:11" x14ac:dyDescent="0.3">
      <c r="A189" s="8">
        <v>29419</v>
      </c>
      <c r="B189" s="8" t="s">
        <v>176</v>
      </c>
      <c r="C189" s="8" t="s">
        <v>20</v>
      </c>
      <c r="D189" s="8" t="s">
        <v>288</v>
      </c>
      <c r="E189" s="8" t="s">
        <v>48</v>
      </c>
      <c r="F189" s="8" t="s">
        <v>94</v>
      </c>
      <c r="G189" s="8" t="s">
        <v>566</v>
      </c>
      <c r="H189" s="8" t="s">
        <v>155</v>
      </c>
      <c r="I189" s="8">
        <v>4</v>
      </c>
      <c r="J189" s="30">
        <v>28032</v>
      </c>
      <c r="K189" s="8" t="s">
        <v>18</v>
      </c>
    </row>
    <row r="190" spans="1:11" x14ac:dyDescent="0.3">
      <c r="A190" s="8">
        <v>26158</v>
      </c>
      <c r="B190" s="8" t="s">
        <v>176</v>
      </c>
      <c r="C190" s="8" t="s">
        <v>20</v>
      </c>
      <c r="D190" s="8" t="s">
        <v>153</v>
      </c>
      <c r="E190" s="8" t="s">
        <v>112</v>
      </c>
      <c r="F190" s="8" t="s">
        <v>49</v>
      </c>
      <c r="G190" s="8" t="s">
        <v>567</v>
      </c>
      <c r="H190" s="8" t="s">
        <v>45</v>
      </c>
      <c r="I190" s="8">
        <v>6</v>
      </c>
      <c r="J190" s="30">
        <v>29822</v>
      </c>
      <c r="K190" s="8" t="s">
        <v>18</v>
      </c>
    </row>
    <row r="191" spans="1:11" x14ac:dyDescent="0.3">
      <c r="A191" s="8">
        <v>15313</v>
      </c>
      <c r="B191" s="8" t="s">
        <v>568</v>
      </c>
      <c r="C191" s="8" t="s">
        <v>20</v>
      </c>
      <c r="D191" s="8" t="s">
        <v>569</v>
      </c>
      <c r="E191" s="8"/>
      <c r="F191" s="8" t="s">
        <v>73</v>
      </c>
      <c r="G191" s="8" t="s">
        <v>570</v>
      </c>
      <c r="H191" s="8" t="s">
        <v>17</v>
      </c>
      <c r="I191" s="8">
        <v>2</v>
      </c>
      <c r="J191" s="30">
        <v>27420</v>
      </c>
      <c r="K191" s="8" t="s">
        <v>18</v>
      </c>
    </row>
    <row r="192" spans="1:11" x14ac:dyDescent="0.3">
      <c r="A192" s="8">
        <v>18673</v>
      </c>
      <c r="B192" s="8" t="s">
        <v>571</v>
      </c>
      <c r="C192" s="8" t="s">
        <v>12</v>
      </c>
      <c r="D192" s="8" t="s">
        <v>165</v>
      </c>
      <c r="E192" s="8" t="s">
        <v>332</v>
      </c>
      <c r="F192" s="8" t="s">
        <v>73</v>
      </c>
      <c r="G192" s="8" t="s">
        <v>572</v>
      </c>
      <c r="H192" s="8" t="s">
        <v>105</v>
      </c>
      <c r="I192" s="8">
        <v>7</v>
      </c>
      <c r="J192" s="30">
        <v>29117</v>
      </c>
      <c r="K192" s="8" t="s">
        <v>18</v>
      </c>
    </row>
    <row r="193" spans="1:11" x14ac:dyDescent="0.3">
      <c r="A193" s="8">
        <v>14355</v>
      </c>
      <c r="B193" s="8" t="s">
        <v>573</v>
      </c>
      <c r="C193" s="8" t="s">
        <v>486</v>
      </c>
      <c r="D193" s="8" t="s">
        <v>468</v>
      </c>
      <c r="E193" s="8" t="s">
        <v>39</v>
      </c>
      <c r="F193" s="8" t="s">
        <v>94</v>
      </c>
      <c r="G193" s="8" t="s">
        <v>574</v>
      </c>
      <c r="H193" s="8" t="s">
        <v>155</v>
      </c>
      <c r="I193" s="8">
        <v>7</v>
      </c>
      <c r="J193" s="30">
        <v>27185</v>
      </c>
      <c r="K193" s="8" t="s">
        <v>18</v>
      </c>
    </row>
    <row r="194" spans="1:11" x14ac:dyDescent="0.3">
      <c r="A194" s="8">
        <v>11699</v>
      </c>
      <c r="B194" s="8" t="s">
        <v>525</v>
      </c>
      <c r="C194" s="8" t="s">
        <v>20</v>
      </c>
      <c r="D194" s="8" t="s">
        <v>575</v>
      </c>
      <c r="E194" s="8" t="s">
        <v>99</v>
      </c>
      <c r="F194" s="8" t="s">
        <v>23</v>
      </c>
      <c r="G194" s="8" t="s">
        <v>576</v>
      </c>
      <c r="H194" s="8" t="s">
        <v>75</v>
      </c>
      <c r="I194" s="8">
        <v>7</v>
      </c>
      <c r="J194" s="30">
        <v>27741</v>
      </c>
      <c r="K194" s="8" t="s">
        <v>18</v>
      </c>
    </row>
    <row r="195" spans="1:11" x14ac:dyDescent="0.3">
      <c r="A195" s="8">
        <v>22509</v>
      </c>
      <c r="B195" s="8" t="s">
        <v>577</v>
      </c>
      <c r="C195" s="8" t="s">
        <v>20</v>
      </c>
      <c r="D195" s="8" t="s">
        <v>578</v>
      </c>
      <c r="E195" s="8" t="s">
        <v>130</v>
      </c>
      <c r="F195" s="8" t="s">
        <v>15</v>
      </c>
      <c r="G195" s="8" t="s">
        <v>579</v>
      </c>
      <c r="H195" s="8" t="s">
        <v>61</v>
      </c>
      <c r="I195" s="8">
        <v>3</v>
      </c>
      <c r="J195" s="30">
        <v>27885</v>
      </c>
      <c r="K195" s="8" t="s">
        <v>18</v>
      </c>
    </row>
    <row r="196" spans="1:11" x14ac:dyDescent="0.3">
      <c r="A196" s="8">
        <v>24261</v>
      </c>
      <c r="B196" s="8" t="s">
        <v>580</v>
      </c>
      <c r="C196" s="8" t="s">
        <v>20</v>
      </c>
      <c r="D196" s="8" t="s">
        <v>581</v>
      </c>
      <c r="E196" s="8" t="s">
        <v>130</v>
      </c>
      <c r="F196" s="8" t="s">
        <v>73</v>
      </c>
      <c r="G196" s="8" t="s">
        <v>582</v>
      </c>
      <c r="H196" s="8" t="s">
        <v>188</v>
      </c>
      <c r="I196" s="8">
        <v>1</v>
      </c>
      <c r="J196" s="30">
        <v>27825</v>
      </c>
      <c r="K196" s="8" t="s">
        <v>171</v>
      </c>
    </row>
    <row r="197" spans="1:11" x14ac:dyDescent="0.3">
      <c r="A197" s="8">
        <v>12164</v>
      </c>
      <c r="B197" s="8" t="s">
        <v>583</v>
      </c>
      <c r="C197" s="8" t="s">
        <v>20</v>
      </c>
      <c r="D197" s="8" t="s">
        <v>42</v>
      </c>
      <c r="E197" s="8"/>
      <c r="F197" s="8" t="s">
        <v>73</v>
      </c>
      <c r="G197" s="8" t="s">
        <v>584</v>
      </c>
      <c r="H197" s="8" t="s">
        <v>180</v>
      </c>
      <c r="I197" s="8">
        <v>3</v>
      </c>
      <c r="J197" s="30">
        <v>27235</v>
      </c>
      <c r="K197" s="8" t="s">
        <v>18</v>
      </c>
    </row>
    <row r="198" spans="1:11" x14ac:dyDescent="0.3">
      <c r="A198" s="8">
        <v>14801</v>
      </c>
      <c r="B198" s="8" t="s">
        <v>585</v>
      </c>
      <c r="C198" s="8" t="s">
        <v>20</v>
      </c>
      <c r="D198" s="8" t="s">
        <v>586</v>
      </c>
      <c r="E198" s="8"/>
      <c r="F198" s="8" t="s">
        <v>83</v>
      </c>
      <c r="G198" s="8" t="s">
        <v>587</v>
      </c>
      <c r="H198" s="8" t="s">
        <v>105</v>
      </c>
      <c r="I198" s="8">
        <v>7</v>
      </c>
      <c r="J198" s="30">
        <v>27713</v>
      </c>
      <c r="K198" s="8" t="s">
        <v>18</v>
      </c>
    </row>
    <row r="199" spans="1:11" x14ac:dyDescent="0.3">
      <c r="A199" s="8">
        <v>23310</v>
      </c>
      <c r="B199" s="8" t="s">
        <v>588</v>
      </c>
      <c r="C199" s="8" t="s">
        <v>20</v>
      </c>
      <c r="D199" s="8" t="s">
        <v>589</v>
      </c>
      <c r="E199" s="8" t="s">
        <v>590</v>
      </c>
      <c r="F199" s="8" t="s">
        <v>49</v>
      </c>
      <c r="G199" s="8" t="s">
        <v>591</v>
      </c>
      <c r="H199" s="8" t="s">
        <v>31</v>
      </c>
      <c r="I199" s="8">
        <v>2</v>
      </c>
      <c r="J199" s="30">
        <v>28497</v>
      </c>
      <c r="K199" s="8" t="s">
        <v>18</v>
      </c>
    </row>
    <row r="200" spans="1:11" x14ac:dyDescent="0.3">
      <c r="A200" s="8">
        <v>12349</v>
      </c>
      <c r="B200" s="8" t="s">
        <v>592</v>
      </c>
      <c r="C200" s="8" t="s">
        <v>20</v>
      </c>
      <c r="D200" s="8" t="s">
        <v>593</v>
      </c>
      <c r="E200" s="8" t="s">
        <v>389</v>
      </c>
      <c r="F200" s="8" t="s">
        <v>94</v>
      </c>
      <c r="G200" s="8" t="s">
        <v>594</v>
      </c>
      <c r="H200" s="8" t="s">
        <v>66</v>
      </c>
      <c r="I200" s="8">
        <v>6</v>
      </c>
      <c r="J200" s="30">
        <v>28261</v>
      </c>
      <c r="K200" s="8" t="s">
        <v>18</v>
      </c>
    </row>
    <row r="201" spans="1:11" x14ac:dyDescent="0.3">
      <c r="A201" s="8">
        <v>25972</v>
      </c>
      <c r="B201" s="8" t="s">
        <v>595</v>
      </c>
      <c r="C201" s="8" t="s">
        <v>20</v>
      </c>
      <c r="D201" s="8" t="s">
        <v>596</v>
      </c>
      <c r="E201" s="8" t="s">
        <v>48</v>
      </c>
      <c r="F201" s="8" t="s">
        <v>89</v>
      </c>
      <c r="G201" s="8" t="s">
        <v>597</v>
      </c>
      <c r="H201" s="8" t="s">
        <v>31</v>
      </c>
      <c r="I201" s="8">
        <v>6</v>
      </c>
      <c r="J201" s="30">
        <v>29285</v>
      </c>
      <c r="K201" s="8" t="s">
        <v>18</v>
      </c>
    </row>
    <row r="202" spans="1:11" x14ac:dyDescent="0.3">
      <c r="A202" s="8">
        <v>12973</v>
      </c>
      <c r="B202" s="8" t="s">
        <v>598</v>
      </c>
      <c r="C202" s="8" t="s">
        <v>20</v>
      </c>
      <c r="D202" s="8" t="s">
        <v>98</v>
      </c>
      <c r="E202" s="8"/>
      <c r="F202" s="8" t="s">
        <v>94</v>
      </c>
      <c r="G202" s="8" t="s">
        <v>599</v>
      </c>
      <c r="H202" s="8" t="s">
        <v>155</v>
      </c>
      <c r="I202" s="8">
        <v>4</v>
      </c>
      <c r="J202" s="30">
        <v>29117</v>
      </c>
      <c r="K202" s="8" t="s">
        <v>18</v>
      </c>
    </row>
    <row r="203" spans="1:11" x14ac:dyDescent="0.3">
      <c r="A203" s="8">
        <v>17315</v>
      </c>
      <c r="B203" s="8" t="s">
        <v>600</v>
      </c>
      <c r="C203" s="8" t="s">
        <v>20</v>
      </c>
      <c r="D203" s="8" t="s">
        <v>601</v>
      </c>
      <c r="E203" s="8" t="s">
        <v>103</v>
      </c>
      <c r="F203" s="8" t="s">
        <v>94</v>
      </c>
      <c r="G203" s="8" t="s">
        <v>602</v>
      </c>
      <c r="H203" s="8" t="s">
        <v>85</v>
      </c>
      <c r="I203" s="8">
        <v>6</v>
      </c>
      <c r="J203" s="30">
        <v>29252</v>
      </c>
      <c r="K203" s="8" t="s">
        <v>18</v>
      </c>
    </row>
    <row r="204" spans="1:11" x14ac:dyDescent="0.3">
      <c r="A204" s="8">
        <v>19378</v>
      </c>
      <c r="B204" s="8" t="s">
        <v>603</v>
      </c>
      <c r="C204" s="8" t="s">
        <v>20</v>
      </c>
      <c r="D204" s="8" t="s">
        <v>604</v>
      </c>
      <c r="E204" s="8" t="s">
        <v>130</v>
      </c>
      <c r="F204" s="8" t="s">
        <v>15</v>
      </c>
      <c r="G204" s="8" t="s">
        <v>605</v>
      </c>
      <c r="H204" s="8" t="s">
        <v>31</v>
      </c>
      <c r="I204" s="8">
        <v>6</v>
      </c>
      <c r="J204" s="30">
        <v>28393</v>
      </c>
      <c r="K204" s="8" t="s">
        <v>18</v>
      </c>
    </row>
    <row r="205" spans="1:11" x14ac:dyDescent="0.3">
      <c r="A205" s="8">
        <v>17576</v>
      </c>
      <c r="B205" s="8" t="s">
        <v>606</v>
      </c>
      <c r="C205" s="8" t="s">
        <v>20</v>
      </c>
      <c r="D205" s="8" t="s">
        <v>607</v>
      </c>
      <c r="E205" s="8" t="s">
        <v>103</v>
      </c>
      <c r="F205" s="8" t="s">
        <v>94</v>
      </c>
      <c r="G205" s="8" t="s">
        <v>608</v>
      </c>
      <c r="H205" s="8" t="s">
        <v>85</v>
      </c>
      <c r="I205" s="8">
        <v>7</v>
      </c>
      <c r="J205" s="30">
        <v>28253</v>
      </c>
      <c r="K205" s="8" t="s">
        <v>171</v>
      </c>
    </row>
    <row r="206" spans="1:11" x14ac:dyDescent="0.3">
      <c r="A206" s="8">
        <v>20704</v>
      </c>
      <c r="B206" s="8" t="s">
        <v>609</v>
      </c>
      <c r="C206" s="8" t="s">
        <v>20</v>
      </c>
      <c r="D206" s="8" t="s">
        <v>610</v>
      </c>
      <c r="E206" s="8"/>
      <c r="F206" s="8" t="s">
        <v>141</v>
      </c>
      <c r="G206" s="8" t="s">
        <v>611</v>
      </c>
      <c r="H206" s="8" t="s">
        <v>105</v>
      </c>
      <c r="I206" s="8">
        <v>1</v>
      </c>
      <c r="J206" s="30">
        <v>29125</v>
      </c>
      <c r="K206" s="8" t="s">
        <v>18</v>
      </c>
    </row>
    <row r="207" spans="1:11" x14ac:dyDescent="0.3">
      <c r="A207" s="8">
        <v>20553</v>
      </c>
      <c r="B207" s="8" t="s">
        <v>612</v>
      </c>
      <c r="C207" s="8" t="s">
        <v>20</v>
      </c>
      <c r="D207" s="8" t="s">
        <v>596</v>
      </c>
      <c r="E207" s="8" t="s">
        <v>99</v>
      </c>
      <c r="F207" s="8" t="s">
        <v>137</v>
      </c>
      <c r="G207" s="8" t="s">
        <v>613</v>
      </c>
      <c r="H207" s="8" t="s">
        <v>71</v>
      </c>
      <c r="I207" s="8">
        <v>2</v>
      </c>
      <c r="J207" s="30">
        <v>28731</v>
      </c>
      <c r="K207" s="8" t="s">
        <v>18</v>
      </c>
    </row>
    <row r="208" spans="1:11" x14ac:dyDescent="0.3">
      <c r="A208" s="8">
        <v>13762</v>
      </c>
      <c r="B208" s="8" t="s">
        <v>614</v>
      </c>
      <c r="C208" s="8" t="s">
        <v>12</v>
      </c>
      <c r="D208" s="8" t="s">
        <v>61</v>
      </c>
      <c r="E208" s="8" t="s">
        <v>88</v>
      </c>
      <c r="F208" s="8" t="s">
        <v>15</v>
      </c>
      <c r="G208" s="8" t="s">
        <v>615</v>
      </c>
      <c r="H208" s="8" t="s">
        <v>25</v>
      </c>
      <c r="I208" s="8">
        <v>5</v>
      </c>
      <c r="J208" s="30">
        <v>28390</v>
      </c>
      <c r="K208" s="8" t="s">
        <v>18</v>
      </c>
    </row>
    <row r="209" spans="1:11" x14ac:dyDescent="0.3">
      <c r="A209" s="8">
        <v>24777</v>
      </c>
      <c r="B209" s="8" t="s">
        <v>616</v>
      </c>
      <c r="C209" s="8" t="s">
        <v>12</v>
      </c>
      <c r="D209" s="8" t="s">
        <v>165</v>
      </c>
      <c r="E209" s="8" t="s">
        <v>64</v>
      </c>
      <c r="F209" s="8" t="s">
        <v>191</v>
      </c>
      <c r="G209" s="8" t="s">
        <v>617</v>
      </c>
      <c r="H209" s="8" t="s">
        <v>75</v>
      </c>
      <c r="I209" s="8">
        <v>8</v>
      </c>
      <c r="J209" s="30">
        <v>29210</v>
      </c>
      <c r="K209" s="8" t="s">
        <v>18</v>
      </c>
    </row>
    <row r="210" spans="1:11" x14ac:dyDescent="0.3">
      <c r="A210" s="8">
        <v>13190</v>
      </c>
      <c r="B210" s="8" t="s">
        <v>618</v>
      </c>
      <c r="C210" s="8" t="s">
        <v>20</v>
      </c>
      <c r="D210" s="8" t="s">
        <v>153</v>
      </c>
      <c r="E210" s="8" t="s">
        <v>14</v>
      </c>
      <c r="F210" s="8" t="s">
        <v>35</v>
      </c>
      <c r="G210" s="8" t="s">
        <v>619</v>
      </c>
      <c r="H210" s="8" t="s">
        <v>66</v>
      </c>
      <c r="I210" s="8">
        <v>9</v>
      </c>
      <c r="J210" s="30">
        <v>21040</v>
      </c>
      <c r="K210" s="8" t="s">
        <v>18</v>
      </c>
    </row>
    <row r="211" spans="1:11" x14ac:dyDescent="0.3">
      <c r="A211" s="8">
        <v>16087</v>
      </c>
      <c r="B211" s="8" t="s">
        <v>618</v>
      </c>
      <c r="C211" s="8" t="s">
        <v>20</v>
      </c>
      <c r="D211" s="8" t="s">
        <v>153</v>
      </c>
      <c r="E211" s="8" t="s">
        <v>48</v>
      </c>
      <c r="F211" s="8" t="s">
        <v>94</v>
      </c>
      <c r="G211" s="8" t="s">
        <v>620</v>
      </c>
      <c r="H211" s="8" t="s">
        <v>91</v>
      </c>
      <c r="I211" s="8">
        <v>6</v>
      </c>
      <c r="J211" s="30">
        <v>28241</v>
      </c>
      <c r="K211" s="8" t="s">
        <v>18</v>
      </c>
    </row>
    <row r="212" spans="1:11" x14ac:dyDescent="0.3">
      <c r="A212" s="8">
        <v>25766</v>
      </c>
      <c r="B212" s="8" t="s">
        <v>621</v>
      </c>
      <c r="C212" s="8" t="s">
        <v>20</v>
      </c>
      <c r="D212" s="8" t="s">
        <v>153</v>
      </c>
      <c r="E212" s="8"/>
      <c r="F212" s="8" t="s">
        <v>141</v>
      </c>
      <c r="G212" s="8" t="s">
        <v>622</v>
      </c>
      <c r="H212" s="8" t="s">
        <v>5</v>
      </c>
      <c r="I212" s="8">
        <v>4</v>
      </c>
      <c r="J212" s="30">
        <v>29883</v>
      </c>
      <c r="K212" s="8" t="s">
        <v>18</v>
      </c>
    </row>
    <row r="213" spans="1:11" x14ac:dyDescent="0.3">
      <c r="A213" s="8">
        <v>11959</v>
      </c>
      <c r="B213" s="8" t="s">
        <v>623</v>
      </c>
      <c r="C213" s="8" t="s">
        <v>20</v>
      </c>
      <c r="D213" s="8" t="s">
        <v>596</v>
      </c>
      <c r="E213" s="8" t="s">
        <v>112</v>
      </c>
      <c r="F213" s="8" t="s">
        <v>137</v>
      </c>
      <c r="G213" s="8" t="s">
        <v>624</v>
      </c>
      <c r="H213" s="8" t="s">
        <v>91</v>
      </c>
      <c r="I213" s="8">
        <v>8</v>
      </c>
      <c r="J213" s="30">
        <v>27463</v>
      </c>
      <c r="K213" s="8" t="s">
        <v>18</v>
      </c>
    </row>
    <row r="214" spans="1:11" x14ac:dyDescent="0.3">
      <c r="A214" s="8">
        <v>15520</v>
      </c>
      <c r="B214" s="8" t="s">
        <v>625</v>
      </c>
      <c r="C214" s="8" t="s">
        <v>12</v>
      </c>
      <c r="D214" s="8" t="s">
        <v>182</v>
      </c>
      <c r="E214" s="8" t="s">
        <v>28</v>
      </c>
      <c r="F214" s="8" t="s">
        <v>141</v>
      </c>
      <c r="G214" s="8" t="s">
        <v>626</v>
      </c>
      <c r="H214" s="8" t="s">
        <v>118</v>
      </c>
      <c r="I214" s="8">
        <v>6</v>
      </c>
      <c r="J214" s="30">
        <v>28257</v>
      </c>
      <c r="K214" s="8" t="s">
        <v>18</v>
      </c>
    </row>
    <row r="215" spans="1:11" x14ac:dyDescent="0.3">
      <c r="A215" s="8">
        <v>25175</v>
      </c>
      <c r="B215" s="8" t="s">
        <v>627</v>
      </c>
      <c r="C215" s="8" t="s">
        <v>12</v>
      </c>
      <c r="D215" s="8" t="s">
        <v>285</v>
      </c>
      <c r="E215" s="8"/>
      <c r="F215" s="8" t="s">
        <v>141</v>
      </c>
      <c r="G215" s="8" t="s">
        <v>628</v>
      </c>
      <c r="H215" s="8" t="s">
        <v>54</v>
      </c>
      <c r="I215" s="8">
        <v>7</v>
      </c>
      <c r="J215" s="30">
        <v>28417</v>
      </c>
      <c r="K215" s="8" t="s">
        <v>18</v>
      </c>
    </row>
    <row r="216" spans="1:11" x14ac:dyDescent="0.3">
      <c r="A216" s="8">
        <v>27607</v>
      </c>
      <c r="B216" s="8" t="s">
        <v>629</v>
      </c>
      <c r="C216" s="8" t="s">
        <v>20</v>
      </c>
      <c r="D216" s="8" t="s">
        <v>630</v>
      </c>
      <c r="E216" s="8" t="s">
        <v>78</v>
      </c>
      <c r="F216" s="8" t="s">
        <v>94</v>
      </c>
      <c r="G216" s="8" t="s">
        <v>631</v>
      </c>
      <c r="H216" s="8" t="s">
        <v>75</v>
      </c>
      <c r="I216" s="8">
        <v>7</v>
      </c>
      <c r="J216" s="30">
        <v>28879</v>
      </c>
      <c r="K216" s="8" t="s">
        <v>18</v>
      </c>
    </row>
    <row r="217" spans="1:11" x14ac:dyDescent="0.3">
      <c r="A217" s="8">
        <v>24299</v>
      </c>
      <c r="B217" s="8" t="s">
        <v>632</v>
      </c>
      <c r="C217" s="8" t="s">
        <v>20</v>
      </c>
      <c r="D217" s="8" t="s">
        <v>77</v>
      </c>
      <c r="E217" s="8" t="s">
        <v>99</v>
      </c>
      <c r="F217" s="8" t="s">
        <v>94</v>
      </c>
      <c r="G217" s="8" t="s">
        <v>633</v>
      </c>
      <c r="H217" s="8" t="s">
        <v>96</v>
      </c>
      <c r="I217" s="8">
        <v>3</v>
      </c>
      <c r="J217" s="30">
        <v>29007</v>
      </c>
      <c r="K217" s="8" t="s">
        <v>18</v>
      </c>
    </row>
    <row r="218" spans="1:11" x14ac:dyDescent="0.3">
      <c r="A218" s="8">
        <v>23200</v>
      </c>
      <c r="B218" s="8" t="s">
        <v>634</v>
      </c>
      <c r="C218" s="8" t="s">
        <v>20</v>
      </c>
      <c r="D218" s="8" t="s">
        <v>635</v>
      </c>
      <c r="E218" s="8" t="s">
        <v>389</v>
      </c>
      <c r="F218" s="8" t="s">
        <v>186</v>
      </c>
      <c r="G218" s="8" t="s">
        <v>636</v>
      </c>
      <c r="H218" s="8" t="s">
        <v>118</v>
      </c>
      <c r="I218" s="8">
        <v>3</v>
      </c>
      <c r="J218" s="30">
        <v>28133</v>
      </c>
      <c r="K218" s="8" t="s">
        <v>18</v>
      </c>
    </row>
    <row r="219" spans="1:11" x14ac:dyDescent="0.3">
      <c r="A219" s="8">
        <v>12542</v>
      </c>
      <c r="B219" s="8" t="s">
        <v>637</v>
      </c>
      <c r="C219" s="8" t="s">
        <v>20</v>
      </c>
      <c r="D219" s="8" t="s">
        <v>604</v>
      </c>
      <c r="E219" s="8" t="s">
        <v>48</v>
      </c>
      <c r="F219" s="8" t="s">
        <v>94</v>
      </c>
      <c r="G219" s="8" t="s">
        <v>638</v>
      </c>
      <c r="H219" s="8" t="s">
        <v>25</v>
      </c>
      <c r="I219" s="8">
        <v>9</v>
      </c>
      <c r="J219" s="30">
        <v>28266</v>
      </c>
      <c r="K219" s="8" t="s">
        <v>18</v>
      </c>
    </row>
    <row r="220" spans="1:11" x14ac:dyDescent="0.3">
      <c r="A220" s="8">
        <v>25254</v>
      </c>
      <c r="B220" s="8" t="s">
        <v>639</v>
      </c>
      <c r="C220" s="8" t="s">
        <v>20</v>
      </c>
      <c r="D220" s="8" t="s">
        <v>640</v>
      </c>
      <c r="E220" s="8"/>
      <c r="F220" s="8" t="s">
        <v>191</v>
      </c>
      <c r="G220" s="8" t="s">
        <v>641</v>
      </c>
      <c r="H220" s="8" t="s">
        <v>31</v>
      </c>
      <c r="I220" s="8">
        <v>1</v>
      </c>
      <c r="J220" s="30">
        <v>29373</v>
      </c>
      <c r="K220" s="8" t="s">
        <v>18</v>
      </c>
    </row>
    <row r="221" spans="1:11" x14ac:dyDescent="0.3">
      <c r="A221" s="8">
        <v>22237</v>
      </c>
      <c r="B221" s="8" t="s">
        <v>642</v>
      </c>
      <c r="C221" s="8" t="s">
        <v>20</v>
      </c>
      <c r="D221" s="8" t="s">
        <v>643</v>
      </c>
      <c r="E221" s="8"/>
      <c r="F221" s="8" t="s">
        <v>94</v>
      </c>
      <c r="G221" s="8" t="s">
        <v>644</v>
      </c>
      <c r="H221" s="8" t="s">
        <v>105</v>
      </c>
      <c r="I221" s="8">
        <v>6</v>
      </c>
      <c r="J221" s="30">
        <v>28136</v>
      </c>
      <c r="K221" s="8" t="s">
        <v>18</v>
      </c>
    </row>
    <row r="222" spans="1:11" x14ac:dyDescent="0.3">
      <c r="A222" s="8">
        <v>12650</v>
      </c>
      <c r="B222" s="8" t="s">
        <v>645</v>
      </c>
      <c r="C222" s="8" t="s">
        <v>20</v>
      </c>
      <c r="D222" s="8" t="s">
        <v>646</v>
      </c>
      <c r="E222" s="8" t="s">
        <v>389</v>
      </c>
      <c r="F222" s="8" t="s">
        <v>15</v>
      </c>
      <c r="G222" s="8" t="s">
        <v>647</v>
      </c>
      <c r="H222" s="8" t="s">
        <v>118</v>
      </c>
      <c r="I222" s="8">
        <v>6</v>
      </c>
      <c r="J222" s="30">
        <v>27994</v>
      </c>
      <c r="K222" s="8" t="s">
        <v>18</v>
      </c>
    </row>
    <row r="223" spans="1:11" x14ac:dyDescent="0.3">
      <c r="A223" s="8">
        <v>19394</v>
      </c>
      <c r="B223" s="8" t="s">
        <v>648</v>
      </c>
      <c r="C223" s="8" t="s">
        <v>12</v>
      </c>
      <c r="D223" s="8" t="s">
        <v>263</v>
      </c>
      <c r="E223" s="8" t="s">
        <v>103</v>
      </c>
      <c r="F223" s="8" t="s">
        <v>211</v>
      </c>
      <c r="G223" s="8" t="s">
        <v>649</v>
      </c>
      <c r="H223" s="8" t="s">
        <v>61</v>
      </c>
      <c r="I223" s="8">
        <v>7</v>
      </c>
      <c r="J223" s="30">
        <v>29260</v>
      </c>
      <c r="K223" s="8" t="s">
        <v>18</v>
      </c>
    </row>
    <row r="224" spans="1:11" x14ac:dyDescent="0.3">
      <c r="A224" s="8">
        <v>13793</v>
      </c>
      <c r="B224" s="8" t="s">
        <v>650</v>
      </c>
      <c r="C224" s="8" t="s">
        <v>12</v>
      </c>
      <c r="D224" s="8" t="s">
        <v>220</v>
      </c>
      <c r="E224" s="8" t="s">
        <v>14</v>
      </c>
      <c r="F224" s="8" t="s">
        <v>94</v>
      </c>
      <c r="G224" s="8" t="s">
        <v>651</v>
      </c>
      <c r="H224" s="8" t="s">
        <v>45</v>
      </c>
      <c r="I224" s="8">
        <v>2</v>
      </c>
      <c r="J224" s="30">
        <v>28410</v>
      </c>
      <c r="K224" s="8" t="s">
        <v>18</v>
      </c>
    </row>
    <row r="225" spans="1:11" x14ac:dyDescent="0.3">
      <c r="A225" s="8">
        <v>27868</v>
      </c>
      <c r="B225" s="8" t="s">
        <v>59</v>
      </c>
      <c r="C225" s="8" t="s">
        <v>12</v>
      </c>
      <c r="D225" s="8" t="s">
        <v>379</v>
      </c>
      <c r="E225" s="8"/>
      <c r="F225" s="8" t="s">
        <v>137</v>
      </c>
      <c r="G225" s="8" t="s">
        <v>652</v>
      </c>
      <c r="H225" s="8" t="s">
        <v>96</v>
      </c>
      <c r="I225" s="8">
        <v>8</v>
      </c>
      <c r="J225" s="30">
        <v>28393</v>
      </c>
      <c r="K225" s="8" t="s">
        <v>18</v>
      </c>
    </row>
    <row r="226" spans="1:11" x14ac:dyDescent="0.3">
      <c r="A226" s="8">
        <v>27824</v>
      </c>
      <c r="B226" s="8" t="s">
        <v>653</v>
      </c>
      <c r="C226" s="8" t="s">
        <v>20</v>
      </c>
      <c r="D226" s="8" t="s">
        <v>256</v>
      </c>
      <c r="E226" s="8" t="s">
        <v>99</v>
      </c>
      <c r="F226" s="8" t="s">
        <v>23</v>
      </c>
      <c r="G226" s="8" t="s">
        <v>654</v>
      </c>
      <c r="H226" s="8" t="s">
        <v>17</v>
      </c>
      <c r="I226" s="8">
        <v>8</v>
      </c>
      <c r="J226" s="30">
        <v>28821</v>
      </c>
      <c r="K226" s="8" t="s">
        <v>18</v>
      </c>
    </row>
    <row r="227" spans="1:11" x14ac:dyDescent="0.3">
      <c r="A227" s="8">
        <v>20710</v>
      </c>
      <c r="B227" s="8" t="s">
        <v>655</v>
      </c>
      <c r="C227" s="8" t="s">
        <v>20</v>
      </c>
      <c r="D227" s="8" t="s">
        <v>656</v>
      </c>
      <c r="E227" s="8" t="s">
        <v>130</v>
      </c>
      <c r="F227" s="8" t="s">
        <v>35</v>
      </c>
      <c r="G227" s="8" t="s">
        <v>657</v>
      </c>
      <c r="H227" s="8" t="s">
        <v>75</v>
      </c>
      <c r="I227" s="8">
        <v>3</v>
      </c>
      <c r="J227" s="30">
        <v>28333</v>
      </c>
      <c r="K227" s="8" t="s">
        <v>18</v>
      </c>
    </row>
    <row r="228" spans="1:11" x14ac:dyDescent="0.3">
      <c r="A228" s="8">
        <v>19747</v>
      </c>
      <c r="B228" s="8" t="s">
        <v>263</v>
      </c>
      <c r="C228" s="8" t="s">
        <v>12</v>
      </c>
      <c r="D228" s="8" t="s">
        <v>190</v>
      </c>
      <c r="E228" s="8" t="s">
        <v>99</v>
      </c>
      <c r="F228" s="8" t="s">
        <v>29</v>
      </c>
      <c r="G228" s="8" t="s">
        <v>658</v>
      </c>
      <c r="H228" s="8" t="s">
        <v>80</v>
      </c>
      <c r="I228" s="8">
        <v>1</v>
      </c>
      <c r="J228" s="30">
        <v>29181</v>
      </c>
      <c r="K228" s="8" t="s">
        <v>18</v>
      </c>
    </row>
    <row r="229" spans="1:11" x14ac:dyDescent="0.3">
      <c r="A229" s="8">
        <v>21136</v>
      </c>
      <c r="B229" s="8" t="s">
        <v>659</v>
      </c>
      <c r="C229" s="8" t="s">
        <v>20</v>
      </c>
      <c r="D229" s="8" t="s">
        <v>468</v>
      </c>
      <c r="E229" s="8"/>
      <c r="F229" s="8" t="s">
        <v>94</v>
      </c>
      <c r="G229" s="8" t="s">
        <v>660</v>
      </c>
      <c r="H229" s="8" t="s">
        <v>176</v>
      </c>
      <c r="I229" s="8">
        <v>1</v>
      </c>
      <c r="J229" s="30">
        <v>27681</v>
      </c>
      <c r="K229" s="8" t="s">
        <v>18</v>
      </c>
    </row>
    <row r="230" spans="1:11" x14ac:dyDescent="0.3">
      <c r="A230" s="8">
        <v>17735</v>
      </c>
      <c r="B230" s="8" t="s">
        <v>661</v>
      </c>
      <c r="C230" s="8" t="s">
        <v>12</v>
      </c>
      <c r="D230" s="8" t="s">
        <v>662</v>
      </c>
      <c r="E230" s="8"/>
      <c r="F230" s="8" t="s">
        <v>23</v>
      </c>
      <c r="G230" s="8" t="s">
        <v>663</v>
      </c>
      <c r="H230" s="8" t="s">
        <v>54</v>
      </c>
      <c r="I230" s="8">
        <v>2</v>
      </c>
      <c r="J230" s="30">
        <v>28659</v>
      </c>
      <c r="K230" s="8" t="s">
        <v>18</v>
      </c>
    </row>
    <row r="231" spans="1:11" x14ac:dyDescent="0.3">
      <c r="A231" s="8">
        <v>18626</v>
      </c>
      <c r="B231" s="8" t="s">
        <v>664</v>
      </c>
      <c r="C231" s="8" t="s">
        <v>20</v>
      </c>
      <c r="D231" s="8" t="s">
        <v>665</v>
      </c>
      <c r="E231" s="8" t="s">
        <v>144</v>
      </c>
      <c r="F231" s="8" t="s">
        <v>94</v>
      </c>
      <c r="G231" s="8" t="s">
        <v>666</v>
      </c>
      <c r="H231" s="8" t="s">
        <v>54</v>
      </c>
      <c r="I231" s="8">
        <v>7</v>
      </c>
      <c r="J231" s="30">
        <v>28686</v>
      </c>
      <c r="K231" s="8" t="s">
        <v>18</v>
      </c>
    </row>
    <row r="232" spans="1:11" x14ac:dyDescent="0.3">
      <c r="A232" s="8">
        <v>26669</v>
      </c>
      <c r="B232" s="8" t="s">
        <v>667</v>
      </c>
      <c r="C232" s="8" t="s">
        <v>20</v>
      </c>
      <c r="D232" s="8" t="s">
        <v>668</v>
      </c>
      <c r="E232" s="8" t="s">
        <v>48</v>
      </c>
      <c r="F232" s="8" t="s">
        <v>35</v>
      </c>
      <c r="G232" s="8" t="s">
        <v>669</v>
      </c>
      <c r="H232" s="8" t="s">
        <v>188</v>
      </c>
      <c r="I232" s="8">
        <v>5</v>
      </c>
      <c r="J232" s="30">
        <v>29341</v>
      </c>
      <c r="K232" s="8" t="s">
        <v>18</v>
      </c>
    </row>
    <row r="233" spans="1:11" x14ac:dyDescent="0.3">
      <c r="A233" s="8">
        <v>18769</v>
      </c>
      <c r="B233" s="8" t="s">
        <v>670</v>
      </c>
      <c r="C233" s="8" t="s">
        <v>12</v>
      </c>
      <c r="D233" s="8" t="s">
        <v>671</v>
      </c>
      <c r="E233" s="8" t="s">
        <v>217</v>
      </c>
      <c r="F233" s="8" t="s">
        <v>108</v>
      </c>
      <c r="G233" s="8" t="s">
        <v>672</v>
      </c>
      <c r="H233" s="8" t="s">
        <v>5</v>
      </c>
      <c r="I233" s="8">
        <v>3</v>
      </c>
      <c r="J233" s="30">
        <v>29049</v>
      </c>
      <c r="K233" s="8" t="s">
        <v>18</v>
      </c>
    </row>
    <row r="234" spans="1:11" x14ac:dyDescent="0.3">
      <c r="A234" s="8">
        <v>14416</v>
      </c>
      <c r="B234" s="8" t="s">
        <v>673</v>
      </c>
      <c r="C234" s="8" t="s">
        <v>20</v>
      </c>
      <c r="D234" s="8" t="s">
        <v>674</v>
      </c>
      <c r="E234" s="8"/>
      <c r="F234" s="8" t="s">
        <v>49</v>
      </c>
      <c r="G234" s="8" t="s">
        <v>675</v>
      </c>
      <c r="H234" s="8" t="s">
        <v>61</v>
      </c>
      <c r="I234" s="8">
        <v>7</v>
      </c>
      <c r="J234" s="30">
        <v>28899</v>
      </c>
      <c r="K234" s="8" t="s">
        <v>18</v>
      </c>
    </row>
    <row r="235" spans="1:11" x14ac:dyDescent="0.3">
      <c r="A235" s="8">
        <v>23363</v>
      </c>
      <c r="B235" s="8" t="s">
        <v>676</v>
      </c>
      <c r="C235" s="8" t="s">
        <v>20</v>
      </c>
      <c r="D235" s="8" t="s">
        <v>520</v>
      </c>
      <c r="E235" s="8" t="s">
        <v>254</v>
      </c>
      <c r="F235" s="8" t="s">
        <v>94</v>
      </c>
      <c r="G235" s="8" t="s">
        <v>677</v>
      </c>
      <c r="H235" s="8" t="s">
        <v>96</v>
      </c>
      <c r="I235" s="8">
        <v>6</v>
      </c>
      <c r="J235" s="30">
        <v>28094</v>
      </c>
      <c r="K235" s="8" t="s">
        <v>18</v>
      </c>
    </row>
    <row r="236" spans="1:11" x14ac:dyDescent="0.3">
      <c r="A236" s="8">
        <v>26296</v>
      </c>
      <c r="B236" s="8" t="s">
        <v>678</v>
      </c>
      <c r="C236" s="8" t="s">
        <v>20</v>
      </c>
      <c r="D236" s="8" t="s">
        <v>679</v>
      </c>
      <c r="E236" s="8" t="s">
        <v>342</v>
      </c>
      <c r="F236" s="8" t="s">
        <v>211</v>
      </c>
      <c r="G236" s="8" t="s">
        <v>680</v>
      </c>
      <c r="H236" s="8" t="s">
        <v>31</v>
      </c>
      <c r="I236" s="8">
        <v>8</v>
      </c>
      <c r="J236" s="30">
        <v>28986</v>
      </c>
      <c r="K236" s="8" t="s">
        <v>18</v>
      </c>
    </row>
    <row r="237" spans="1:11" x14ac:dyDescent="0.3">
      <c r="A237" s="8">
        <v>11775</v>
      </c>
      <c r="B237" s="8" t="s">
        <v>681</v>
      </c>
      <c r="C237" s="8" t="s">
        <v>20</v>
      </c>
      <c r="D237" s="8" t="s">
        <v>578</v>
      </c>
      <c r="E237" s="8"/>
      <c r="F237" s="8" t="s">
        <v>141</v>
      </c>
      <c r="G237" s="8" t="s">
        <v>682</v>
      </c>
      <c r="H237" s="8" t="s">
        <v>75</v>
      </c>
      <c r="I237" s="8">
        <v>1</v>
      </c>
      <c r="J237" s="30">
        <v>27135</v>
      </c>
      <c r="K237" s="8" t="s">
        <v>18</v>
      </c>
    </row>
    <row r="238" spans="1:11" x14ac:dyDescent="0.3">
      <c r="A238" s="8">
        <v>27391</v>
      </c>
      <c r="B238" s="8" t="s">
        <v>683</v>
      </c>
      <c r="C238" s="8" t="s">
        <v>20</v>
      </c>
      <c r="D238" s="8" t="s">
        <v>68</v>
      </c>
      <c r="E238" s="8" t="s">
        <v>238</v>
      </c>
      <c r="F238" s="8" t="s">
        <v>94</v>
      </c>
      <c r="G238" s="8" t="s">
        <v>684</v>
      </c>
      <c r="H238" s="8" t="s">
        <v>118</v>
      </c>
      <c r="I238" s="8">
        <v>6</v>
      </c>
      <c r="J238" s="30">
        <v>27855</v>
      </c>
      <c r="K238" s="8" t="s">
        <v>18</v>
      </c>
    </row>
    <row r="239" spans="1:11" x14ac:dyDescent="0.3">
      <c r="A239" s="8">
        <v>10495</v>
      </c>
      <c r="B239" s="8" t="s">
        <v>685</v>
      </c>
      <c r="C239" s="8" t="s">
        <v>486</v>
      </c>
      <c r="D239" s="8" t="s">
        <v>665</v>
      </c>
      <c r="E239" s="8" t="s">
        <v>64</v>
      </c>
      <c r="F239" s="8" t="s">
        <v>94</v>
      </c>
      <c r="G239" s="8" t="s">
        <v>686</v>
      </c>
      <c r="H239" s="8" t="s">
        <v>31</v>
      </c>
      <c r="I239" s="8">
        <v>6</v>
      </c>
      <c r="J239" s="30">
        <v>27132</v>
      </c>
      <c r="K239" s="8" t="s">
        <v>18</v>
      </c>
    </row>
    <row r="240" spans="1:11" x14ac:dyDescent="0.3">
      <c r="A240" s="8">
        <v>24480</v>
      </c>
      <c r="B240" s="8" t="s">
        <v>687</v>
      </c>
      <c r="C240" s="8" t="s">
        <v>12</v>
      </c>
      <c r="D240" s="8" t="s">
        <v>688</v>
      </c>
      <c r="E240" s="8"/>
      <c r="F240" s="8" t="s">
        <v>15</v>
      </c>
      <c r="G240" s="8" t="s">
        <v>689</v>
      </c>
      <c r="H240" s="8" t="s">
        <v>31</v>
      </c>
      <c r="I240" s="8">
        <v>3</v>
      </c>
      <c r="J240" s="30">
        <v>29275</v>
      </c>
      <c r="K240" s="8" t="s">
        <v>18</v>
      </c>
    </row>
    <row r="241" spans="1:11" x14ac:dyDescent="0.3">
      <c r="A241" s="8">
        <v>20354</v>
      </c>
      <c r="B241" s="8" t="s">
        <v>687</v>
      </c>
      <c r="C241" s="8" t="s">
        <v>12</v>
      </c>
      <c r="D241" s="8" t="s">
        <v>190</v>
      </c>
      <c r="E241" s="8" t="s">
        <v>43</v>
      </c>
      <c r="F241" s="8" t="s">
        <v>89</v>
      </c>
      <c r="G241" s="8" t="s">
        <v>690</v>
      </c>
      <c r="H241" s="8" t="s">
        <v>80</v>
      </c>
      <c r="I241" s="8">
        <v>5</v>
      </c>
      <c r="J241" s="30">
        <v>27554</v>
      </c>
      <c r="K241" s="8" t="s">
        <v>18</v>
      </c>
    </row>
    <row r="242" spans="1:11" x14ac:dyDescent="0.3">
      <c r="A242" s="8">
        <v>16640</v>
      </c>
      <c r="B242" s="8" t="s">
        <v>691</v>
      </c>
      <c r="C242" s="8" t="s">
        <v>20</v>
      </c>
      <c r="D242" s="8" t="s">
        <v>520</v>
      </c>
      <c r="E242" s="8" t="s">
        <v>28</v>
      </c>
      <c r="F242" s="8" t="s">
        <v>49</v>
      </c>
      <c r="G242" s="8" t="s">
        <v>692</v>
      </c>
      <c r="H242" s="8" t="s">
        <v>105</v>
      </c>
      <c r="I242" s="8">
        <v>5</v>
      </c>
      <c r="J242" s="30">
        <v>27356</v>
      </c>
      <c r="K242" s="8" t="s">
        <v>18</v>
      </c>
    </row>
    <row r="243" spans="1:11" x14ac:dyDescent="0.3">
      <c r="A243" s="8">
        <v>25749</v>
      </c>
      <c r="B243" s="8" t="s">
        <v>693</v>
      </c>
      <c r="C243" s="8" t="s">
        <v>20</v>
      </c>
      <c r="D243" s="8" t="s">
        <v>694</v>
      </c>
      <c r="E243" s="8" t="s">
        <v>14</v>
      </c>
      <c r="F243" s="8" t="s">
        <v>94</v>
      </c>
      <c r="G243" s="8" t="s">
        <v>695</v>
      </c>
      <c r="H243" s="8" t="s">
        <v>155</v>
      </c>
      <c r="I243" s="8">
        <v>9</v>
      </c>
      <c r="J243" s="30">
        <v>28287</v>
      </c>
      <c r="K243" s="8" t="s">
        <v>18</v>
      </c>
    </row>
    <row r="244" spans="1:11" x14ac:dyDescent="0.3">
      <c r="A244" s="8">
        <v>22291</v>
      </c>
      <c r="B244" s="8" t="s">
        <v>696</v>
      </c>
      <c r="C244" s="8" t="s">
        <v>12</v>
      </c>
      <c r="D244" s="8" t="s">
        <v>402</v>
      </c>
      <c r="E244" s="8" t="s">
        <v>130</v>
      </c>
      <c r="F244" s="8" t="s">
        <v>83</v>
      </c>
      <c r="G244" s="8" t="s">
        <v>697</v>
      </c>
      <c r="H244" s="8" t="s">
        <v>71</v>
      </c>
      <c r="I244" s="8">
        <v>5</v>
      </c>
      <c r="J244" s="30">
        <v>29169</v>
      </c>
      <c r="K244" s="8" t="s">
        <v>18</v>
      </c>
    </row>
    <row r="245" spans="1:11" x14ac:dyDescent="0.3">
      <c r="A245" s="8">
        <v>23598</v>
      </c>
      <c r="B245" s="8" t="s">
        <v>698</v>
      </c>
      <c r="C245" s="8" t="s">
        <v>12</v>
      </c>
      <c r="D245" s="8" t="s">
        <v>699</v>
      </c>
      <c r="E245" s="8"/>
      <c r="F245" s="8" t="s">
        <v>94</v>
      </c>
      <c r="G245" s="8" t="s">
        <v>700</v>
      </c>
      <c r="H245" s="8" t="s">
        <v>61</v>
      </c>
      <c r="I245" s="8">
        <v>5</v>
      </c>
      <c r="J245" s="30">
        <v>29063</v>
      </c>
      <c r="K245" s="8" t="s">
        <v>18</v>
      </c>
    </row>
    <row r="246" spans="1:11" x14ac:dyDescent="0.3">
      <c r="A246" s="8">
        <v>20821</v>
      </c>
      <c r="B246" s="8" t="s">
        <v>701</v>
      </c>
      <c r="C246" s="8" t="s">
        <v>20</v>
      </c>
      <c r="D246" s="8" t="s">
        <v>702</v>
      </c>
      <c r="E246" s="8"/>
      <c r="F246" s="8" t="s">
        <v>94</v>
      </c>
      <c r="G246" s="8" t="s">
        <v>703</v>
      </c>
      <c r="H246" s="8" t="s">
        <v>75</v>
      </c>
      <c r="I246" s="8">
        <v>7</v>
      </c>
      <c r="J246" s="30">
        <v>29158</v>
      </c>
      <c r="K246" s="8" t="s">
        <v>18</v>
      </c>
    </row>
    <row r="247" spans="1:11" x14ac:dyDescent="0.3">
      <c r="A247" s="8">
        <v>24613</v>
      </c>
      <c r="B247" s="8" t="s">
        <v>704</v>
      </c>
      <c r="C247" s="8" t="s">
        <v>12</v>
      </c>
      <c r="D247" s="8" t="s">
        <v>705</v>
      </c>
      <c r="E247" s="8" t="s">
        <v>144</v>
      </c>
      <c r="F247" s="8" t="s">
        <v>94</v>
      </c>
      <c r="G247" s="8" t="s">
        <v>706</v>
      </c>
      <c r="H247" s="8" t="s">
        <v>61</v>
      </c>
      <c r="I247" s="8">
        <v>4</v>
      </c>
      <c r="J247" s="30">
        <v>29802</v>
      </c>
      <c r="K247" s="8" t="s">
        <v>18</v>
      </c>
    </row>
    <row r="248" spans="1:11" x14ac:dyDescent="0.3">
      <c r="A248" s="8">
        <v>29652</v>
      </c>
      <c r="B248" s="8" t="s">
        <v>707</v>
      </c>
      <c r="C248" s="8" t="s">
        <v>20</v>
      </c>
      <c r="D248" s="8" t="s">
        <v>708</v>
      </c>
      <c r="E248" s="8" t="s">
        <v>709</v>
      </c>
      <c r="F248" s="8" t="s">
        <v>137</v>
      </c>
      <c r="G248" s="8" t="s">
        <v>710</v>
      </c>
      <c r="H248" s="8" t="s">
        <v>180</v>
      </c>
      <c r="I248" s="8">
        <v>8</v>
      </c>
      <c r="J248" s="30">
        <v>29563</v>
      </c>
      <c r="K248" s="8" t="s">
        <v>18</v>
      </c>
    </row>
    <row r="249" spans="1:11" x14ac:dyDescent="0.3">
      <c r="A249" s="8">
        <v>27186</v>
      </c>
      <c r="B249" s="8" t="s">
        <v>711</v>
      </c>
      <c r="C249" s="8" t="s">
        <v>12</v>
      </c>
      <c r="D249" s="8" t="s">
        <v>348</v>
      </c>
      <c r="E249" s="8" t="s">
        <v>121</v>
      </c>
      <c r="F249" s="8" t="s">
        <v>249</v>
      </c>
      <c r="G249" s="8" t="s">
        <v>712</v>
      </c>
      <c r="H249" s="8" t="s">
        <v>66</v>
      </c>
      <c r="I249" s="8">
        <v>6</v>
      </c>
      <c r="J249" s="30">
        <v>27880</v>
      </c>
      <c r="K249" s="8" t="s">
        <v>18</v>
      </c>
    </row>
    <row r="250" spans="1:11" x14ac:dyDescent="0.3">
      <c r="A250" s="8">
        <v>11367</v>
      </c>
      <c r="B250" s="8" t="s">
        <v>713</v>
      </c>
      <c r="C250" s="8" t="s">
        <v>20</v>
      </c>
      <c r="D250" s="8" t="s">
        <v>714</v>
      </c>
      <c r="E250" s="8" t="s">
        <v>48</v>
      </c>
      <c r="F250" s="8" t="s">
        <v>94</v>
      </c>
      <c r="G250" s="8" t="s">
        <v>715</v>
      </c>
      <c r="H250" s="8" t="s">
        <v>45</v>
      </c>
      <c r="I250" s="8">
        <v>7</v>
      </c>
      <c r="J250" s="30">
        <v>28640</v>
      </c>
      <c r="K250" s="8" t="s">
        <v>18</v>
      </c>
    </row>
    <row r="251" spans="1:11" x14ac:dyDescent="0.3">
      <c r="A251" s="8">
        <v>20071</v>
      </c>
      <c r="B251" s="8" t="s">
        <v>716</v>
      </c>
      <c r="C251" s="8" t="s">
        <v>20</v>
      </c>
      <c r="D251" s="8" t="s">
        <v>717</v>
      </c>
      <c r="E251" s="8"/>
      <c r="F251" s="8" t="s">
        <v>49</v>
      </c>
      <c r="G251" s="8" t="s">
        <v>718</v>
      </c>
      <c r="H251" s="8" t="s">
        <v>71</v>
      </c>
      <c r="I251" s="8">
        <v>8</v>
      </c>
      <c r="J251" s="30">
        <v>27480</v>
      </c>
      <c r="K251" s="8" t="s">
        <v>18</v>
      </c>
    </row>
    <row r="252" spans="1:11" x14ac:dyDescent="0.3">
      <c r="A252" s="8">
        <v>18923</v>
      </c>
      <c r="B252" s="8" t="s">
        <v>719</v>
      </c>
      <c r="C252" s="8" t="s">
        <v>20</v>
      </c>
      <c r="D252" s="8" t="s">
        <v>720</v>
      </c>
      <c r="E252" s="8" t="s">
        <v>217</v>
      </c>
      <c r="F252" s="8" t="s">
        <v>249</v>
      </c>
      <c r="G252" s="8" t="s">
        <v>721</v>
      </c>
      <c r="H252" s="8" t="s">
        <v>118</v>
      </c>
      <c r="I252" s="8">
        <v>8</v>
      </c>
      <c r="J252" s="30">
        <v>29262</v>
      </c>
      <c r="K252" s="8" t="s">
        <v>18</v>
      </c>
    </row>
    <row r="253" spans="1:11" x14ac:dyDescent="0.3">
      <c r="A253" s="8">
        <v>15355</v>
      </c>
      <c r="B253" s="8" t="s">
        <v>722</v>
      </c>
      <c r="C253" s="8" t="s">
        <v>12</v>
      </c>
      <c r="D253" s="8" t="s">
        <v>197</v>
      </c>
      <c r="E253" s="8" t="s">
        <v>254</v>
      </c>
      <c r="F253" s="8" t="s">
        <v>249</v>
      </c>
      <c r="G253" s="8" t="s">
        <v>723</v>
      </c>
      <c r="H253" s="8" t="s">
        <v>176</v>
      </c>
      <c r="I253" s="8">
        <v>6</v>
      </c>
      <c r="J253" s="30">
        <v>27659</v>
      </c>
      <c r="K253" s="8" t="s">
        <v>18</v>
      </c>
    </row>
    <row r="254" spans="1:11" x14ac:dyDescent="0.3">
      <c r="A254" s="8">
        <v>10703</v>
      </c>
      <c r="B254" s="8" t="s">
        <v>724</v>
      </c>
      <c r="C254" s="8" t="s">
        <v>20</v>
      </c>
      <c r="D254" s="8" t="s">
        <v>604</v>
      </c>
      <c r="E254" s="8" t="s">
        <v>112</v>
      </c>
      <c r="F254" s="8" t="s">
        <v>174</v>
      </c>
      <c r="G254" s="8" t="s">
        <v>725</v>
      </c>
      <c r="H254" s="8" t="s">
        <v>105</v>
      </c>
      <c r="I254" s="8">
        <v>2</v>
      </c>
      <c r="J254" s="30">
        <v>21688</v>
      </c>
      <c r="K254" s="8" t="s">
        <v>18</v>
      </c>
    </row>
    <row r="255" spans="1:11" x14ac:dyDescent="0.3">
      <c r="A255" s="8">
        <v>22165</v>
      </c>
      <c r="B255" s="8" t="s">
        <v>724</v>
      </c>
      <c r="C255" s="8" t="s">
        <v>12</v>
      </c>
      <c r="D255" s="8" t="s">
        <v>726</v>
      </c>
      <c r="E255" s="8"/>
      <c r="F255" s="8" t="s">
        <v>89</v>
      </c>
      <c r="G255" s="8" t="s">
        <v>727</v>
      </c>
      <c r="H255" s="8" t="s">
        <v>45</v>
      </c>
      <c r="I255" s="8">
        <v>6</v>
      </c>
      <c r="J255" s="30">
        <v>29011</v>
      </c>
      <c r="K255" s="8" t="s">
        <v>18</v>
      </c>
    </row>
    <row r="256" spans="1:11" x14ac:dyDescent="0.3">
      <c r="A256" s="8">
        <v>28801</v>
      </c>
      <c r="B256" s="8" t="s">
        <v>728</v>
      </c>
      <c r="C256" s="8" t="s">
        <v>20</v>
      </c>
      <c r="D256" s="8" t="s">
        <v>77</v>
      </c>
      <c r="E256" s="8" t="s">
        <v>130</v>
      </c>
      <c r="F256" s="8" t="s">
        <v>49</v>
      </c>
      <c r="G256" s="8" t="s">
        <v>729</v>
      </c>
      <c r="H256" s="8" t="s">
        <v>75</v>
      </c>
      <c r="I256" s="8">
        <v>2</v>
      </c>
      <c r="J256" s="30">
        <v>28426</v>
      </c>
      <c r="K256" s="8" t="s">
        <v>18</v>
      </c>
    </row>
    <row r="257" spans="1:11" x14ac:dyDescent="0.3">
      <c r="A257" s="8">
        <v>16798</v>
      </c>
      <c r="B257" s="8" t="s">
        <v>730</v>
      </c>
      <c r="C257" s="8" t="s">
        <v>20</v>
      </c>
      <c r="D257" s="8" t="s">
        <v>731</v>
      </c>
      <c r="E257" s="8" t="s">
        <v>48</v>
      </c>
      <c r="F257" s="8" t="s">
        <v>94</v>
      </c>
      <c r="G257" s="8" t="s">
        <v>732</v>
      </c>
      <c r="H257" s="8" t="s">
        <v>155</v>
      </c>
      <c r="I257" s="8">
        <v>6</v>
      </c>
      <c r="J257" s="30">
        <v>28079</v>
      </c>
      <c r="K257" s="8" t="s">
        <v>18</v>
      </c>
    </row>
    <row r="258" spans="1:11" x14ac:dyDescent="0.3">
      <c r="A258" s="8">
        <v>14553</v>
      </c>
      <c r="B258" s="8" t="s">
        <v>733</v>
      </c>
      <c r="C258" s="8" t="s">
        <v>486</v>
      </c>
      <c r="D258" s="8" t="s">
        <v>734</v>
      </c>
      <c r="E258" s="8" t="s">
        <v>103</v>
      </c>
      <c r="F258" s="8" t="s">
        <v>94</v>
      </c>
      <c r="G258" s="8" t="s">
        <v>735</v>
      </c>
      <c r="H258" s="8" t="s">
        <v>61</v>
      </c>
      <c r="I258" s="8">
        <v>1</v>
      </c>
      <c r="J258" s="30">
        <v>26990</v>
      </c>
      <c r="K258" s="8" t="s">
        <v>18</v>
      </c>
    </row>
    <row r="259" spans="1:11" x14ac:dyDescent="0.3">
      <c r="A259" s="8">
        <v>29827</v>
      </c>
      <c r="B259" s="8" t="s">
        <v>736</v>
      </c>
      <c r="C259" s="8" t="s">
        <v>12</v>
      </c>
      <c r="D259" s="8" t="s">
        <v>737</v>
      </c>
      <c r="E259" s="8" t="s">
        <v>99</v>
      </c>
      <c r="F259" s="8" t="s">
        <v>186</v>
      </c>
      <c r="G259" s="8" t="s">
        <v>738</v>
      </c>
      <c r="H259" s="8" t="s">
        <v>61</v>
      </c>
      <c r="I259" s="8">
        <v>1</v>
      </c>
      <c r="J259" s="30">
        <v>29941</v>
      </c>
      <c r="K259" s="8" t="s">
        <v>18</v>
      </c>
    </row>
    <row r="260" spans="1:11" x14ac:dyDescent="0.3">
      <c r="A260" s="8">
        <v>11847</v>
      </c>
      <c r="B260" s="8" t="s">
        <v>285</v>
      </c>
      <c r="C260" s="8" t="s">
        <v>12</v>
      </c>
      <c r="D260" s="8" t="s">
        <v>739</v>
      </c>
      <c r="E260" s="8"/>
      <c r="F260" s="8" t="s">
        <v>83</v>
      </c>
      <c r="G260" s="8" t="s">
        <v>740</v>
      </c>
      <c r="H260" s="8" t="s">
        <v>80</v>
      </c>
      <c r="I260" s="8">
        <v>4</v>
      </c>
      <c r="J260" s="30">
        <v>28624</v>
      </c>
      <c r="K260" s="8" t="s">
        <v>18</v>
      </c>
    </row>
    <row r="261" spans="1:11" x14ac:dyDescent="0.3">
      <c r="A261" s="8">
        <v>19304</v>
      </c>
      <c r="B261" s="8" t="s">
        <v>741</v>
      </c>
      <c r="C261" s="8" t="s">
        <v>20</v>
      </c>
      <c r="D261" s="8" t="s">
        <v>457</v>
      </c>
      <c r="E261" s="8" t="s">
        <v>742</v>
      </c>
      <c r="F261" s="8" t="s">
        <v>137</v>
      </c>
      <c r="G261" s="8" t="s">
        <v>743</v>
      </c>
      <c r="H261" s="8" t="s">
        <v>45</v>
      </c>
      <c r="I261" s="8">
        <v>4</v>
      </c>
      <c r="J261" s="30">
        <v>29440</v>
      </c>
      <c r="K261" s="8" t="s">
        <v>18</v>
      </c>
    </row>
    <row r="262" spans="1:11" x14ac:dyDescent="0.3">
      <c r="A262" s="8">
        <v>27167</v>
      </c>
      <c r="B262" s="8" t="s">
        <v>744</v>
      </c>
      <c r="C262" s="8" t="s">
        <v>12</v>
      </c>
      <c r="D262" s="8" t="s">
        <v>454</v>
      </c>
      <c r="E262" s="8"/>
      <c r="F262" s="8" t="s">
        <v>141</v>
      </c>
      <c r="G262" s="8" t="s">
        <v>745</v>
      </c>
      <c r="H262" s="8" t="s">
        <v>96</v>
      </c>
      <c r="I262" s="8">
        <v>5</v>
      </c>
      <c r="J262" s="30">
        <v>29819</v>
      </c>
      <c r="K262" s="8" t="s">
        <v>18</v>
      </c>
    </row>
    <row r="263" spans="1:11" x14ac:dyDescent="0.3">
      <c r="A263" s="8">
        <v>25114</v>
      </c>
      <c r="B263" s="8" t="s">
        <v>746</v>
      </c>
      <c r="C263" s="8" t="s">
        <v>12</v>
      </c>
      <c r="D263" s="8" t="s">
        <v>747</v>
      </c>
      <c r="E263" s="8" t="s">
        <v>22</v>
      </c>
      <c r="F263" s="8" t="s">
        <v>89</v>
      </c>
      <c r="G263" s="8" t="s">
        <v>748</v>
      </c>
      <c r="H263" s="8" t="s">
        <v>31</v>
      </c>
      <c r="I263" s="8">
        <v>1</v>
      </c>
      <c r="J263" s="30">
        <v>29819</v>
      </c>
      <c r="K263" s="8" t="s">
        <v>18</v>
      </c>
    </row>
    <row r="264" spans="1:11" x14ac:dyDescent="0.3">
      <c r="A264" s="8">
        <v>25435</v>
      </c>
      <c r="B264" s="8" t="s">
        <v>749</v>
      </c>
      <c r="C264" s="8" t="s">
        <v>20</v>
      </c>
      <c r="D264" s="8" t="s">
        <v>750</v>
      </c>
      <c r="E264" s="8" t="s">
        <v>217</v>
      </c>
      <c r="F264" s="8" t="s">
        <v>73</v>
      </c>
      <c r="G264" s="8" t="s">
        <v>751</v>
      </c>
      <c r="H264" s="8" t="s">
        <v>118</v>
      </c>
      <c r="I264" s="8">
        <v>7</v>
      </c>
      <c r="J264" s="30">
        <v>28039</v>
      </c>
      <c r="K264" s="8" t="s">
        <v>18</v>
      </c>
    </row>
    <row r="265" spans="1:11" x14ac:dyDescent="0.3">
      <c r="A265" s="8">
        <v>16843</v>
      </c>
      <c r="B265" s="8" t="s">
        <v>752</v>
      </c>
      <c r="C265" s="8" t="s">
        <v>20</v>
      </c>
      <c r="D265" s="8" t="s">
        <v>153</v>
      </c>
      <c r="E265" s="8"/>
      <c r="F265" s="8" t="s">
        <v>94</v>
      </c>
      <c r="G265" s="8" t="s">
        <v>753</v>
      </c>
      <c r="H265" s="8" t="s">
        <v>75</v>
      </c>
      <c r="I265" s="8">
        <v>7</v>
      </c>
      <c r="J265" s="30">
        <v>27154</v>
      </c>
      <c r="K265" s="8" t="s">
        <v>18</v>
      </c>
    </row>
    <row r="266" spans="1:11" x14ac:dyDescent="0.3">
      <c r="A266" s="8">
        <v>21213</v>
      </c>
      <c r="B266" s="8" t="s">
        <v>752</v>
      </c>
      <c r="C266" s="8" t="s">
        <v>20</v>
      </c>
      <c r="D266" s="8" t="s">
        <v>754</v>
      </c>
      <c r="E266" s="8" t="s">
        <v>332</v>
      </c>
      <c r="F266" s="8" t="s">
        <v>94</v>
      </c>
      <c r="G266" s="8" t="s">
        <v>755</v>
      </c>
      <c r="H266" s="8" t="s">
        <v>176</v>
      </c>
      <c r="I266" s="8">
        <v>2</v>
      </c>
      <c r="J266" s="30">
        <v>27545</v>
      </c>
      <c r="K266" s="8" t="s">
        <v>18</v>
      </c>
    </row>
    <row r="267" spans="1:11" x14ac:dyDescent="0.3">
      <c r="A267" s="8">
        <v>20512</v>
      </c>
      <c r="B267" s="8" t="s">
        <v>756</v>
      </c>
      <c r="C267" s="8" t="s">
        <v>20</v>
      </c>
      <c r="D267" s="8" t="s">
        <v>757</v>
      </c>
      <c r="E267" s="8" t="s">
        <v>144</v>
      </c>
      <c r="F267" s="8" t="s">
        <v>23</v>
      </c>
      <c r="G267" s="8" t="s">
        <v>758</v>
      </c>
      <c r="H267" s="8" t="s">
        <v>80</v>
      </c>
      <c r="I267" s="8">
        <v>4</v>
      </c>
      <c r="J267" s="30">
        <v>29495</v>
      </c>
      <c r="K267" s="8" t="s">
        <v>18</v>
      </c>
    </row>
    <row r="268" spans="1:11" x14ac:dyDescent="0.3">
      <c r="A268" s="8">
        <v>16853</v>
      </c>
      <c r="B268" s="8" t="s">
        <v>759</v>
      </c>
      <c r="C268" s="8" t="s">
        <v>20</v>
      </c>
      <c r="D268" s="8" t="s">
        <v>760</v>
      </c>
      <c r="E268" s="8" t="s">
        <v>112</v>
      </c>
      <c r="F268" s="8" t="s">
        <v>73</v>
      </c>
      <c r="G268" s="8" t="s">
        <v>761</v>
      </c>
      <c r="H268" s="8" t="s">
        <v>155</v>
      </c>
      <c r="I268" s="8">
        <v>3</v>
      </c>
      <c r="J268" s="30">
        <v>28520</v>
      </c>
      <c r="K268" s="8" t="s">
        <v>18</v>
      </c>
    </row>
    <row r="269" spans="1:11" x14ac:dyDescent="0.3">
      <c r="A269" s="8">
        <v>20270</v>
      </c>
      <c r="B269" s="8" t="s">
        <v>762</v>
      </c>
      <c r="C269" s="8" t="s">
        <v>12</v>
      </c>
      <c r="D269" s="8" t="s">
        <v>763</v>
      </c>
      <c r="E269" s="8"/>
      <c r="F269" s="8" t="s">
        <v>94</v>
      </c>
      <c r="G269" s="8" t="s">
        <v>764</v>
      </c>
      <c r="H269" s="8" t="s">
        <v>71</v>
      </c>
      <c r="I269" s="8">
        <v>6</v>
      </c>
      <c r="J269" s="30">
        <v>28598</v>
      </c>
      <c r="K269" s="8" t="s">
        <v>171</v>
      </c>
    </row>
    <row r="270" spans="1:11" x14ac:dyDescent="0.3">
      <c r="A270" s="8">
        <v>14856</v>
      </c>
      <c r="B270" s="8" t="s">
        <v>765</v>
      </c>
      <c r="C270" s="8" t="s">
        <v>20</v>
      </c>
      <c r="D270" s="8" t="s">
        <v>153</v>
      </c>
      <c r="E270" s="8" t="s">
        <v>48</v>
      </c>
      <c r="F270" s="8" t="s">
        <v>89</v>
      </c>
      <c r="G270" s="8" t="s">
        <v>766</v>
      </c>
      <c r="H270" s="8" t="s">
        <v>17</v>
      </c>
      <c r="I270" s="8">
        <v>7</v>
      </c>
      <c r="J270" s="30">
        <v>27757</v>
      </c>
      <c r="K270" s="8" t="s">
        <v>18</v>
      </c>
    </row>
    <row r="271" spans="1:11" x14ac:dyDescent="0.3">
      <c r="A271" s="8">
        <v>10353</v>
      </c>
      <c r="B271" s="8" t="s">
        <v>767</v>
      </c>
      <c r="C271" s="8" t="s">
        <v>486</v>
      </c>
      <c r="D271" s="8" t="s">
        <v>338</v>
      </c>
      <c r="E271" s="8" t="s">
        <v>43</v>
      </c>
      <c r="F271" s="8" t="s">
        <v>94</v>
      </c>
      <c r="G271" s="8" t="s">
        <v>768</v>
      </c>
      <c r="H271" s="8" t="s">
        <v>45</v>
      </c>
      <c r="I271" s="8">
        <v>6</v>
      </c>
      <c r="J271" s="30">
        <v>27912</v>
      </c>
      <c r="K271" s="8" t="s">
        <v>18</v>
      </c>
    </row>
    <row r="272" spans="1:11" x14ac:dyDescent="0.3">
      <c r="A272" s="8">
        <v>29554</v>
      </c>
      <c r="B272" s="8" t="s">
        <v>96</v>
      </c>
      <c r="C272" s="8" t="s">
        <v>20</v>
      </c>
      <c r="D272" s="8" t="s">
        <v>288</v>
      </c>
      <c r="E272" s="8"/>
      <c r="F272" s="8" t="s">
        <v>15</v>
      </c>
      <c r="G272" s="8" t="s">
        <v>769</v>
      </c>
      <c r="H272" s="8" t="s">
        <v>71</v>
      </c>
      <c r="I272" s="8">
        <v>4</v>
      </c>
      <c r="J272" s="30">
        <v>29727</v>
      </c>
      <c r="K272" s="8" t="s">
        <v>18</v>
      </c>
    </row>
    <row r="273" spans="1:11" x14ac:dyDescent="0.3">
      <c r="A273" s="8">
        <v>27540</v>
      </c>
      <c r="B273" s="8" t="s">
        <v>770</v>
      </c>
      <c r="C273" s="8" t="s">
        <v>20</v>
      </c>
      <c r="D273" s="8" t="s">
        <v>408</v>
      </c>
      <c r="E273" s="8" t="s">
        <v>112</v>
      </c>
      <c r="F273" s="8" t="s">
        <v>137</v>
      </c>
      <c r="G273" s="8" t="s">
        <v>771</v>
      </c>
      <c r="H273" s="8" t="s">
        <v>45</v>
      </c>
      <c r="I273" s="8">
        <v>7</v>
      </c>
      <c r="J273" s="30">
        <v>29678</v>
      </c>
      <c r="K273" s="8" t="s">
        <v>18</v>
      </c>
    </row>
    <row r="274" spans="1:11" x14ac:dyDescent="0.3">
      <c r="A274" s="8">
        <v>29029</v>
      </c>
      <c r="B274" s="8" t="s">
        <v>772</v>
      </c>
      <c r="C274" s="8" t="s">
        <v>20</v>
      </c>
      <c r="D274" s="8" t="s">
        <v>483</v>
      </c>
      <c r="E274" s="8" t="s">
        <v>130</v>
      </c>
      <c r="F274" s="8" t="s">
        <v>249</v>
      </c>
      <c r="G274" s="8" t="s">
        <v>773</v>
      </c>
      <c r="H274" s="8" t="s">
        <v>105</v>
      </c>
      <c r="I274" s="8">
        <v>9</v>
      </c>
      <c r="J274" s="30">
        <v>28707</v>
      </c>
      <c r="K274" s="8" t="s">
        <v>18</v>
      </c>
    </row>
    <row r="275" spans="1:11" x14ac:dyDescent="0.3">
      <c r="A275" s="8">
        <v>13051</v>
      </c>
      <c r="B275" s="8" t="s">
        <v>774</v>
      </c>
      <c r="C275" s="8" t="s">
        <v>12</v>
      </c>
      <c r="D275" s="8" t="s">
        <v>190</v>
      </c>
      <c r="E275" s="8" t="s">
        <v>43</v>
      </c>
      <c r="F275" s="8" t="s">
        <v>141</v>
      </c>
      <c r="G275" s="8" t="s">
        <v>775</v>
      </c>
      <c r="H275" s="8" t="s">
        <v>71</v>
      </c>
      <c r="I275" s="8">
        <v>9</v>
      </c>
      <c r="J275" s="30">
        <v>27865</v>
      </c>
      <c r="K275" s="8" t="s">
        <v>18</v>
      </c>
    </row>
    <row r="276" spans="1:11" x14ac:dyDescent="0.3">
      <c r="A276" s="8">
        <v>25051</v>
      </c>
      <c r="B276" s="8" t="s">
        <v>776</v>
      </c>
      <c r="C276" s="8" t="s">
        <v>20</v>
      </c>
      <c r="D276" s="8" t="s">
        <v>153</v>
      </c>
      <c r="E276" s="8"/>
      <c r="F276" s="8" t="s">
        <v>15</v>
      </c>
      <c r="G276" s="8" t="s">
        <v>777</v>
      </c>
      <c r="H276" s="8" t="s">
        <v>85</v>
      </c>
      <c r="I276" s="8">
        <v>5</v>
      </c>
      <c r="J276" s="30">
        <v>29697</v>
      </c>
      <c r="K276" s="8" t="s">
        <v>18</v>
      </c>
    </row>
    <row r="277" spans="1:11" x14ac:dyDescent="0.3">
      <c r="A277" s="8">
        <v>28376</v>
      </c>
      <c r="B277" s="8" t="s">
        <v>778</v>
      </c>
      <c r="C277" s="8" t="s">
        <v>20</v>
      </c>
      <c r="D277" s="8" t="s">
        <v>779</v>
      </c>
      <c r="E277" s="8" t="s">
        <v>22</v>
      </c>
      <c r="F277" s="8" t="s">
        <v>94</v>
      </c>
      <c r="G277" s="8" t="s">
        <v>780</v>
      </c>
      <c r="H277" s="8" t="s">
        <v>45</v>
      </c>
      <c r="I277" s="8">
        <v>7</v>
      </c>
      <c r="J277" s="30">
        <v>29461</v>
      </c>
      <c r="K277" s="8" t="s">
        <v>18</v>
      </c>
    </row>
    <row r="278" spans="1:11" x14ac:dyDescent="0.3">
      <c r="A278" s="8">
        <v>18358</v>
      </c>
      <c r="B278" s="8" t="s">
        <v>781</v>
      </c>
      <c r="C278" s="8" t="s">
        <v>12</v>
      </c>
      <c r="D278" s="8" t="s">
        <v>782</v>
      </c>
      <c r="E278" s="8"/>
      <c r="F278" s="8" t="s">
        <v>83</v>
      </c>
      <c r="G278" s="8" t="s">
        <v>783</v>
      </c>
      <c r="H278" s="8" t="s">
        <v>91</v>
      </c>
      <c r="I278" s="8">
        <v>8</v>
      </c>
      <c r="J278" s="30">
        <v>27811</v>
      </c>
      <c r="K278" s="8" t="s">
        <v>18</v>
      </c>
    </row>
    <row r="279" spans="1:11" x14ac:dyDescent="0.3">
      <c r="A279" s="8">
        <v>20506</v>
      </c>
      <c r="B279" s="8" t="s">
        <v>784</v>
      </c>
      <c r="C279" s="8" t="s">
        <v>20</v>
      </c>
      <c r="D279" s="8" t="s">
        <v>382</v>
      </c>
      <c r="E279" s="8" t="s">
        <v>342</v>
      </c>
      <c r="F279" s="8" t="s">
        <v>137</v>
      </c>
      <c r="G279" s="8" t="s">
        <v>785</v>
      </c>
      <c r="H279" s="8" t="s">
        <v>80</v>
      </c>
      <c r="I279" s="8">
        <v>5</v>
      </c>
      <c r="J279" s="30">
        <v>28125</v>
      </c>
      <c r="K279" s="8" t="s">
        <v>18</v>
      </c>
    </row>
    <row r="280" spans="1:11" x14ac:dyDescent="0.3">
      <c r="A280" s="8">
        <v>29840</v>
      </c>
      <c r="B280" s="8" t="s">
        <v>786</v>
      </c>
      <c r="C280" s="8" t="s">
        <v>12</v>
      </c>
      <c r="D280" s="8" t="s">
        <v>279</v>
      </c>
      <c r="E280" s="8" t="s">
        <v>238</v>
      </c>
      <c r="F280" s="8" t="s">
        <v>49</v>
      </c>
      <c r="G280" s="8" t="s">
        <v>787</v>
      </c>
      <c r="H280" s="8" t="s">
        <v>25</v>
      </c>
      <c r="I280" s="8">
        <v>7</v>
      </c>
      <c r="J280" s="30">
        <v>28357</v>
      </c>
      <c r="K280" s="8" t="s">
        <v>18</v>
      </c>
    </row>
    <row r="281" spans="1:11" x14ac:dyDescent="0.3">
      <c r="A281" s="8">
        <v>20306</v>
      </c>
      <c r="B281" s="8" t="s">
        <v>788</v>
      </c>
      <c r="C281" s="8" t="s">
        <v>12</v>
      </c>
      <c r="D281" s="8" t="s">
        <v>229</v>
      </c>
      <c r="E281" s="8"/>
      <c r="F281" s="8" t="s">
        <v>89</v>
      </c>
      <c r="G281" s="8" t="s">
        <v>789</v>
      </c>
      <c r="H281" s="8" t="s">
        <v>85</v>
      </c>
      <c r="I281" s="8">
        <v>5</v>
      </c>
      <c r="J281" s="30">
        <v>28397</v>
      </c>
      <c r="K281" s="8" t="s">
        <v>18</v>
      </c>
    </row>
    <row r="282" spans="1:11" x14ac:dyDescent="0.3">
      <c r="A282" s="8">
        <v>10013</v>
      </c>
      <c r="B282" s="8" t="s">
        <v>790</v>
      </c>
      <c r="C282" s="8" t="s">
        <v>486</v>
      </c>
      <c r="D282" s="8" t="s">
        <v>791</v>
      </c>
      <c r="E282" s="8" t="s">
        <v>491</v>
      </c>
      <c r="F282" s="8" t="s">
        <v>94</v>
      </c>
      <c r="G282" s="8" t="s">
        <v>792</v>
      </c>
      <c r="H282" s="8" t="s">
        <v>91</v>
      </c>
      <c r="I282" s="8">
        <v>4</v>
      </c>
      <c r="J282" s="30">
        <v>28422</v>
      </c>
      <c r="K282" s="8" t="s">
        <v>18</v>
      </c>
    </row>
    <row r="283" spans="1:11" x14ac:dyDescent="0.3">
      <c r="A283" s="8">
        <v>22688</v>
      </c>
      <c r="B283" s="8" t="s">
        <v>793</v>
      </c>
      <c r="C283" s="8" t="s">
        <v>12</v>
      </c>
      <c r="D283" s="8" t="s">
        <v>794</v>
      </c>
      <c r="E283" s="8" t="s">
        <v>130</v>
      </c>
      <c r="F283" s="8" t="s">
        <v>137</v>
      </c>
      <c r="G283" s="8" t="s">
        <v>795</v>
      </c>
      <c r="H283" s="8" t="s">
        <v>96</v>
      </c>
      <c r="I283" s="8">
        <v>1</v>
      </c>
      <c r="J283" s="30">
        <v>27818</v>
      </c>
      <c r="K283" s="8" t="s">
        <v>18</v>
      </c>
    </row>
    <row r="284" spans="1:11" x14ac:dyDescent="0.3">
      <c r="A284" s="8">
        <v>27834</v>
      </c>
      <c r="B284" s="8" t="s">
        <v>796</v>
      </c>
      <c r="C284" s="8" t="s">
        <v>12</v>
      </c>
      <c r="D284" s="8" t="s">
        <v>82</v>
      </c>
      <c r="E284" s="8" t="s">
        <v>99</v>
      </c>
      <c r="F284" s="8" t="s">
        <v>108</v>
      </c>
      <c r="G284" s="8" t="s">
        <v>797</v>
      </c>
      <c r="H284" s="8" t="s">
        <v>61</v>
      </c>
      <c r="I284" s="8">
        <v>6</v>
      </c>
      <c r="J284" s="30">
        <v>28033</v>
      </c>
      <c r="K284" s="8" t="s">
        <v>18</v>
      </c>
    </row>
    <row r="285" spans="1:11" x14ac:dyDescent="0.3">
      <c r="A285" s="8">
        <v>25992</v>
      </c>
      <c r="B285" s="8" t="s">
        <v>796</v>
      </c>
      <c r="C285" s="8" t="s">
        <v>12</v>
      </c>
      <c r="D285" s="8" t="s">
        <v>739</v>
      </c>
      <c r="E285" s="8" t="s">
        <v>103</v>
      </c>
      <c r="F285" s="8" t="s">
        <v>89</v>
      </c>
      <c r="G285" s="8" t="s">
        <v>798</v>
      </c>
      <c r="H285" s="8" t="s">
        <v>25</v>
      </c>
      <c r="I285" s="8">
        <v>6</v>
      </c>
      <c r="J285" s="30">
        <v>29710</v>
      </c>
      <c r="K285" s="8" t="s">
        <v>18</v>
      </c>
    </row>
    <row r="286" spans="1:11" x14ac:dyDescent="0.3">
      <c r="A286" s="8">
        <v>17696</v>
      </c>
      <c r="B286" s="8" t="s">
        <v>799</v>
      </c>
      <c r="C286" s="8" t="s">
        <v>12</v>
      </c>
      <c r="D286" s="8" t="s">
        <v>800</v>
      </c>
      <c r="E286" s="8"/>
      <c r="F286" s="8" t="s">
        <v>29</v>
      </c>
      <c r="G286" s="8" t="s">
        <v>801</v>
      </c>
      <c r="H286" s="8" t="s">
        <v>71</v>
      </c>
      <c r="I286" s="8">
        <v>7</v>
      </c>
      <c r="J286" s="30">
        <v>28603</v>
      </c>
      <c r="K286" s="8" t="s">
        <v>18</v>
      </c>
    </row>
    <row r="287" spans="1:11" x14ac:dyDescent="0.3">
      <c r="A287" s="8">
        <v>16909</v>
      </c>
      <c r="B287" s="8" t="s">
        <v>802</v>
      </c>
      <c r="C287" s="8" t="s">
        <v>20</v>
      </c>
      <c r="D287" s="8" t="s">
        <v>803</v>
      </c>
      <c r="E287" s="8" t="s">
        <v>130</v>
      </c>
      <c r="F287" s="8" t="s">
        <v>108</v>
      </c>
      <c r="G287" s="8" t="s">
        <v>804</v>
      </c>
      <c r="H287" s="8" t="s">
        <v>45</v>
      </c>
      <c r="I287" s="8">
        <v>6</v>
      </c>
      <c r="J287" s="30">
        <v>28671</v>
      </c>
      <c r="K287" s="8" t="s">
        <v>18</v>
      </c>
    </row>
    <row r="288" spans="1:11" x14ac:dyDescent="0.3">
      <c r="A288" s="8">
        <v>28143</v>
      </c>
      <c r="B288" s="8" t="s">
        <v>805</v>
      </c>
      <c r="C288" s="8" t="s">
        <v>20</v>
      </c>
      <c r="D288" s="8" t="s">
        <v>806</v>
      </c>
      <c r="E288" s="8" t="s">
        <v>88</v>
      </c>
      <c r="F288" s="8" t="s">
        <v>94</v>
      </c>
      <c r="G288" s="8" t="s">
        <v>807</v>
      </c>
      <c r="H288" s="8" t="s">
        <v>180</v>
      </c>
      <c r="I288" s="8">
        <v>8</v>
      </c>
      <c r="J288" s="30">
        <v>29935</v>
      </c>
      <c r="K288" s="8" t="s">
        <v>18</v>
      </c>
    </row>
    <row r="289" spans="1:11" x14ac:dyDescent="0.3">
      <c r="A289" s="8">
        <v>29013</v>
      </c>
      <c r="B289" s="8" t="s">
        <v>808</v>
      </c>
      <c r="C289" s="8" t="s">
        <v>20</v>
      </c>
      <c r="D289" s="8" t="s">
        <v>126</v>
      </c>
      <c r="E289" s="8" t="s">
        <v>389</v>
      </c>
      <c r="F289" s="8" t="s">
        <v>94</v>
      </c>
      <c r="G289" s="8" t="s">
        <v>809</v>
      </c>
      <c r="H289" s="8" t="s">
        <v>31</v>
      </c>
      <c r="I289" s="8">
        <v>3</v>
      </c>
      <c r="J289" s="30">
        <v>28401</v>
      </c>
      <c r="K289" s="8" t="s">
        <v>18</v>
      </c>
    </row>
    <row r="290" spans="1:11" x14ac:dyDescent="0.3">
      <c r="A290" s="8">
        <v>18350</v>
      </c>
      <c r="B290" s="8" t="s">
        <v>810</v>
      </c>
      <c r="C290" s="8" t="s">
        <v>20</v>
      </c>
      <c r="D290" s="8" t="s">
        <v>268</v>
      </c>
      <c r="E290" s="8" t="s">
        <v>48</v>
      </c>
      <c r="F290" s="8" t="s">
        <v>94</v>
      </c>
      <c r="G290" s="8" t="s">
        <v>811</v>
      </c>
      <c r="H290" s="8" t="s">
        <v>180</v>
      </c>
      <c r="I290" s="8">
        <v>3</v>
      </c>
      <c r="J290" s="30">
        <v>28083</v>
      </c>
      <c r="K290" s="8" t="s">
        <v>18</v>
      </c>
    </row>
    <row r="291" spans="1:11" x14ac:dyDescent="0.3">
      <c r="A291" s="8">
        <v>17539</v>
      </c>
      <c r="B291" s="8" t="s">
        <v>810</v>
      </c>
      <c r="C291" s="8" t="s">
        <v>12</v>
      </c>
      <c r="D291" s="8" t="s">
        <v>812</v>
      </c>
      <c r="E291" s="8" t="s">
        <v>813</v>
      </c>
      <c r="F291" s="8" t="s">
        <v>94</v>
      </c>
      <c r="G291" s="8" t="s">
        <v>814</v>
      </c>
      <c r="H291" s="8" t="s">
        <v>80</v>
      </c>
      <c r="I291" s="8">
        <v>3</v>
      </c>
      <c r="J291" s="30">
        <v>28316</v>
      </c>
      <c r="K291" s="8" t="s">
        <v>18</v>
      </c>
    </row>
    <row r="292" spans="1:11" x14ac:dyDescent="0.3">
      <c r="A292" s="8">
        <v>29673</v>
      </c>
      <c r="B292" s="8" t="s">
        <v>815</v>
      </c>
      <c r="C292" s="8" t="s">
        <v>12</v>
      </c>
      <c r="D292" s="8" t="s">
        <v>816</v>
      </c>
      <c r="E292" s="8" t="s">
        <v>103</v>
      </c>
      <c r="F292" s="8" t="s">
        <v>15</v>
      </c>
      <c r="G292" s="8" t="s">
        <v>817</v>
      </c>
      <c r="H292" s="8" t="s">
        <v>25</v>
      </c>
      <c r="I292" s="8">
        <v>9</v>
      </c>
      <c r="J292" s="30">
        <v>27978</v>
      </c>
      <c r="K292" s="8" t="s">
        <v>18</v>
      </c>
    </row>
    <row r="293" spans="1:11" x14ac:dyDescent="0.3">
      <c r="A293" s="8">
        <v>19143</v>
      </c>
      <c r="B293" s="8" t="s">
        <v>815</v>
      </c>
      <c r="C293" s="8" t="s">
        <v>20</v>
      </c>
      <c r="D293" s="8" t="s">
        <v>256</v>
      </c>
      <c r="E293" s="8"/>
      <c r="F293" s="8" t="s">
        <v>94</v>
      </c>
      <c r="G293" s="8" t="s">
        <v>818</v>
      </c>
      <c r="H293" s="8" t="s">
        <v>105</v>
      </c>
      <c r="I293" s="8">
        <v>9</v>
      </c>
      <c r="J293" s="30">
        <v>28441</v>
      </c>
      <c r="K293" s="8" t="s">
        <v>18</v>
      </c>
    </row>
    <row r="294" spans="1:11" x14ac:dyDescent="0.3">
      <c r="A294" s="8">
        <v>19285</v>
      </c>
      <c r="B294" s="8" t="s">
        <v>819</v>
      </c>
      <c r="C294" s="8" t="s">
        <v>12</v>
      </c>
      <c r="D294" s="8" t="s">
        <v>263</v>
      </c>
      <c r="E294" s="8" t="s">
        <v>22</v>
      </c>
      <c r="F294" s="8" t="s">
        <v>191</v>
      </c>
      <c r="G294" s="8" t="s">
        <v>820</v>
      </c>
      <c r="H294" s="8" t="s">
        <v>188</v>
      </c>
      <c r="I294" s="8">
        <v>6</v>
      </c>
      <c r="J294" s="30">
        <v>29001</v>
      </c>
      <c r="K294" s="8" t="s">
        <v>18</v>
      </c>
    </row>
    <row r="295" spans="1:11" x14ac:dyDescent="0.3">
      <c r="A295" s="8">
        <v>22849</v>
      </c>
      <c r="B295" s="8" t="s">
        <v>821</v>
      </c>
      <c r="C295" s="8" t="s">
        <v>12</v>
      </c>
      <c r="D295" s="8" t="s">
        <v>822</v>
      </c>
      <c r="E295" s="8" t="s">
        <v>99</v>
      </c>
      <c r="F295" s="8" t="s">
        <v>141</v>
      </c>
      <c r="G295" s="8" t="s">
        <v>823</v>
      </c>
      <c r="H295" s="8" t="s">
        <v>176</v>
      </c>
      <c r="I295" s="8">
        <v>6</v>
      </c>
      <c r="J295" s="30">
        <v>27535</v>
      </c>
      <c r="K295" s="8" t="s">
        <v>18</v>
      </c>
    </row>
    <row r="296" spans="1:11" x14ac:dyDescent="0.3">
      <c r="A296" s="8">
        <v>22631</v>
      </c>
      <c r="B296" s="8" t="s">
        <v>824</v>
      </c>
      <c r="C296" s="8" t="s">
        <v>12</v>
      </c>
      <c r="D296" s="8" t="s">
        <v>825</v>
      </c>
      <c r="E296" s="8" t="s">
        <v>144</v>
      </c>
      <c r="F296" s="8" t="s">
        <v>94</v>
      </c>
      <c r="G296" s="8" t="s">
        <v>826</v>
      </c>
      <c r="H296" s="8" t="s">
        <v>85</v>
      </c>
      <c r="I296" s="8">
        <v>9</v>
      </c>
      <c r="J296" s="30">
        <v>29328</v>
      </c>
      <c r="K296" s="8" t="s">
        <v>18</v>
      </c>
    </row>
    <row r="297" spans="1:11" x14ac:dyDescent="0.3">
      <c r="A297" s="8">
        <v>25439</v>
      </c>
      <c r="B297" s="8" t="s">
        <v>827</v>
      </c>
      <c r="C297" s="8" t="s">
        <v>20</v>
      </c>
      <c r="D297" s="8" t="s">
        <v>828</v>
      </c>
      <c r="E297" s="8" t="s">
        <v>491</v>
      </c>
      <c r="F297" s="8" t="s">
        <v>94</v>
      </c>
      <c r="G297" s="8" t="s">
        <v>829</v>
      </c>
      <c r="H297" s="8" t="s">
        <v>5</v>
      </c>
      <c r="I297" s="8">
        <v>2</v>
      </c>
      <c r="J297" s="30">
        <v>28606</v>
      </c>
      <c r="K297" s="8" t="s">
        <v>18</v>
      </c>
    </row>
    <row r="298" spans="1:11" x14ac:dyDescent="0.3">
      <c r="A298" s="8">
        <v>22649</v>
      </c>
      <c r="B298" s="8" t="s">
        <v>830</v>
      </c>
      <c r="C298" s="8" t="s">
        <v>20</v>
      </c>
      <c r="D298" s="8" t="s">
        <v>256</v>
      </c>
      <c r="E298" s="8" t="s">
        <v>491</v>
      </c>
      <c r="F298" s="8" t="s">
        <v>249</v>
      </c>
      <c r="G298" s="8" t="s">
        <v>831</v>
      </c>
      <c r="H298" s="8" t="s">
        <v>25</v>
      </c>
      <c r="I298" s="8">
        <v>4</v>
      </c>
      <c r="J298" s="30">
        <v>29201</v>
      </c>
      <c r="K298" s="8" t="s">
        <v>18</v>
      </c>
    </row>
    <row r="299" spans="1:11" x14ac:dyDescent="0.3">
      <c r="A299" s="8">
        <v>24637</v>
      </c>
      <c r="B299" s="8" t="s">
        <v>832</v>
      </c>
      <c r="C299" s="8" t="s">
        <v>20</v>
      </c>
      <c r="D299" s="8" t="s">
        <v>833</v>
      </c>
      <c r="E299" s="8" t="s">
        <v>130</v>
      </c>
      <c r="F299" s="8" t="s">
        <v>174</v>
      </c>
      <c r="G299" s="8" t="s">
        <v>834</v>
      </c>
      <c r="H299" s="8" t="s">
        <v>180</v>
      </c>
      <c r="I299" s="8">
        <v>4</v>
      </c>
      <c r="J299" s="30">
        <v>29414</v>
      </c>
      <c r="K299" s="8" t="s">
        <v>18</v>
      </c>
    </row>
    <row r="300" spans="1:11" x14ac:dyDescent="0.3">
      <c r="A300" s="8">
        <v>16226</v>
      </c>
      <c r="B300" s="8" t="s">
        <v>832</v>
      </c>
      <c r="C300" s="8" t="s">
        <v>20</v>
      </c>
      <c r="D300" s="8" t="s">
        <v>223</v>
      </c>
      <c r="E300" s="8" t="s">
        <v>48</v>
      </c>
      <c r="F300" s="8" t="s">
        <v>94</v>
      </c>
      <c r="G300" s="8" t="s">
        <v>835</v>
      </c>
      <c r="H300" s="8" t="s">
        <v>85</v>
      </c>
      <c r="I300" s="8">
        <v>6</v>
      </c>
      <c r="J300" s="30">
        <v>28364</v>
      </c>
      <c r="K300" s="8" t="s">
        <v>18</v>
      </c>
    </row>
    <row r="301" spans="1:11" x14ac:dyDescent="0.3">
      <c r="A301" s="8">
        <v>22054</v>
      </c>
      <c r="B301" s="8" t="s">
        <v>832</v>
      </c>
      <c r="C301" s="8" t="s">
        <v>20</v>
      </c>
      <c r="D301" s="8" t="s">
        <v>560</v>
      </c>
      <c r="E301" s="8"/>
      <c r="F301" s="8" t="s">
        <v>141</v>
      </c>
      <c r="G301" s="8" t="s">
        <v>836</v>
      </c>
      <c r="H301" s="8" t="s">
        <v>45</v>
      </c>
      <c r="I301" s="8">
        <v>1</v>
      </c>
      <c r="J301" s="30">
        <v>29106</v>
      </c>
      <c r="K301" s="8" t="s">
        <v>18</v>
      </c>
    </row>
    <row r="302" spans="1:11" x14ac:dyDescent="0.3">
      <c r="A302" s="8">
        <v>19574</v>
      </c>
      <c r="B302" s="8" t="s">
        <v>31</v>
      </c>
      <c r="C302" s="8" t="s">
        <v>20</v>
      </c>
      <c r="D302" s="8" t="s">
        <v>837</v>
      </c>
      <c r="E302" s="8" t="s">
        <v>112</v>
      </c>
      <c r="F302" s="8" t="s">
        <v>94</v>
      </c>
      <c r="G302" s="8" t="s">
        <v>838</v>
      </c>
      <c r="H302" s="8" t="s">
        <v>66</v>
      </c>
      <c r="I302" s="8">
        <v>3</v>
      </c>
      <c r="J302" s="30">
        <v>28425</v>
      </c>
      <c r="K302" s="8" t="s">
        <v>18</v>
      </c>
    </row>
    <row r="303" spans="1:11" x14ac:dyDescent="0.3">
      <c r="A303" s="8">
        <v>23122</v>
      </c>
      <c r="B303" s="8" t="s">
        <v>839</v>
      </c>
      <c r="C303" s="8" t="s">
        <v>20</v>
      </c>
      <c r="D303" s="8" t="s">
        <v>840</v>
      </c>
      <c r="E303" s="8" t="s">
        <v>254</v>
      </c>
      <c r="F303" s="8" t="s">
        <v>15</v>
      </c>
      <c r="G303" s="8" t="s">
        <v>841</v>
      </c>
      <c r="H303" s="8" t="s">
        <v>176</v>
      </c>
      <c r="I303" s="8">
        <v>9</v>
      </c>
      <c r="J303" s="30">
        <v>28385</v>
      </c>
      <c r="K303" s="8" t="s">
        <v>18</v>
      </c>
    </row>
    <row r="304" spans="1:11" x14ac:dyDescent="0.3">
      <c r="A304" s="8">
        <v>28213</v>
      </c>
      <c r="B304" s="8" t="s">
        <v>842</v>
      </c>
      <c r="C304" s="8" t="s">
        <v>20</v>
      </c>
      <c r="D304" s="8" t="s">
        <v>843</v>
      </c>
      <c r="E304" s="8"/>
      <c r="F304" s="8" t="s">
        <v>49</v>
      </c>
      <c r="G304" s="8" t="s">
        <v>844</v>
      </c>
      <c r="H304" s="8" t="s">
        <v>188</v>
      </c>
      <c r="I304" s="8">
        <v>6</v>
      </c>
      <c r="J304" s="30">
        <v>28746</v>
      </c>
      <c r="K304" s="8" t="s">
        <v>18</v>
      </c>
    </row>
    <row r="305" spans="1:11" x14ac:dyDescent="0.3">
      <c r="A305" s="8">
        <v>22064</v>
      </c>
      <c r="B305" s="8" t="s">
        <v>845</v>
      </c>
      <c r="C305" s="8" t="s">
        <v>20</v>
      </c>
      <c r="D305" s="8" t="s">
        <v>408</v>
      </c>
      <c r="E305" s="8" t="s">
        <v>342</v>
      </c>
      <c r="F305" s="8" t="s">
        <v>49</v>
      </c>
      <c r="G305" s="8" t="s">
        <v>846</v>
      </c>
      <c r="H305" s="8" t="s">
        <v>5</v>
      </c>
      <c r="I305" s="8">
        <v>7</v>
      </c>
      <c r="J305" s="30">
        <v>28511</v>
      </c>
      <c r="K305" s="8" t="s">
        <v>18</v>
      </c>
    </row>
    <row r="306" spans="1:11" x14ac:dyDescent="0.3">
      <c r="A306" s="8">
        <v>11313</v>
      </c>
      <c r="B306" s="8" t="s">
        <v>847</v>
      </c>
      <c r="C306" s="8" t="s">
        <v>20</v>
      </c>
      <c r="D306" s="8" t="s">
        <v>848</v>
      </c>
      <c r="E306" s="8" t="s">
        <v>99</v>
      </c>
      <c r="F306" s="8" t="s">
        <v>94</v>
      </c>
      <c r="G306" s="8" t="s">
        <v>849</v>
      </c>
      <c r="H306" s="8" t="s">
        <v>54</v>
      </c>
      <c r="I306" s="8">
        <v>1</v>
      </c>
      <c r="J306" s="30">
        <v>28030</v>
      </c>
      <c r="K306" s="8" t="s">
        <v>18</v>
      </c>
    </row>
    <row r="307" spans="1:11" x14ac:dyDescent="0.3">
      <c r="A307" s="8">
        <v>29262</v>
      </c>
      <c r="B307" s="8" t="s">
        <v>850</v>
      </c>
      <c r="C307" s="8" t="s">
        <v>12</v>
      </c>
      <c r="D307" s="8" t="s">
        <v>851</v>
      </c>
      <c r="E307" s="8" t="s">
        <v>78</v>
      </c>
      <c r="F307" s="8" t="s">
        <v>94</v>
      </c>
      <c r="G307" s="8" t="s">
        <v>852</v>
      </c>
      <c r="H307" s="8" t="s">
        <v>96</v>
      </c>
      <c r="I307" s="8">
        <v>5</v>
      </c>
      <c r="J307" s="30">
        <v>28778</v>
      </c>
      <c r="K307" s="8" t="s">
        <v>18</v>
      </c>
    </row>
    <row r="308" spans="1:11" x14ac:dyDescent="0.3">
      <c r="A308" s="8">
        <v>21237</v>
      </c>
      <c r="B308" s="8" t="s">
        <v>853</v>
      </c>
      <c r="C308" s="8" t="s">
        <v>20</v>
      </c>
      <c r="D308" s="8" t="s">
        <v>848</v>
      </c>
      <c r="E308" s="8"/>
      <c r="F308" s="8" t="s">
        <v>94</v>
      </c>
      <c r="G308" s="8" t="s">
        <v>854</v>
      </c>
      <c r="H308" s="8" t="s">
        <v>5</v>
      </c>
      <c r="I308" s="8">
        <v>5</v>
      </c>
      <c r="J308" s="30">
        <v>29350</v>
      </c>
      <c r="K308" s="8" t="s">
        <v>18</v>
      </c>
    </row>
    <row r="309" spans="1:11" x14ac:dyDescent="0.3">
      <c r="A309" s="8">
        <v>28540</v>
      </c>
      <c r="B309" s="8" t="s">
        <v>855</v>
      </c>
      <c r="C309" s="8" t="s">
        <v>20</v>
      </c>
      <c r="D309" s="8" t="s">
        <v>856</v>
      </c>
      <c r="E309" s="8" t="s">
        <v>332</v>
      </c>
      <c r="F309" s="8" t="s">
        <v>137</v>
      </c>
      <c r="G309" s="8" t="s">
        <v>857</v>
      </c>
      <c r="H309" s="8" t="s">
        <v>91</v>
      </c>
      <c r="I309" s="8">
        <v>1</v>
      </c>
      <c r="J309" s="30">
        <v>28285</v>
      </c>
      <c r="K309" s="8" t="s">
        <v>18</v>
      </c>
    </row>
    <row r="310" spans="1:11" x14ac:dyDescent="0.3">
      <c r="A310" s="8">
        <v>13228</v>
      </c>
      <c r="B310" s="8" t="s">
        <v>858</v>
      </c>
      <c r="C310" s="8" t="s">
        <v>20</v>
      </c>
      <c r="D310" s="8" t="s">
        <v>859</v>
      </c>
      <c r="E310" s="8" t="s">
        <v>22</v>
      </c>
      <c r="F310" s="8" t="s">
        <v>211</v>
      </c>
      <c r="G310" s="8" t="s">
        <v>860</v>
      </c>
      <c r="H310" s="8" t="s">
        <v>118</v>
      </c>
      <c r="I310" s="8">
        <v>5</v>
      </c>
      <c r="J310" s="30">
        <v>29147</v>
      </c>
      <c r="K310" s="8" t="s">
        <v>18</v>
      </c>
    </row>
    <row r="311" spans="1:11" x14ac:dyDescent="0.3">
      <c r="A311" s="8">
        <v>18926</v>
      </c>
      <c r="B311" s="8" t="s">
        <v>861</v>
      </c>
      <c r="C311" s="8" t="s">
        <v>20</v>
      </c>
      <c r="D311" s="8" t="s">
        <v>153</v>
      </c>
      <c r="E311" s="8" t="s">
        <v>862</v>
      </c>
      <c r="F311" s="8" t="s">
        <v>94</v>
      </c>
      <c r="G311" s="8" t="s">
        <v>863</v>
      </c>
      <c r="H311" s="8" t="s">
        <v>54</v>
      </c>
      <c r="I311" s="8">
        <v>3</v>
      </c>
      <c r="J311" s="30">
        <v>24031</v>
      </c>
      <c r="K311" s="8" t="s">
        <v>18</v>
      </c>
    </row>
    <row r="312" spans="1:11" x14ac:dyDescent="0.3">
      <c r="A312" s="8">
        <v>19581</v>
      </c>
      <c r="B312" s="8" t="s">
        <v>864</v>
      </c>
      <c r="C312" s="8" t="s">
        <v>486</v>
      </c>
      <c r="D312" s="8" t="s">
        <v>140</v>
      </c>
      <c r="E312" s="8" t="s">
        <v>28</v>
      </c>
      <c r="F312" s="8" t="s">
        <v>94</v>
      </c>
      <c r="G312" s="8" t="s">
        <v>865</v>
      </c>
      <c r="H312" s="8" t="s">
        <v>180</v>
      </c>
      <c r="I312" s="8">
        <v>8</v>
      </c>
      <c r="J312" s="30">
        <v>25905</v>
      </c>
      <c r="K312" s="8" t="s">
        <v>18</v>
      </c>
    </row>
    <row r="313" spans="1:11" x14ac:dyDescent="0.3">
      <c r="A313" s="8">
        <v>27052</v>
      </c>
      <c r="B313" s="8" t="s">
        <v>866</v>
      </c>
      <c r="C313" s="8" t="s">
        <v>20</v>
      </c>
      <c r="D313" s="8" t="s">
        <v>372</v>
      </c>
      <c r="E313" s="8" t="s">
        <v>112</v>
      </c>
      <c r="F313" s="8" t="s">
        <v>94</v>
      </c>
      <c r="G313" s="8" t="s">
        <v>867</v>
      </c>
      <c r="H313" s="8" t="s">
        <v>180</v>
      </c>
      <c r="I313" s="8">
        <v>7</v>
      </c>
      <c r="J313" s="30">
        <v>27934</v>
      </c>
      <c r="K313" s="8" t="s">
        <v>18</v>
      </c>
    </row>
    <row r="314" spans="1:11" x14ac:dyDescent="0.3">
      <c r="A314" s="8">
        <v>17214</v>
      </c>
      <c r="B314" s="8" t="s">
        <v>868</v>
      </c>
      <c r="C314" s="8" t="s">
        <v>20</v>
      </c>
      <c r="D314" s="8" t="s">
        <v>560</v>
      </c>
      <c r="E314" s="8"/>
      <c r="F314" s="8" t="s">
        <v>15</v>
      </c>
      <c r="G314" s="8" t="s">
        <v>869</v>
      </c>
      <c r="H314" s="8" t="s">
        <v>25</v>
      </c>
      <c r="I314" s="8">
        <v>5</v>
      </c>
      <c r="J314" s="30">
        <v>29293</v>
      </c>
      <c r="K314" s="8" t="s">
        <v>18</v>
      </c>
    </row>
    <row r="315" spans="1:11" x14ac:dyDescent="0.3">
      <c r="A315" s="8">
        <v>20309</v>
      </c>
      <c r="B315" s="8" t="s">
        <v>870</v>
      </c>
      <c r="C315" s="8" t="s">
        <v>20</v>
      </c>
      <c r="D315" s="8" t="s">
        <v>871</v>
      </c>
      <c r="E315" s="8" t="s">
        <v>130</v>
      </c>
      <c r="F315" s="8" t="s">
        <v>89</v>
      </c>
      <c r="G315" s="8" t="s">
        <v>872</v>
      </c>
      <c r="H315" s="8" t="s">
        <v>75</v>
      </c>
      <c r="I315" s="8">
        <v>9</v>
      </c>
      <c r="J315" s="30">
        <v>27776</v>
      </c>
      <c r="K315" s="8" t="s">
        <v>18</v>
      </c>
    </row>
    <row r="316" spans="1:11" x14ac:dyDescent="0.3">
      <c r="A316" s="8">
        <v>21656</v>
      </c>
      <c r="B316" s="8" t="s">
        <v>873</v>
      </c>
      <c r="C316" s="8" t="s">
        <v>20</v>
      </c>
      <c r="D316" s="8" t="s">
        <v>56</v>
      </c>
      <c r="E316" s="8"/>
      <c r="F316" s="8" t="s">
        <v>94</v>
      </c>
      <c r="G316" s="8" t="s">
        <v>874</v>
      </c>
      <c r="H316" s="8" t="s">
        <v>180</v>
      </c>
      <c r="I316" s="8">
        <v>7</v>
      </c>
      <c r="J316" s="30">
        <v>27459</v>
      </c>
      <c r="K316" s="8" t="s">
        <v>18</v>
      </c>
    </row>
    <row r="317" spans="1:11" x14ac:dyDescent="0.3">
      <c r="A317" s="8">
        <v>10213</v>
      </c>
      <c r="B317" s="8" t="s">
        <v>875</v>
      </c>
      <c r="C317" s="8" t="s">
        <v>20</v>
      </c>
      <c r="D317" s="8" t="s">
        <v>531</v>
      </c>
      <c r="E317" s="8" t="s">
        <v>144</v>
      </c>
      <c r="F317" s="8" t="s">
        <v>49</v>
      </c>
      <c r="G317" s="8" t="s">
        <v>876</v>
      </c>
      <c r="H317" s="8" t="s">
        <v>188</v>
      </c>
      <c r="I317" s="8">
        <v>8</v>
      </c>
      <c r="J317" s="30">
        <v>27225</v>
      </c>
      <c r="K317" s="8" t="s">
        <v>18</v>
      </c>
    </row>
    <row r="318" spans="1:11" x14ac:dyDescent="0.3">
      <c r="A318" s="8">
        <v>26827</v>
      </c>
      <c r="B318" s="8" t="s">
        <v>877</v>
      </c>
      <c r="C318" s="8" t="s">
        <v>12</v>
      </c>
      <c r="D318" s="8" t="s">
        <v>115</v>
      </c>
      <c r="E318" s="8" t="s">
        <v>130</v>
      </c>
      <c r="F318" s="8" t="s">
        <v>174</v>
      </c>
      <c r="G318" s="8" t="s">
        <v>878</v>
      </c>
      <c r="H318" s="8" t="s">
        <v>31</v>
      </c>
      <c r="I318" s="8">
        <v>1</v>
      </c>
      <c r="J318" s="30">
        <v>28793</v>
      </c>
      <c r="K318" s="8" t="s">
        <v>18</v>
      </c>
    </row>
    <row r="319" spans="1:11" x14ac:dyDescent="0.3">
      <c r="A319" s="8">
        <v>27794</v>
      </c>
      <c r="B319" s="8" t="s">
        <v>879</v>
      </c>
      <c r="C319" s="8" t="s">
        <v>20</v>
      </c>
      <c r="D319" s="8" t="s">
        <v>880</v>
      </c>
      <c r="E319" s="8" t="s">
        <v>99</v>
      </c>
      <c r="F319" s="8" t="s">
        <v>94</v>
      </c>
      <c r="G319" s="8" t="s">
        <v>881</v>
      </c>
      <c r="H319" s="8" t="s">
        <v>85</v>
      </c>
      <c r="I319" s="8">
        <v>4</v>
      </c>
      <c r="J319" s="30">
        <v>29265</v>
      </c>
      <c r="K319" s="8" t="s">
        <v>18</v>
      </c>
    </row>
    <row r="320" spans="1:11" x14ac:dyDescent="0.3">
      <c r="A320" s="8">
        <v>25457</v>
      </c>
      <c r="B320" s="8" t="s">
        <v>80</v>
      </c>
      <c r="C320" s="8" t="s">
        <v>20</v>
      </c>
      <c r="D320" s="8" t="s">
        <v>882</v>
      </c>
      <c r="E320" s="8"/>
      <c r="F320" s="8" t="s">
        <v>94</v>
      </c>
      <c r="G320" s="8" t="s">
        <v>883</v>
      </c>
      <c r="H320" s="8" t="s">
        <v>17</v>
      </c>
      <c r="I320" s="8">
        <v>6</v>
      </c>
      <c r="J320" s="30">
        <v>28657</v>
      </c>
      <c r="K320" s="8" t="s">
        <v>171</v>
      </c>
    </row>
    <row r="321" spans="1:11" x14ac:dyDescent="0.3">
      <c r="A321" s="8">
        <v>11916</v>
      </c>
      <c r="B321" s="8" t="s">
        <v>884</v>
      </c>
      <c r="C321" s="8" t="s">
        <v>20</v>
      </c>
      <c r="D321" s="8" t="s">
        <v>708</v>
      </c>
      <c r="E321" s="8" t="s">
        <v>48</v>
      </c>
      <c r="F321" s="8" t="s">
        <v>94</v>
      </c>
      <c r="G321" s="8" t="s">
        <v>885</v>
      </c>
      <c r="H321" s="8" t="s">
        <v>25</v>
      </c>
      <c r="I321" s="8">
        <v>3</v>
      </c>
      <c r="J321" s="30">
        <v>27998</v>
      </c>
      <c r="K321" s="8" t="s">
        <v>18</v>
      </c>
    </row>
    <row r="322" spans="1:11" x14ac:dyDescent="0.3">
      <c r="A322" s="8">
        <v>12665</v>
      </c>
      <c r="B322" s="8" t="s">
        <v>886</v>
      </c>
      <c r="C322" s="8" t="s">
        <v>12</v>
      </c>
      <c r="D322" s="8" t="s">
        <v>662</v>
      </c>
      <c r="E322" s="8" t="s">
        <v>112</v>
      </c>
      <c r="F322" s="8" t="s">
        <v>83</v>
      </c>
      <c r="G322" s="8" t="s">
        <v>887</v>
      </c>
      <c r="H322" s="8" t="s">
        <v>176</v>
      </c>
      <c r="I322" s="8">
        <v>5</v>
      </c>
      <c r="J322" s="30">
        <v>27612</v>
      </c>
      <c r="K322" s="8" t="s">
        <v>18</v>
      </c>
    </row>
    <row r="323" spans="1:11" x14ac:dyDescent="0.3">
      <c r="A323" s="8">
        <v>28596</v>
      </c>
      <c r="B323" s="8" t="s">
        <v>888</v>
      </c>
      <c r="C323" s="8" t="s">
        <v>12</v>
      </c>
      <c r="D323" s="8" t="s">
        <v>285</v>
      </c>
      <c r="E323" s="8" t="s">
        <v>43</v>
      </c>
      <c r="F323" s="8" t="s">
        <v>15</v>
      </c>
      <c r="G323" s="8" t="s">
        <v>889</v>
      </c>
      <c r="H323" s="8" t="s">
        <v>155</v>
      </c>
      <c r="I323" s="8">
        <v>3</v>
      </c>
      <c r="J323" s="30">
        <v>28635</v>
      </c>
      <c r="K323" s="8" t="s">
        <v>18</v>
      </c>
    </row>
    <row r="324" spans="1:11" x14ac:dyDescent="0.3">
      <c r="A324" s="8">
        <v>23002</v>
      </c>
      <c r="B324" s="8" t="s">
        <v>890</v>
      </c>
      <c r="C324" s="8" t="s">
        <v>20</v>
      </c>
      <c r="D324" s="8" t="s">
        <v>891</v>
      </c>
      <c r="E324" s="8" t="s">
        <v>130</v>
      </c>
      <c r="F324" s="8" t="s">
        <v>94</v>
      </c>
      <c r="G324" s="8" t="s">
        <v>892</v>
      </c>
      <c r="H324" s="8" t="s">
        <v>118</v>
      </c>
      <c r="I324" s="8">
        <v>2</v>
      </c>
      <c r="J324" s="30">
        <v>28331</v>
      </c>
      <c r="K324" s="8" t="s">
        <v>18</v>
      </c>
    </row>
    <row r="325" spans="1:11" x14ac:dyDescent="0.3">
      <c r="A325" s="8">
        <v>26017</v>
      </c>
      <c r="B325" s="8" t="s">
        <v>25</v>
      </c>
      <c r="C325" s="8" t="s">
        <v>12</v>
      </c>
      <c r="D325" s="8" t="s">
        <v>893</v>
      </c>
      <c r="E325" s="8" t="s">
        <v>14</v>
      </c>
      <c r="F325" s="8" t="s">
        <v>35</v>
      </c>
      <c r="G325" s="8" t="s">
        <v>894</v>
      </c>
      <c r="H325" s="8" t="s">
        <v>75</v>
      </c>
      <c r="I325" s="8">
        <v>5</v>
      </c>
      <c r="J325" s="30">
        <v>28096</v>
      </c>
      <c r="K325" s="8" t="s">
        <v>18</v>
      </c>
    </row>
    <row r="326" spans="1:11" x14ac:dyDescent="0.3">
      <c r="A326" s="8">
        <v>27869</v>
      </c>
      <c r="B326" s="8" t="s">
        <v>25</v>
      </c>
      <c r="C326" s="8" t="s">
        <v>20</v>
      </c>
      <c r="D326" s="8" t="s">
        <v>291</v>
      </c>
      <c r="E326" s="8" t="s">
        <v>99</v>
      </c>
      <c r="F326" s="8" t="s">
        <v>191</v>
      </c>
      <c r="G326" s="8" t="s">
        <v>895</v>
      </c>
      <c r="H326" s="8" t="s">
        <v>188</v>
      </c>
      <c r="I326" s="8">
        <v>4</v>
      </c>
      <c r="J326" s="30">
        <v>29102</v>
      </c>
      <c r="K326" s="8" t="s">
        <v>18</v>
      </c>
    </row>
    <row r="327" spans="1:11" x14ac:dyDescent="0.3">
      <c r="A327" s="8">
        <v>11339</v>
      </c>
      <c r="B327" s="8" t="s">
        <v>25</v>
      </c>
      <c r="C327" s="8" t="s">
        <v>20</v>
      </c>
      <c r="D327" s="8" t="s">
        <v>457</v>
      </c>
      <c r="E327" s="8" t="s">
        <v>22</v>
      </c>
      <c r="F327" s="8" t="s">
        <v>94</v>
      </c>
      <c r="G327" s="8" t="s">
        <v>896</v>
      </c>
      <c r="H327" s="8" t="s">
        <v>17</v>
      </c>
      <c r="I327" s="8">
        <v>8</v>
      </c>
      <c r="J327" s="30">
        <v>28037</v>
      </c>
      <c r="K327" s="8" t="s">
        <v>18</v>
      </c>
    </row>
    <row r="328" spans="1:11" x14ac:dyDescent="0.3">
      <c r="A328" s="8">
        <v>11071</v>
      </c>
      <c r="B328" s="8" t="s">
        <v>25</v>
      </c>
      <c r="C328" s="8" t="s">
        <v>12</v>
      </c>
      <c r="D328" s="8" t="s">
        <v>688</v>
      </c>
      <c r="E328" s="8"/>
      <c r="F328" s="8" t="s">
        <v>73</v>
      </c>
      <c r="G328" s="8" t="s">
        <v>897</v>
      </c>
      <c r="H328" s="8" t="s">
        <v>91</v>
      </c>
      <c r="I328" s="8">
        <v>6</v>
      </c>
      <c r="J328" s="30">
        <v>28843</v>
      </c>
      <c r="K328" s="8" t="s">
        <v>18</v>
      </c>
    </row>
    <row r="329" spans="1:11" x14ac:dyDescent="0.3">
      <c r="A329" s="8">
        <v>21530</v>
      </c>
      <c r="B329" s="8" t="s">
        <v>25</v>
      </c>
      <c r="C329" s="8" t="s">
        <v>12</v>
      </c>
      <c r="D329" s="8" t="s">
        <v>282</v>
      </c>
      <c r="E329" s="8"/>
      <c r="F329" s="8" t="s">
        <v>35</v>
      </c>
      <c r="G329" s="8" t="s">
        <v>898</v>
      </c>
      <c r="H329" s="8" t="s">
        <v>61</v>
      </c>
      <c r="I329" s="8">
        <v>9</v>
      </c>
      <c r="J329" s="30">
        <v>29237</v>
      </c>
      <c r="K329" s="8" t="s">
        <v>18</v>
      </c>
    </row>
    <row r="330" spans="1:11" x14ac:dyDescent="0.3">
      <c r="A330" s="8">
        <v>20477</v>
      </c>
      <c r="B330" s="8" t="s">
        <v>25</v>
      </c>
      <c r="C330" s="8" t="s">
        <v>20</v>
      </c>
      <c r="D330" s="8" t="s">
        <v>520</v>
      </c>
      <c r="E330" s="8"/>
      <c r="F330" s="8" t="s">
        <v>89</v>
      </c>
      <c r="G330" s="8" t="s">
        <v>899</v>
      </c>
      <c r="H330" s="8" t="s">
        <v>155</v>
      </c>
      <c r="I330" s="8">
        <v>1</v>
      </c>
      <c r="J330" s="30">
        <v>28023</v>
      </c>
      <c r="K330" s="8" t="s">
        <v>18</v>
      </c>
    </row>
    <row r="331" spans="1:11" x14ac:dyDescent="0.3">
      <c r="A331" s="8">
        <v>19674</v>
      </c>
      <c r="B331" s="8" t="s">
        <v>900</v>
      </c>
      <c r="C331" s="8" t="s">
        <v>12</v>
      </c>
      <c r="D331" s="8" t="s">
        <v>190</v>
      </c>
      <c r="E331" s="8" t="s">
        <v>22</v>
      </c>
      <c r="F331" s="8" t="s">
        <v>35</v>
      </c>
      <c r="G331" s="8" t="s">
        <v>901</v>
      </c>
      <c r="H331" s="8" t="s">
        <v>105</v>
      </c>
      <c r="I331" s="8">
        <v>2</v>
      </c>
      <c r="J331" s="30">
        <v>27620</v>
      </c>
      <c r="K331" s="8" t="s">
        <v>18</v>
      </c>
    </row>
    <row r="332" spans="1:11" x14ac:dyDescent="0.3">
      <c r="A332" s="8">
        <v>27613</v>
      </c>
      <c r="B332" s="8" t="s">
        <v>61</v>
      </c>
      <c r="C332" s="8" t="s">
        <v>20</v>
      </c>
      <c r="D332" s="8" t="s">
        <v>902</v>
      </c>
      <c r="E332" s="8" t="s">
        <v>28</v>
      </c>
      <c r="F332" s="8" t="s">
        <v>191</v>
      </c>
      <c r="G332" s="8" t="s">
        <v>903</v>
      </c>
      <c r="H332" s="8" t="s">
        <v>85</v>
      </c>
      <c r="I332" s="8">
        <v>5</v>
      </c>
      <c r="J332" s="30">
        <v>29074</v>
      </c>
      <c r="K332" s="8" t="s">
        <v>18</v>
      </c>
    </row>
    <row r="333" spans="1:11" x14ac:dyDescent="0.3">
      <c r="A333" s="8">
        <v>10351</v>
      </c>
      <c r="B333" s="8" t="s">
        <v>904</v>
      </c>
      <c r="C333" s="8" t="s">
        <v>20</v>
      </c>
      <c r="D333" s="8" t="s">
        <v>291</v>
      </c>
      <c r="E333" s="8"/>
      <c r="F333" s="8" t="s">
        <v>89</v>
      </c>
      <c r="G333" s="8" t="s">
        <v>905</v>
      </c>
      <c r="H333" s="8" t="s">
        <v>91</v>
      </c>
      <c r="I333" s="8">
        <v>2</v>
      </c>
      <c r="J333" s="30">
        <v>29133</v>
      </c>
      <c r="K333" s="8" t="s">
        <v>18</v>
      </c>
    </row>
    <row r="334" spans="1:11" x14ac:dyDescent="0.3">
      <c r="A334" s="8">
        <v>23652</v>
      </c>
      <c r="B334" s="8" t="s">
        <v>906</v>
      </c>
      <c r="C334" s="8" t="s">
        <v>20</v>
      </c>
      <c r="D334" s="8" t="s">
        <v>392</v>
      </c>
      <c r="E334" s="8" t="s">
        <v>166</v>
      </c>
      <c r="F334" s="8" t="s">
        <v>186</v>
      </c>
      <c r="G334" s="8" t="s">
        <v>907</v>
      </c>
      <c r="H334" s="8" t="s">
        <v>155</v>
      </c>
      <c r="I334" s="8">
        <v>5</v>
      </c>
      <c r="J334" s="30">
        <v>29724</v>
      </c>
      <c r="K334" s="8" t="s">
        <v>18</v>
      </c>
    </row>
    <row r="335" spans="1:11" x14ac:dyDescent="0.3">
      <c r="A335" s="8">
        <v>27516</v>
      </c>
      <c r="B335" s="8" t="s">
        <v>908</v>
      </c>
      <c r="C335" s="8" t="s">
        <v>12</v>
      </c>
      <c r="D335" s="8" t="s">
        <v>220</v>
      </c>
      <c r="E335" s="8"/>
      <c r="F335" s="8" t="s">
        <v>94</v>
      </c>
      <c r="G335" s="8" t="s">
        <v>909</v>
      </c>
      <c r="H335" s="8" t="s">
        <v>66</v>
      </c>
      <c r="I335" s="8">
        <v>8</v>
      </c>
      <c r="J335" s="30">
        <v>28123</v>
      </c>
      <c r="K335" s="8" t="s">
        <v>18</v>
      </c>
    </row>
    <row r="336" spans="1:11" x14ac:dyDescent="0.3">
      <c r="A336" s="8">
        <v>11443</v>
      </c>
      <c r="B336" s="8" t="s">
        <v>908</v>
      </c>
      <c r="C336" s="8" t="s">
        <v>12</v>
      </c>
      <c r="D336" s="8" t="s">
        <v>365</v>
      </c>
      <c r="E336" s="8" t="s">
        <v>88</v>
      </c>
      <c r="F336" s="8" t="s">
        <v>89</v>
      </c>
      <c r="G336" s="8" t="s">
        <v>910</v>
      </c>
      <c r="H336" s="8" t="s">
        <v>5</v>
      </c>
      <c r="I336" s="8">
        <v>7</v>
      </c>
      <c r="J336" s="30">
        <v>28761</v>
      </c>
      <c r="K336" s="8" t="s">
        <v>18</v>
      </c>
    </row>
    <row r="337" spans="1:11" x14ac:dyDescent="0.3">
      <c r="A337" s="8">
        <v>10563</v>
      </c>
      <c r="B337" s="8" t="s">
        <v>911</v>
      </c>
      <c r="C337" s="8" t="s">
        <v>12</v>
      </c>
      <c r="D337" s="8" t="s">
        <v>912</v>
      </c>
      <c r="E337" s="8" t="s">
        <v>913</v>
      </c>
      <c r="F337" s="8" t="s">
        <v>137</v>
      </c>
      <c r="G337" s="8" t="s">
        <v>914</v>
      </c>
      <c r="H337" s="8" t="s">
        <v>118</v>
      </c>
      <c r="I337" s="8">
        <v>1</v>
      </c>
      <c r="J337" s="30">
        <v>27837</v>
      </c>
      <c r="K337" s="8" t="s">
        <v>18</v>
      </c>
    </row>
    <row r="338" spans="1:11" x14ac:dyDescent="0.3">
      <c r="A338" s="8">
        <v>29517</v>
      </c>
      <c r="B338" s="8" t="s">
        <v>173</v>
      </c>
      <c r="C338" s="8" t="s">
        <v>20</v>
      </c>
      <c r="D338" s="8" t="s">
        <v>915</v>
      </c>
      <c r="E338" s="8" t="s">
        <v>144</v>
      </c>
      <c r="F338" s="8" t="s">
        <v>89</v>
      </c>
      <c r="G338" s="8" t="s">
        <v>916</v>
      </c>
      <c r="H338" s="8" t="s">
        <v>71</v>
      </c>
      <c r="I338" s="8">
        <v>1</v>
      </c>
      <c r="J338" s="30">
        <v>27893</v>
      </c>
      <c r="K338" s="8" t="s">
        <v>18</v>
      </c>
    </row>
    <row r="339" spans="1:11" x14ac:dyDescent="0.3">
      <c r="A339" s="8">
        <v>29809</v>
      </c>
      <c r="B339" s="8" t="s">
        <v>917</v>
      </c>
      <c r="C339" s="8" t="s">
        <v>20</v>
      </c>
      <c r="D339" s="8" t="s">
        <v>918</v>
      </c>
      <c r="E339" s="8" t="s">
        <v>48</v>
      </c>
      <c r="F339" s="8" t="s">
        <v>94</v>
      </c>
      <c r="G339" s="8" t="s">
        <v>919</v>
      </c>
      <c r="H339" s="8" t="s">
        <v>45</v>
      </c>
      <c r="I339" s="8">
        <v>9</v>
      </c>
      <c r="J339" s="30">
        <v>28058</v>
      </c>
      <c r="K339" s="8" t="s">
        <v>18</v>
      </c>
    </row>
    <row r="340" spans="1:11" x14ac:dyDescent="0.3">
      <c r="A340" s="8">
        <v>14557</v>
      </c>
      <c r="B340" s="8" t="s">
        <v>920</v>
      </c>
      <c r="C340" s="8" t="s">
        <v>20</v>
      </c>
      <c r="D340" s="8" t="s">
        <v>665</v>
      </c>
      <c r="E340" s="8"/>
      <c r="F340" s="8" t="s">
        <v>108</v>
      </c>
      <c r="G340" s="8" t="s">
        <v>921</v>
      </c>
      <c r="H340" s="8" t="s">
        <v>96</v>
      </c>
      <c r="I340" s="8">
        <v>8</v>
      </c>
      <c r="J340" s="30">
        <v>27525</v>
      </c>
      <c r="K340" s="8" t="s">
        <v>18</v>
      </c>
    </row>
    <row r="341" spans="1:11" x14ac:dyDescent="0.3">
      <c r="A341" s="8">
        <v>14773</v>
      </c>
      <c r="B341" s="8" t="s">
        <v>922</v>
      </c>
      <c r="C341" s="8" t="s">
        <v>20</v>
      </c>
      <c r="D341" s="8" t="s">
        <v>575</v>
      </c>
      <c r="E341" s="8" t="s">
        <v>43</v>
      </c>
      <c r="F341" s="8" t="s">
        <v>94</v>
      </c>
      <c r="G341" s="8" t="s">
        <v>923</v>
      </c>
      <c r="H341" s="8" t="s">
        <v>45</v>
      </c>
      <c r="I341" s="8">
        <v>4</v>
      </c>
      <c r="J341" s="30">
        <v>28354</v>
      </c>
      <c r="K341" s="8" t="s">
        <v>18</v>
      </c>
    </row>
    <row r="342" spans="1:11" x14ac:dyDescent="0.3">
      <c r="A342" s="8">
        <v>16489</v>
      </c>
      <c r="B342" s="8" t="s">
        <v>924</v>
      </c>
      <c r="C342" s="8" t="s">
        <v>20</v>
      </c>
      <c r="D342" s="8" t="s">
        <v>616</v>
      </c>
      <c r="E342" s="8" t="s">
        <v>925</v>
      </c>
      <c r="F342" s="8" t="s">
        <v>137</v>
      </c>
      <c r="G342" s="8" t="s">
        <v>926</v>
      </c>
      <c r="H342" s="8" t="s">
        <v>176</v>
      </c>
      <c r="I342" s="8">
        <v>5</v>
      </c>
      <c r="J342" s="30">
        <v>28977</v>
      </c>
      <c r="K342" s="8" t="s">
        <v>18</v>
      </c>
    </row>
    <row r="343" spans="1:11" x14ac:dyDescent="0.3">
      <c r="A343" s="8">
        <v>27062</v>
      </c>
      <c r="B343" s="8" t="s">
        <v>927</v>
      </c>
      <c r="C343" s="8" t="s">
        <v>20</v>
      </c>
      <c r="D343" s="8" t="s">
        <v>460</v>
      </c>
      <c r="E343" s="8"/>
      <c r="F343" s="8" t="s">
        <v>94</v>
      </c>
      <c r="G343" s="8" t="s">
        <v>928</v>
      </c>
      <c r="H343" s="8" t="s">
        <v>66</v>
      </c>
      <c r="I343" s="8">
        <v>6</v>
      </c>
      <c r="J343" s="30">
        <v>28515</v>
      </c>
      <c r="K343" s="8" t="s">
        <v>18</v>
      </c>
    </row>
    <row r="344" spans="1:11" x14ac:dyDescent="0.3">
      <c r="A344" s="8">
        <v>13205</v>
      </c>
      <c r="B344" s="8" t="s">
        <v>927</v>
      </c>
      <c r="C344" s="8" t="s">
        <v>20</v>
      </c>
      <c r="D344" s="8" t="s">
        <v>929</v>
      </c>
      <c r="E344" s="8" t="s">
        <v>99</v>
      </c>
      <c r="F344" s="8" t="s">
        <v>89</v>
      </c>
      <c r="G344" s="8" t="s">
        <v>930</v>
      </c>
      <c r="H344" s="8" t="s">
        <v>5</v>
      </c>
      <c r="I344" s="8">
        <v>9</v>
      </c>
      <c r="J344" s="30">
        <v>28600</v>
      </c>
      <c r="K344" s="8" t="s">
        <v>18</v>
      </c>
    </row>
    <row r="345" spans="1:11" x14ac:dyDescent="0.3">
      <c r="A345" s="8">
        <v>18656</v>
      </c>
      <c r="B345" s="8" t="s">
        <v>927</v>
      </c>
      <c r="C345" s="8" t="s">
        <v>20</v>
      </c>
      <c r="D345" s="8" t="s">
        <v>931</v>
      </c>
      <c r="E345" s="8" t="s">
        <v>130</v>
      </c>
      <c r="F345" s="8" t="s">
        <v>29</v>
      </c>
      <c r="G345" s="8" t="s">
        <v>932</v>
      </c>
      <c r="H345" s="8" t="s">
        <v>91</v>
      </c>
      <c r="I345" s="8">
        <v>8</v>
      </c>
      <c r="J345" s="30">
        <v>27638</v>
      </c>
      <c r="K345" s="8" t="s">
        <v>18</v>
      </c>
    </row>
    <row r="346" spans="1:11" x14ac:dyDescent="0.3">
      <c r="A346" s="8">
        <v>19828</v>
      </c>
      <c r="B346" s="8" t="s">
        <v>927</v>
      </c>
      <c r="C346" s="8" t="s">
        <v>12</v>
      </c>
      <c r="D346" s="8" t="s">
        <v>111</v>
      </c>
      <c r="E346" s="8" t="s">
        <v>933</v>
      </c>
      <c r="F346" s="8" t="s">
        <v>89</v>
      </c>
      <c r="G346" s="8" t="s">
        <v>934</v>
      </c>
      <c r="H346" s="8" t="s">
        <v>91</v>
      </c>
      <c r="I346" s="8">
        <v>4</v>
      </c>
      <c r="J346" s="30">
        <v>27887</v>
      </c>
      <c r="K346" s="8" t="s">
        <v>18</v>
      </c>
    </row>
    <row r="347" spans="1:11" x14ac:dyDescent="0.3">
      <c r="A347" s="8">
        <v>20703</v>
      </c>
      <c r="B347" s="8" t="s">
        <v>927</v>
      </c>
      <c r="C347" s="8" t="s">
        <v>12</v>
      </c>
      <c r="D347" s="8" t="s">
        <v>190</v>
      </c>
      <c r="E347" s="8" t="s">
        <v>112</v>
      </c>
      <c r="F347" s="8" t="s">
        <v>49</v>
      </c>
      <c r="G347" s="8" t="s">
        <v>935</v>
      </c>
      <c r="H347" s="8" t="s">
        <v>66</v>
      </c>
      <c r="I347" s="8">
        <v>8</v>
      </c>
      <c r="J347" s="30">
        <v>29132</v>
      </c>
      <c r="K347" s="8" t="s">
        <v>18</v>
      </c>
    </row>
    <row r="348" spans="1:11" x14ac:dyDescent="0.3">
      <c r="A348" s="8">
        <v>25123</v>
      </c>
      <c r="B348" s="8" t="s">
        <v>936</v>
      </c>
      <c r="C348" s="8" t="s">
        <v>12</v>
      </c>
      <c r="D348" s="8" t="s">
        <v>165</v>
      </c>
      <c r="E348" s="8" t="s">
        <v>48</v>
      </c>
      <c r="F348" s="8" t="s">
        <v>174</v>
      </c>
      <c r="G348" s="8" t="s">
        <v>937</v>
      </c>
      <c r="H348" s="8" t="s">
        <v>118</v>
      </c>
      <c r="I348" s="8">
        <v>2</v>
      </c>
      <c r="J348" s="30">
        <v>29585</v>
      </c>
      <c r="K348" s="8" t="s">
        <v>18</v>
      </c>
    </row>
    <row r="349" spans="1:11" x14ac:dyDescent="0.3">
      <c r="A349" s="8">
        <v>18708</v>
      </c>
      <c r="B349" s="8" t="s">
        <v>197</v>
      </c>
      <c r="C349" s="8" t="s">
        <v>12</v>
      </c>
      <c r="D349" s="8" t="s">
        <v>938</v>
      </c>
      <c r="E349" s="8"/>
      <c r="F349" s="8" t="s">
        <v>94</v>
      </c>
      <c r="G349" s="8" t="s">
        <v>939</v>
      </c>
      <c r="H349" s="8" t="s">
        <v>75</v>
      </c>
      <c r="I349" s="8">
        <v>4</v>
      </c>
      <c r="J349" s="30">
        <v>28915</v>
      </c>
      <c r="K349" s="8" t="s">
        <v>18</v>
      </c>
    </row>
    <row r="350" spans="1:11" x14ac:dyDescent="0.3">
      <c r="A350" s="8">
        <v>15918</v>
      </c>
      <c r="B350" s="8" t="s">
        <v>940</v>
      </c>
      <c r="C350" s="8" t="s">
        <v>20</v>
      </c>
      <c r="D350" s="8" t="s">
        <v>941</v>
      </c>
      <c r="E350" s="8" t="s">
        <v>103</v>
      </c>
      <c r="F350" s="8" t="s">
        <v>94</v>
      </c>
      <c r="G350" s="8" t="s">
        <v>942</v>
      </c>
      <c r="H350" s="8" t="s">
        <v>176</v>
      </c>
      <c r="I350" s="8">
        <v>8</v>
      </c>
      <c r="J350" s="30">
        <v>27229</v>
      </c>
      <c r="K350" s="8" t="s">
        <v>18</v>
      </c>
    </row>
    <row r="351" spans="1:11" x14ac:dyDescent="0.3">
      <c r="A351" s="8">
        <v>20953</v>
      </c>
      <c r="B351" s="8" t="s">
        <v>943</v>
      </c>
      <c r="C351" s="8" t="s">
        <v>12</v>
      </c>
      <c r="D351" s="8" t="s">
        <v>944</v>
      </c>
      <c r="E351" s="8" t="s">
        <v>88</v>
      </c>
      <c r="F351" s="8" t="s">
        <v>29</v>
      </c>
      <c r="G351" s="8" t="s">
        <v>945</v>
      </c>
      <c r="H351" s="8" t="s">
        <v>45</v>
      </c>
      <c r="I351" s="8">
        <v>9</v>
      </c>
      <c r="J351" s="30">
        <v>29540</v>
      </c>
      <c r="K351" s="8" t="s">
        <v>171</v>
      </c>
    </row>
    <row r="352" spans="1:11" x14ac:dyDescent="0.3">
      <c r="A352" s="8">
        <v>27641</v>
      </c>
      <c r="B352" s="8" t="s">
        <v>946</v>
      </c>
      <c r="C352" s="8" t="s">
        <v>20</v>
      </c>
      <c r="D352" s="8" t="s">
        <v>947</v>
      </c>
      <c r="E352" s="8"/>
      <c r="F352" s="8" t="s">
        <v>49</v>
      </c>
      <c r="G352" s="8" t="s">
        <v>948</v>
      </c>
      <c r="H352" s="8" t="s">
        <v>155</v>
      </c>
      <c r="I352" s="8">
        <v>8</v>
      </c>
      <c r="J352" s="30">
        <v>29328</v>
      </c>
      <c r="K352" s="8" t="s">
        <v>18</v>
      </c>
    </row>
    <row r="353" spans="1:11" x14ac:dyDescent="0.3">
      <c r="A353" s="8">
        <v>25445</v>
      </c>
      <c r="B353" s="8" t="s">
        <v>949</v>
      </c>
      <c r="C353" s="8" t="s">
        <v>12</v>
      </c>
      <c r="D353" s="8" t="s">
        <v>944</v>
      </c>
      <c r="E353" s="8" t="s">
        <v>14</v>
      </c>
      <c r="F353" s="8" t="s">
        <v>94</v>
      </c>
      <c r="G353" s="8" t="s">
        <v>950</v>
      </c>
      <c r="H353" s="8" t="s">
        <v>96</v>
      </c>
      <c r="I353" s="8">
        <v>3</v>
      </c>
      <c r="J353" s="30">
        <v>28719</v>
      </c>
      <c r="K353" s="8" t="s">
        <v>18</v>
      </c>
    </row>
    <row r="354" spans="1:11" x14ac:dyDescent="0.3">
      <c r="A354" s="8">
        <v>18596</v>
      </c>
      <c r="B354" s="8" t="s">
        <v>951</v>
      </c>
      <c r="C354" s="8" t="s">
        <v>20</v>
      </c>
      <c r="D354" s="8" t="s">
        <v>952</v>
      </c>
      <c r="E354" s="8" t="s">
        <v>144</v>
      </c>
      <c r="F354" s="8" t="s">
        <v>94</v>
      </c>
      <c r="G354" s="8" t="s">
        <v>953</v>
      </c>
      <c r="H354" s="8" t="s">
        <v>75</v>
      </c>
      <c r="I354" s="8">
        <v>1</v>
      </c>
      <c r="J354" s="30">
        <v>27918</v>
      </c>
      <c r="K354" s="8" t="s">
        <v>18</v>
      </c>
    </row>
    <row r="355" spans="1:11" x14ac:dyDescent="0.3">
      <c r="A355" s="8">
        <v>12937</v>
      </c>
      <c r="B355" s="8" t="s">
        <v>954</v>
      </c>
      <c r="C355" s="8" t="s">
        <v>12</v>
      </c>
      <c r="D355" s="8" t="s">
        <v>190</v>
      </c>
      <c r="E355" s="8" t="s">
        <v>99</v>
      </c>
      <c r="F355" s="8" t="s">
        <v>94</v>
      </c>
      <c r="G355" s="8" t="s">
        <v>955</v>
      </c>
      <c r="H355" s="8" t="s">
        <v>54</v>
      </c>
      <c r="I355" s="8">
        <v>2</v>
      </c>
      <c r="J355" s="30">
        <v>27255</v>
      </c>
      <c r="K355" s="8" t="s">
        <v>18</v>
      </c>
    </row>
    <row r="356" spans="1:11" x14ac:dyDescent="0.3">
      <c r="A356" s="8">
        <v>25013</v>
      </c>
      <c r="B356" s="8" t="s">
        <v>956</v>
      </c>
      <c r="C356" s="8" t="s">
        <v>20</v>
      </c>
      <c r="D356" s="8" t="s">
        <v>957</v>
      </c>
      <c r="E356" s="8" t="s">
        <v>48</v>
      </c>
      <c r="F356" s="8" t="s">
        <v>174</v>
      </c>
      <c r="G356" s="8" t="s">
        <v>958</v>
      </c>
      <c r="H356" s="8" t="s">
        <v>61</v>
      </c>
      <c r="I356" s="8">
        <v>1</v>
      </c>
      <c r="J356" s="30">
        <v>28208</v>
      </c>
      <c r="K356" s="8" t="s">
        <v>18</v>
      </c>
    </row>
    <row r="357" spans="1:11" x14ac:dyDescent="0.3">
      <c r="A357" s="8">
        <v>17330</v>
      </c>
      <c r="B357" s="8" t="s">
        <v>956</v>
      </c>
      <c r="C357" s="8" t="s">
        <v>20</v>
      </c>
      <c r="D357" s="8" t="s">
        <v>372</v>
      </c>
      <c r="E357" s="8"/>
      <c r="F357" s="8" t="s">
        <v>174</v>
      </c>
      <c r="G357" s="8" t="s">
        <v>959</v>
      </c>
      <c r="H357" s="8" t="s">
        <v>96</v>
      </c>
      <c r="I357" s="8">
        <v>6</v>
      </c>
      <c r="J357" s="30">
        <v>28298</v>
      </c>
      <c r="K357" s="8" t="s">
        <v>18</v>
      </c>
    </row>
    <row r="358" spans="1:11" x14ac:dyDescent="0.3">
      <c r="A358" s="8">
        <v>15273</v>
      </c>
      <c r="B358" s="8" t="s">
        <v>960</v>
      </c>
      <c r="C358" s="8" t="s">
        <v>20</v>
      </c>
      <c r="D358" s="8" t="s">
        <v>961</v>
      </c>
      <c r="E358" s="8"/>
      <c r="F358" s="8" t="s">
        <v>73</v>
      </c>
      <c r="G358" s="8" t="s">
        <v>962</v>
      </c>
      <c r="H358" s="8" t="s">
        <v>105</v>
      </c>
      <c r="I358" s="8">
        <v>2</v>
      </c>
      <c r="J358" s="30">
        <v>28597</v>
      </c>
      <c r="K358" s="8" t="s">
        <v>18</v>
      </c>
    </row>
    <row r="359" spans="1:11" x14ac:dyDescent="0.3">
      <c r="A359" s="8">
        <v>26415</v>
      </c>
      <c r="B359" s="8" t="s">
        <v>963</v>
      </c>
      <c r="C359" s="8" t="s">
        <v>20</v>
      </c>
      <c r="D359" s="8" t="s">
        <v>385</v>
      </c>
      <c r="E359" s="8" t="s">
        <v>121</v>
      </c>
      <c r="F359" s="8" t="s">
        <v>108</v>
      </c>
      <c r="G359" s="8" t="s">
        <v>964</v>
      </c>
      <c r="H359" s="8" t="s">
        <v>17</v>
      </c>
      <c r="I359" s="8">
        <v>8</v>
      </c>
      <c r="J359" s="30">
        <v>29391</v>
      </c>
      <c r="K359" s="8" t="s">
        <v>18</v>
      </c>
    </row>
    <row r="360" spans="1:11" x14ac:dyDescent="0.3">
      <c r="A360" s="8">
        <v>22033</v>
      </c>
      <c r="B360" s="8" t="s">
        <v>965</v>
      </c>
      <c r="C360" s="8" t="s">
        <v>20</v>
      </c>
      <c r="D360" s="8" t="s">
        <v>966</v>
      </c>
      <c r="E360" s="8" t="s">
        <v>64</v>
      </c>
      <c r="F360" s="8" t="s">
        <v>29</v>
      </c>
      <c r="G360" s="8" t="s">
        <v>967</v>
      </c>
      <c r="H360" s="8" t="s">
        <v>66</v>
      </c>
      <c r="I360" s="8">
        <v>9</v>
      </c>
      <c r="J360" s="30">
        <v>28145</v>
      </c>
      <c r="K360" s="8" t="s">
        <v>18</v>
      </c>
    </row>
    <row r="361" spans="1:11" x14ac:dyDescent="0.3">
      <c r="A361" s="8">
        <v>29264</v>
      </c>
      <c r="B361" s="8" t="s">
        <v>968</v>
      </c>
      <c r="C361" s="8" t="s">
        <v>12</v>
      </c>
      <c r="D361" s="8" t="s">
        <v>969</v>
      </c>
      <c r="E361" s="8" t="s">
        <v>22</v>
      </c>
      <c r="F361" s="8" t="s">
        <v>94</v>
      </c>
      <c r="G361" s="8" t="s">
        <v>970</v>
      </c>
      <c r="H361" s="8" t="s">
        <v>45</v>
      </c>
      <c r="I361" s="8">
        <v>4</v>
      </c>
      <c r="J361" s="30">
        <v>27933</v>
      </c>
      <c r="K361" s="8" t="s">
        <v>18</v>
      </c>
    </row>
    <row r="362" spans="1:11" x14ac:dyDescent="0.3">
      <c r="A362" s="8">
        <v>18467</v>
      </c>
      <c r="B362" s="8" t="s">
        <v>971</v>
      </c>
      <c r="C362" s="8" t="s">
        <v>20</v>
      </c>
      <c r="D362" s="8" t="s">
        <v>520</v>
      </c>
      <c r="E362" s="8"/>
      <c r="F362" s="8" t="s">
        <v>94</v>
      </c>
      <c r="G362" s="8" t="s">
        <v>972</v>
      </c>
      <c r="H362" s="8" t="s">
        <v>155</v>
      </c>
      <c r="I362" s="8">
        <v>5</v>
      </c>
      <c r="J362" s="30">
        <v>27877</v>
      </c>
      <c r="K362" s="8" t="s">
        <v>18</v>
      </c>
    </row>
    <row r="363" spans="1:11" x14ac:dyDescent="0.3">
      <c r="A363" s="8">
        <v>27124</v>
      </c>
      <c r="B363" s="8" t="s">
        <v>973</v>
      </c>
      <c r="C363" s="8" t="s">
        <v>20</v>
      </c>
      <c r="D363" s="8" t="s">
        <v>578</v>
      </c>
      <c r="E363" s="8" t="s">
        <v>166</v>
      </c>
      <c r="F363" s="8" t="s">
        <v>83</v>
      </c>
      <c r="G363" s="8" t="s">
        <v>974</v>
      </c>
      <c r="H363" s="8" t="s">
        <v>5</v>
      </c>
      <c r="I363" s="8">
        <v>8</v>
      </c>
      <c r="J363" s="30">
        <v>29647</v>
      </c>
      <c r="K363" s="8" t="s">
        <v>18</v>
      </c>
    </row>
    <row r="364" spans="1:11" x14ac:dyDescent="0.3">
      <c r="A364" s="8">
        <v>23509</v>
      </c>
      <c r="B364" s="8" t="s">
        <v>975</v>
      </c>
      <c r="C364" s="8" t="s">
        <v>486</v>
      </c>
      <c r="D364" s="8" t="s">
        <v>405</v>
      </c>
      <c r="E364" s="8" t="s">
        <v>14</v>
      </c>
      <c r="F364" s="8" t="s">
        <v>94</v>
      </c>
      <c r="G364" s="8" t="s">
        <v>976</v>
      </c>
      <c r="H364" s="8" t="s">
        <v>71</v>
      </c>
      <c r="I364" s="8">
        <v>5</v>
      </c>
      <c r="J364" s="30">
        <v>22481</v>
      </c>
      <c r="K364" s="8" t="s">
        <v>18</v>
      </c>
    </row>
    <row r="365" spans="1:11" x14ac:dyDescent="0.3">
      <c r="A365" s="8">
        <v>22863</v>
      </c>
      <c r="B365" s="8" t="s">
        <v>975</v>
      </c>
      <c r="C365" s="8" t="s">
        <v>20</v>
      </c>
      <c r="D365" s="8" t="s">
        <v>977</v>
      </c>
      <c r="E365" s="8"/>
      <c r="F365" s="8" t="s">
        <v>94</v>
      </c>
      <c r="G365" s="8" t="s">
        <v>978</v>
      </c>
      <c r="H365" s="8" t="s">
        <v>71</v>
      </c>
      <c r="I365" s="8">
        <v>3</v>
      </c>
      <c r="J365" s="30">
        <v>28465</v>
      </c>
      <c r="K365" s="8" t="s">
        <v>18</v>
      </c>
    </row>
    <row r="366" spans="1:11" x14ac:dyDescent="0.3">
      <c r="A366" s="8">
        <v>18540</v>
      </c>
      <c r="B366" s="8" t="s">
        <v>979</v>
      </c>
      <c r="C366" s="8" t="s">
        <v>20</v>
      </c>
      <c r="D366" s="8" t="s">
        <v>980</v>
      </c>
      <c r="E366" s="8" t="s">
        <v>144</v>
      </c>
      <c r="F366" s="8" t="s">
        <v>141</v>
      </c>
      <c r="G366" s="8" t="s">
        <v>981</v>
      </c>
      <c r="H366" s="8" t="s">
        <v>25</v>
      </c>
      <c r="I366" s="8">
        <v>3</v>
      </c>
      <c r="J366" s="30">
        <v>27594</v>
      </c>
      <c r="K366" s="8" t="s">
        <v>18</v>
      </c>
    </row>
    <row r="367" spans="1:11" x14ac:dyDescent="0.3">
      <c r="A367" s="8">
        <v>23811</v>
      </c>
      <c r="B367" s="8" t="s">
        <v>982</v>
      </c>
      <c r="C367" s="8" t="s">
        <v>20</v>
      </c>
      <c r="D367" s="8" t="s">
        <v>980</v>
      </c>
      <c r="E367" s="8" t="s">
        <v>28</v>
      </c>
      <c r="F367" s="8" t="s">
        <v>94</v>
      </c>
      <c r="G367" s="8" t="s">
        <v>983</v>
      </c>
      <c r="H367" s="8" t="s">
        <v>91</v>
      </c>
      <c r="I367" s="8">
        <v>5</v>
      </c>
      <c r="J367" s="30">
        <v>29282</v>
      </c>
      <c r="K367" s="8" t="s">
        <v>18</v>
      </c>
    </row>
    <row r="368" spans="1:11" x14ac:dyDescent="0.3">
      <c r="A368" s="8">
        <v>27233</v>
      </c>
      <c r="B368" s="8" t="s">
        <v>185</v>
      </c>
      <c r="C368" s="8" t="s">
        <v>12</v>
      </c>
      <c r="D368" s="8" t="s">
        <v>341</v>
      </c>
      <c r="E368" s="8" t="s">
        <v>48</v>
      </c>
      <c r="F368" s="8" t="s">
        <v>94</v>
      </c>
      <c r="G368" s="8" t="s">
        <v>984</v>
      </c>
      <c r="H368" s="8" t="s">
        <v>71</v>
      </c>
      <c r="I368" s="8">
        <v>6</v>
      </c>
      <c r="J368" s="30">
        <v>29130</v>
      </c>
      <c r="K368" s="8" t="s">
        <v>18</v>
      </c>
    </row>
    <row r="369" spans="1:11" x14ac:dyDescent="0.3">
      <c r="A369" s="8">
        <v>13034</v>
      </c>
      <c r="B369" s="8" t="s">
        <v>985</v>
      </c>
      <c r="C369" s="8" t="s">
        <v>12</v>
      </c>
      <c r="D369" s="8" t="s">
        <v>379</v>
      </c>
      <c r="E369" s="8"/>
      <c r="F369" s="8" t="s">
        <v>49</v>
      </c>
      <c r="G369" s="8" t="s">
        <v>986</v>
      </c>
      <c r="H369" s="8" t="s">
        <v>96</v>
      </c>
      <c r="I369" s="8">
        <v>8</v>
      </c>
      <c r="J369" s="30">
        <v>27649</v>
      </c>
      <c r="K369" s="8" t="s">
        <v>18</v>
      </c>
    </row>
    <row r="370" spans="1:11" x14ac:dyDescent="0.3">
      <c r="A370" s="8">
        <v>16604</v>
      </c>
      <c r="B370" s="8" t="s">
        <v>987</v>
      </c>
      <c r="C370" s="8" t="s">
        <v>20</v>
      </c>
      <c r="D370" s="8" t="s">
        <v>468</v>
      </c>
      <c r="E370" s="8" t="s">
        <v>332</v>
      </c>
      <c r="F370" s="8" t="s">
        <v>191</v>
      </c>
      <c r="G370" s="8" t="s">
        <v>988</v>
      </c>
      <c r="H370" s="8" t="s">
        <v>25</v>
      </c>
      <c r="I370" s="8">
        <v>5</v>
      </c>
      <c r="J370" s="30">
        <v>27669</v>
      </c>
      <c r="K370" s="8" t="s">
        <v>18</v>
      </c>
    </row>
    <row r="371" spans="1:11" x14ac:dyDescent="0.3">
      <c r="A371" s="8">
        <v>15927</v>
      </c>
      <c r="B371" s="8" t="s">
        <v>989</v>
      </c>
      <c r="C371" s="8" t="s">
        <v>20</v>
      </c>
      <c r="D371" s="8" t="s">
        <v>990</v>
      </c>
      <c r="E371" s="8"/>
      <c r="F371" s="8" t="s">
        <v>94</v>
      </c>
      <c r="G371" s="8" t="s">
        <v>991</v>
      </c>
      <c r="H371" s="8" t="s">
        <v>61</v>
      </c>
      <c r="I371" s="8">
        <v>8</v>
      </c>
      <c r="J371" s="30">
        <v>28231</v>
      </c>
      <c r="K371" s="8" t="s">
        <v>18</v>
      </c>
    </row>
    <row r="372" spans="1:11" x14ac:dyDescent="0.3">
      <c r="A372" s="8">
        <v>25343</v>
      </c>
      <c r="B372" s="8" t="s">
        <v>992</v>
      </c>
      <c r="C372" s="8" t="s">
        <v>20</v>
      </c>
      <c r="D372" s="8" t="s">
        <v>871</v>
      </c>
      <c r="E372" s="8" t="s">
        <v>130</v>
      </c>
      <c r="F372" s="8" t="s">
        <v>49</v>
      </c>
      <c r="G372" s="8" t="s">
        <v>993</v>
      </c>
      <c r="H372" s="8" t="s">
        <v>91</v>
      </c>
      <c r="I372" s="8">
        <v>6</v>
      </c>
      <c r="J372" s="30">
        <v>29720</v>
      </c>
      <c r="K372" s="8" t="s">
        <v>18</v>
      </c>
    </row>
    <row r="373" spans="1:11" x14ac:dyDescent="0.3">
      <c r="A373" s="8">
        <v>12533</v>
      </c>
      <c r="B373" s="8" t="s">
        <v>994</v>
      </c>
      <c r="C373" s="8" t="s">
        <v>20</v>
      </c>
      <c r="D373" s="8" t="s">
        <v>754</v>
      </c>
      <c r="E373" s="8" t="s">
        <v>22</v>
      </c>
      <c r="F373" s="8" t="s">
        <v>94</v>
      </c>
      <c r="G373" s="8" t="s">
        <v>995</v>
      </c>
      <c r="H373" s="8" t="s">
        <v>176</v>
      </c>
      <c r="I373" s="8">
        <v>5</v>
      </c>
      <c r="J373" s="30">
        <v>27938</v>
      </c>
      <c r="K373" s="8" t="s">
        <v>18</v>
      </c>
    </row>
    <row r="374" spans="1:11" x14ac:dyDescent="0.3">
      <c r="A374" s="8">
        <v>17202</v>
      </c>
      <c r="B374" s="8" t="s">
        <v>996</v>
      </c>
      <c r="C374" s="8" t="s">
        <v>20</v>
      </c>
      <c r="D374" s="8" t="s">
        <v>153</v>
      </c>
      <c r="E374" s="8" t="s">
        <v>99</v>
      </c>
      <c r="F374" s="8" t="s">
        <v>49</v>
      </c>
      <c r="G374" s="8" t="s">
        <v>997</v>
      </c>
      <c r="H374" s="8" t="s">
        <v>118</v>
      </c>
      <c r="I374" s="8">
        <v>7</v>
      </c>
      <c r="J374" s="30">
        <v>28384</v>
      </c>
      <c r="K374" s="8" t="s">
        <v>18</v>
      </c>
    </row>
    <row r="375" spans="1:11" x14ac:dyDescent="0.3">
      <c r="A375" s="8">
        <v>24598</v>
      </c>
      <c r="B375" s="8" t="s">
        <v>998</v>
      </c>
      <c r="C375" s="8" t="s">
        <v>20</v>
      </c>
      <c r="D375" s="8" t="s">
        <v>999</v>
      </c>
      <c r="E375" s="8"/>
      <c r="F375" s="8" t="s">
        <v>174</v>
      </c>
      <c r="G375" s="8" t="s">
        <v>1000</v>
      </c>
      <c r="H375" s="8" t="s">
        <v>176</v>
      </c>
      <c r="I375" s="8">
        <v>6</v>
      </c>
      <c r="J375" s="30">
        <v>29780</v>
      </c>
      <c r="K375" s="8" t="s">
        <v>18</v>
      </c>
    </row>
    <row r="376" spans="1:11" x14ac:dyDescent="0.3">
      <c r="A376" s="8">
        <v>17679</v>
      </c>
      <c r="B376" s="8" t="s">
        <v>1001</v>
      </c>
      <c r="C376" s="8" t="s">
        <v>20</v>
      </c>
      <c r="D376" s="8" t="s">
        <v>42</v>
      </c>
      <c r="E376" s="8" t="s">
        <v>48</v>
      </c>
      <c r="F376" s="8" t="s">
        <v>94</v>
      </c>
      <c r="G376" s="8" t="s">
        <v>1002</v>
      </c>
      <c r="H376" s="8" t="s">
        <v>31</v>
      </c>
      <c r="I376" s="8">
        <v>9</v>
      </c>
      <c r="J376" s="30">
        <v>29113</v>
      </c>
      <c r="K376" s="8" t="s">
        <v>18</v>
      </c>
    </row>
    <row r="377" spans="1:11" x14ac:dyDescent="0.3">
      <c r="A377" s="8">
        <v>29638</v>
      </c>
      <c r="B377" s="8" t="s">
        <v>1003</v>
      </c>
      <c r="C377" s="8" t="s">
        <v>20</v>
      </c>
      <c r="D377" s="8" t="s">
        <v>525</v>
      </c>
      <c r="E377" s="8"/>
      <c r="F377" s="8" t="s">
        <v>73</v>
      </c>
      <c r="G377" s="8" t="s">
        <v>1004</v>
      </c>
      <c r="H377" s="8" t="s">
        <v>54</v>
      </c>
      <c r="I377" s="8">
        <v>7</v>
      </c>
      <c r="J377" s="30">
        <v>29468</v>
      </c>
      <c r="K377" s="8" t="s">
        <v>18</v>
      </c>
    </row>
    <row r="378" spans="1:11" x14ac:dyDescent="0.3">
      <c r="A378" s="8">
        <v>19007</v>
      </c>
      <c r="B378" s="8" t="s">
        <v>1005</v>
      </c>
      <c r="C378" s="8" t="s">
        <v>12</v>
      </c>
      <c r="D378" s="8" t="s">
        <v>1006</v>
      </c>
      <c r="E378" s="8" t="s">
        <v>130</v>
      </c>
      <c r="F378" s="8" t="s">
        <v>73</v>
      </c>
      <c r="G378" s="8" t="s">
        <v>1007</v>
      </c>
      <c r="H378" s="8" t="s">
        <v>155</v>
      </c>
      <c r="I378" s="8">
        <v>3</v>
      </c>
      <c r="J378" s="30">
        <v>28391</v>
      </c>
      <c r="K378" s="8" t="s">
        <v>18</v>
      </c>
    </row>
    <row r="379" spans="1:11" x14ac:dyDescent="0.3">
      <c r="A379" s="8">
        <v>28836</v>
      </c>
      <c r="B379" s="8" t="s">
        <v>1008</v>
      </c>
      <c r="C379" s="8" t="s">
        <v>20</v>
      </c>
      <c r="D379" s="8" t="s">
        <v>150</v>
      </c>
      <c r="E379" s="8" t="s">
        <v>14</v>
      </c>
      <c r="F379" s="8" t="s">
        <v>94</v>
      </c>
      <c r="G379" s="8" t="s">
        <v>1009</v>
      </c>
      <c r="H379" s="8" t="s">
        <v>91</v>
      </c>
      <c r="I379" s="8">
        <v>3</v>
      </c>
      <c r="J379" s="30">
        <v>28774</v>
      </c>
      <c r="K379" s="8" t="s">
        <v>18</v>
      </c>
    </row>
    <row r="380" spans="1:11" x14ac:dyDescent="0.3">
      <c r="A380" s="8">
        <v>18296</v>
      </c>
      <c r="B380" s="8" t="s">
        <v>1010</v>
      </c>
      <c r="C380" s="8" t="s">
        <v>20</v>
      </c>
      <c r="D380" s="8" t="s">
        <v>1011</v>
      </c>
      <c r="E380" s="8" t="s">
        <v>48</v>
      </c>
      <c r="F380" s="8" t="s">
        <v>89</v>
      </c>
      <c r="G380" s="8" t="s">
        <v>1012</v>
      </c>
      <c r="H380" s="8" t="s">
        <v>118</v>
      </c>
      <c r="I380" s="8">
        <v>5</v>
      </c>
      <c r="J380" s="30">
        <v>28937</v>
      </c>
      <c r="K380" s="8" t="s">
        <v>18</v>
      </c>
    </row>
    <row r="381" spans="1:11" x14ac:dyDescent="0.3">
      <c r="A381" s="8">
        <v>28754</v>
      </c>
      <c r="B381" s="8" t="s">
        <v>71</v>
      </c>
      <c r="C381" s="8" t="s">
        <v>20</v>
      </c>
      <c r="D381" s="8" t="s">
        <v>1013</v>
      </c>
      <c r="E381" s="8"/>
      <c r="F381" s="8" t="s">
        <v>29</v>
      </c>
      <c r="G381" s="8" t="s">
        <v>1014</v>
      </c>
      <c r="H381" s="8" t="s">
        <v>188</v>
      </c>
      <c r="I381" s="8">
        <v>6</v>
      </c>
      <c r="J381" s="30">
        <v>28324</v>
      </c>
      <c r="K381" s="8" t="s">
        <v>18</v>
      </c>
    </row>
    <row r="382" spans="1:11" x14ac:dyDescent="0.3">
      <c r="A382" s="8">
        <v>10865</v>
      </c>
      <c r="B382" s="8" t="s">
        <v>1015</v>
      </c>
      <c r="C382" s="8" t="s">
        <v>12</v>
      </c>
      <c r="D382" s="8" t="s">
        <v>282</v>
      </c>
      <c r="E382" s="8" t="s">
        <v>112</v>
      </c>
      <c r="F382" s="8" t="s">
        <v>94</v>
      </c>
      <c r="G382" s="8" t="s">
        <v>1016</v>
      </c>
      <c r="H382" s="8" t="s">
        <v>85</v>
      </c>
      <c r="I382" s="8">
        <v>3</v>
      </c>
      <c r="J382" s="30">
        <v>28454</v>
      </c>
      <c r="K382" s="8" t="s">
        <v>18</v>
      </c>
    </row>
    <row r="383" spans="1:11" x14ac:dyDescent="0.3">
      <c r="A383" s="8">
        <v>18554</v>
      </c>
      <c r="B383" s="8" t="s">
        <v>1015</v>
      </c>
      <c r="C383" s="8" t="s">
        <v>12</v>
      </c>
      <c r="D383" s="8" t="s">
        <v>944</v>
      </c>
      <c r="E383" s="8"/>
      <c r="F383" s="8" t="s">
        <v>29</v>
      </c>
      <c r="G383" s="8" t="s">
        <v>1017</v>
      </c>
      <c r="H383" s="8" t="s">
        <v>54</v>
      </c>
      <c r="I383" s="8">
        <v>4</v>
      </c>
      <c r="J383" s="30">
        <v>29254</v>
      </c>
      <c r="K383" s="8" t="s">
        <v>18</v>
      </c>
    </row>
    <row r="384" spans="1:11" x14ac:dyDescent="0.3">
      <c r="A384" s="8">
        <v>27989</v>
      </c>
      <c r="B384" s="8" t="s">
        <v>1018</v>
      </c>
      <c r="C384" s="8" t="s">
        <v>20</v>
      </c>
      <c r="D384" s="8" t="s">
        <v>803</v>
      </c>
      <c r="E384" s="8" t="s">
        <v>342</v>
      </c>
      <c r="F384" s="8" t="s">
        <v>29</v>
      </c>
      <c r="G384" s="8" t="s">
        <v>1019</v>
      </c>
      <c r="H384" s="8" t="s">
        <v>85</v>
      </c>
      <c r="I384" s="8">
        <v>8</v>
      </c>
      <c r="J384" s="30">
        <v>28560</v>
      </c>
      <c r="K384" s="8" t="s">
        <v>18</v>
      </c>
    </row>
    <row r="385" spans="1:11" x14ac:dyDescent="0.3">
      <c r="A385" s="8">
        <v>19741</v>
      </c>
      <c r="B385" s="8" t="s">
        <v>1020</v>
      </c>
      <c r="C385" s="8" t="s">
        <v>20</v>
      </c>
      <c r="D385" s="8" t="s">
        <v>731</v>
      </c>
      <c r="E385" s="8" t="s">
        <v>64</v>
      </c>
      <c r="F385" s="8" t="s">
        <v>15</v>
      </c>
      <c r="G385" s="8" t="s">
        <v>1021</v>
      </c>
      <c r="H385" s="8" t="s">
        <v>80</v>
      </c>
      <c r="I385" s="8">
        <v>8</v>
      </c>
      <c r="J385" s="30">
        <v>28478</v>
      </c>
      <c r="K385" s="8" t="s">
        <v>18</v>
      </c>
    </row>
    <row r="386" spans="1:11" x14ac:dyDescent="0.3">
      <c r="A386" s="8">
        <v>16594</v>
      </c>
      <c r="B386" s="8" t="s">
        <v>1022</v>
      </c>
      <c r="C386" s="8" t="s">
        <v>20</v>
      </c>
      <c r="D386" s="8" t="s">
        <v>856</v>
      </c>
      <c r="E386" s="8" t="s">
        <v>491</v>
      </c>
      <c r="F386" s="8" t="s">
        <v>15</v>
      </c>
      <c r="G386" s="8" t="s">
        <v>1023</v>
      </c>
      <c r="H386" s="8" t="s">
        <v>80</v>
      </c>
      <c r="I386" s="8">
        <v>6</v>
      </c>
      <c r="J386" s="30">
        <v>27577</v>
      </c>
      <c r="K386" s="8" t="s">
        <v>18</v>
      </c>
    </row>
    <row r="387" spans="1:11" x14ac:dyDescent="0.3">
      <c r="A387" s="8">
        <v>14967</v>
      </c>
      <c r="B387" s="8" t="s">
        <v>1024</v>
      </c>
      <c r="C387" s="8" t="s">
        <v>20</v>
      </c>
      <c r="D387" s="8" t="s">
        <v>385</v>
      </c>
      <c r="E387" s="8"/>
      <c r="F387" s="8" t="s">
        <v>15</v>
      </c>
      <c r="G387" s="8" t="s">
        <v>1025</v>
      </c>
      <c r="H387" s="8" t="s">
        <v>66</v>
      </c>
      <c r="I387" s="8">
        <v>2</v>
      </c>
      <c r="J387" s="30">
        <v>27366</v>
      </c>
      <c r="K387" s="8" t="s">
        <v>171</v>
      </c>
    </row>
    <row r="388" spans="1:11" x14ac:dyDescent="0.3">
      <c r="A388" s="8">
        <v>21201</v>
      </c>
      <c r="B388" s="8" t="s">
        <v>1026</v>
      </c>
      <c r="C388" s="8" t="s">
        <v>12</v>
      </c>
      <c r="D388" s="8" t="s">
        <v>279</v>
      </c>
      <c r="E388" s="8" t="s">
        <v>144</v>
      </c>
      <c r="F388" s="8" t="s">
        <v>94</v>
      </c>
      <c r="G388" s="8" t="s">
        <v>1027</v>
      </c>
      <c r="H388" s="8" t="s">
        <v>96</v>
      </c>
      <c r="I388" s="8">
        <v>1</v>
      </c>
      <c r="J388" s="30">
        <v>27824</v>
      </c>
      <c r="K388" s="8" t="s">
        <v>18</v>
      </c>
    </row>
    <row r="389" spans="1:11" x14ac:dyDescent="0.3">
      <c r="A389" s="8">
        <v>15077</v>
      </c>
      <c r="B389" s="8" t="s">
        <v>1028</v>
      </c>
      <c r="C389" s="8" t="s">
        <v>20</v>
      </c>
      <c r="D389" s="8" t="s">
        <v>408</v>
      </c>
      <c r="E389" s="8" t="s">
        <v>48</v>
      </c>
      <c r="F389" s="8" t="s">
        <v>108</v>
      </c>
      <c r="G389" s="8" t="s">
        <v>1029</v>
      </c>
      <c r="H389" s="8" t="s">
        <v>31</v>
      </c>
      <c r="I389" s="8">
        <v>9</v>
      </c>
      <c r="J389" s="30">
        <v>28298</v>
      </c>
      <c r="K389" s="8" t="s">
        <v>18</v>
      </c>
    </row>
    <row r="390" spans="1:11" x14ac:dyDescent="0.3">
      <c r="A390" s="8">
        <v>17993</v>
      </c>
      <c r="B390" s="8" t="s">
        <v>1028</v>
      </c>
      <c r="C390" s="8" t="s">
        <v>20</v>
      </c>
      <c r="D390" s="8" t="s">
        <v>56</v>
      </c>
      <c r="E390" s="8"/>
      <c r="F390" s="8" t="s">
        <v>141</v>
      </c>
      <c r="G390" s="8" t="s">
        <v>1030</v>
      </c>
      <c r="H390" s="8" t="s">
        <v>96</v>
      </c>
      <c r="I390" s="8">
        <v>7</v>
      </c>
      <c r="J390" s="30">
        <v>27685</v>
      </c>
      <c r="K390" s="8" t="s">
        <v>18</v>
      </c>
    </row>
    <row r="391" spans="1:11" x14ac:dyDescent="0.3">
      <c r="A391" s="8">
        <v>13097</v>
      </c>
      <c r="B391" s="8" t="s">
        <v>1031</v>
      </c>
      <c r="C391" s="8" t="s">
        <v>20</v>
      </c>
      <c r="D391" s="8" t="s">
        <v>436</v>
      </c>
      <c r="E391" s="8" t="s">
        <v>28</v>
      </c>
      <c r="F391" s="8" t="s">
        <v>137</v>
      </c>
      <c r="G391" s="8" t="s">
        <v>1032</v>
      </c>
      <c r="H391" s="8" t="s">
        <v>75</v>
      </c>
      <c r="I391" s="8">
        <v>2</v>
      </c>
      <c r="J391" s="30">
        <v>28781</v>
      </c>
      <c r="K391" s="8" t="s">
        <v>18</v>
      </c>
    </row>
  </sheetData>
  <autoFilter ref="J1:J391" xr:uid="{35579A60-93C3-4742-949C-0A6528F4BD92}"/>
  <mergeCells count="1">
    <mergeCell ref="O79:P79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0523-5BF2-4E24-8079-D930A1963C49}">
  <dimension ref="A1:W411"/>
  <sheetViews>
    <sheetView workbookViewId="0">
      <selection activeCell="I411" sqref="I411"/>
    </sheetView>
  </sheetViews>
  <sheetFormatPr defaultRowHeight="14.4" x14ac:dyDescent="0.3"/>
  <cols>
    <col min="1" max="1" width="14.109375" customWidth="1"/>
    <col min="2" max="2" width="10.6640625" customWidth="1"/>
    <col min="4" max="4" width="13" customWidth="1"/>
    <col min="5" max="5" width="18.6640625" customWidth="1"/>
    <col min="6" max="6" width="12" customWidth="1"/>
    <col min="7" max="7" width="12.21875" customWidth="1"/>
    <col min="10" max="10" width="30.6640625" style="31" customWidth="1"/>
    <col min="11" max="11" width="11.109375" customWidth="1"/>
    <col min="12" max="12" width="19.6640625" customWidth="1"/>
    <col min="13" max="13" width="15.5546875" customWidth="1"/>
    <col min="14" max="14" width="14.6640625" customWidth="1"/>
    <col min="15" max="15" width="17.44140625" customWidth="1"/>
    <col min="16" max="16" width="14.5546875" customWidth="1"/>
    <col min="22" max="22" width="19" customWidth="1"/>
  </cols>
  <sheetData>
    <row r="1" spans="1:2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9" t="s">
        <v>9</v>
      </c>
      <c r="K1" s="10" t="s">
        <v>10</v>
      </c>
    </row>
    <row r="2" spans="1:23" hidden="1" x14ac:dyDescent="0.3">
      <c r="A2" s="8">
        <v>14904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>
        <v>2</v>
      </c>
      <c r="J2" s="30">
        <v>28465</v>
      </c>
      <c r="K2" s="8" t="s">
        <v>18</v>
      </c>
    </row>
    <row r="3" spans="1:23" hidden="1" x14ac:dyDescent="0.3">
      <c r="A3" s="8">
        <v>21478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5</v>
      </c>
      <c r="J3" s="30">
        <v>29481</v>
      </c>
      <c r="K3" s="8" t="s">
        <v>18</v>
      </c>
      <c r="N3" s="7"/>
      <c r="O3" s="7" t="s">
        <v>1086</v>
      </c>
      <c r="P3" s="7"/>
      <c r="Q3" s="7"/>
      <c r="R3" s="7"/>
      <c r="S3" s="7"/>
      <c r="T3" s="7"/>
    </row>
    <row r="4" spans="1:23" ht="15.6" hidden="1" x14ac:dyDescent="0.3">
      <c r="A4" s="8">
        <v>18870</v>
      </c>
      <c r="B4" s="8" t="s">
        <v>26</v>
      </c>
      <c r="C4" s="8" t="s">
        <v>20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>
        <v>5</v>
      </c>
      <c r="J4" s="30">
        <v>27602</v>
      </c>
      <c r="K4" s="8" t="s">
        <v>18</v>
      </c>
      <c r="N4" s="12" t="s">
        <v>1085</v>
      </c>
      <c r="O4" s="7"/>
      <c r="P4" s="7"/>
      <c r="Q4" s="7"/>
      <c r="R4" s="7"/>
      <c r="S4" s="7"/>
      <c r="T4" s="7"/>
    </row>
    <row r="5" spans="1:23" hidden="1" x14ac:dyDescent="0.3">
      <c r="A5" s="8">
        <v>11788</v>
      </c>
      <c r="B5" s="8" t="s">
        <v>32</v>
      </c>
      <c r="C5" s="8" t="s">
        <v>12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17</v>
      </c>
      <c r="I5" s="8">
        <v>2</v>
      </c>
      <c r="J5" s="30">
        <v>28911</v>
      </c>
      <c r="K5" s="8" t="s">
        <v>18</v>
      </c>
    </row>
    <row r="6" spans="1:23" hidden="1" x14ac:dyDescent="0.3">
      <c r="A6" s="8">
        <v>13876</v>
      </c>
      <c r="B6" s="8" t="s">
        <v>37</v>
      </c>
      <c r="C6" s="8" t="s">
        <v>20</v>
      </c>
      <c r="D6" s="8" t="s">
        <v>38</v>
      </c>
      <c r="E6" s="8" t="s">
        <v>39</v>
      </c>
      <c r="F6" s="8" t="s">
        <v>35</v>
      </c>
      <c r="G6" s="8" t="s">
        <v>40</v>
      </c>
      <c r="H6" s="8" t="s">
        <v>17</v>
      </c>
      <c r="I6" s="8">
        <v>9</v>
      </c>
      <c r="J6" s="30">
        <v>27083</v>
      </c>
      <c r="K6" s="8" t="s">
        <v>18</v>
      </c>
    </row>
    <row r="7" spans="1:23" hidden="1" x14ac:dyDescent="0.3">
      <c r="A7" s="8">
        <v>19053</v>
      </c>
      <c r="B7" s="8" t="s">
        <v>41</v>
      </c>
      <c r="C7" s="8" t="s">
        <v>20</v>
      </c>
      <c r="D7" s="8" t="s">
        <v>42</v>
      </c>
      <c r="E7" s="8" t="s">
        <v>43</v>
      </c>
      <c r="F7" s="8" t="s">
        <v>35</v>
      </c>
      <c r="G7" s="8" t="s">
        <v>44</v>
      </c>
      <c r="H7" s="8" t="s">
        <v>45</v>
      </c>
      <c r="I7" s="8">
        <v>5</v>
      </c>
      <c r="J7" s="30">
        <v>27670</v>
      </c>
      <c r="K7" s="8" t="s">
        <v>18</v>
      </c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</row>
    <row r="8" spans="1:23" hidden="1" x14ac:dyDescent="0.3">
      <c r="A8" s="8">
        <v>25623</v>
      </c>
      <c r="B8" s="8" t="s">
        <v>46</v>
      </c>
      <c r="C8" s="8" t="s">
        <v>20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25</v>
      </c>
      <c r="I8" s="8">
        <v>4</v>
      </c>
      <c r="J8" s="30">
        <v>29135</v>
      </c>
      <c r="K8" s="8" t="s">
        <v>18</v>
      </c>
      <c r="M8" s="8"/>
      <c r="N8" s="8"/>
      <c r="O8" s="8"/>
      <c r="P8" s="8"/>
      <c r="Q8" s="8"/>
      <c r="R8" s="8"/>
      <c r="S8" s="8"/>
      <c r="T8" s="8"/>
      <c r="U8" s="8"/>
      <c r="V8" s="9"/>
      <c r="W8" s="8"/>
    </row>
    <row r="9" spans="1:23" hidden="1" x14ac:dyDescent="0.3">
      <c r="A9" s="8">
        <v>27380</v>
      </c>
      <c r="B9" s="8" t="s">
        <v>51</v>
      </c>
      <c r="C9" s="8" t="s">
        <v>20</v>
      </c>
      <c r="D9" s="8" t="s">
        <v>52</v>
      </c>
      <c r="E9" s="8" t="s">
        <v>28</v>
      </c>
      <c r="F9" s="8" t="s">
        <v>29</v>
      </c>
      <c r="G9" s="8" t="s">
        <v>53</v>
      </c>
      <c r="H9" s="8" t="s">
        <v>54</v>
      </c>
      <c r="I9" s="8">
        <v>2</v>
      </c>
      <c r="J9" s="30">
        <v>28024</v>
      </c>
      <c r="K9" s="8" t="s">
        <v>18</v>
      </c>
      <c r="M9" s="8"/>
      <c r="N9" s="8"/>
      <c r="O9" s="8"/>
      <c r="P9" s="8"/>
      <c r="Q9" s="8"/>
      <c r="R9" s="8"/>
      <c r="S9" s="8"/>
      <c r="T9" s="8"/>
      <c r="U9" s="8"/>
      <c r="V9" s="9"/>
      <c r="W9" s="8"/>
    </row>
    <row r="10" spans="1:23" hidden="1" x14ac:dyDescent="0.3">
      <c r="A10" s="8">
        <v>18520</v>
      </c>
      <c r="B10" s="8" t="s">
        <v>55</v>
      </c>
      <c r="C10" s="8" t="s">
        <v>20</v>
      </c>
      <c r="D10" s="8" t="s">
        <v>56</v>
      </c>
      <c r="E10" s="8" t="s">
        <v>22</v>
      </c>
      <c r="F10" s="8" t="s">
        <v>29</v>
      </c>
      <c r="G10" s="8" t="s">
        <v>57</v>
      </c>
      <c r="H10" s="8" t="s">
        <v>25</v>
      </c>
      <c r="I10" s="8">
        <v>5</v>
      </c>
      <c r="J10" s="30">
        <v>29006</v>
      </c>
      <c r="K10" s="8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</row>
    <row r="11" spans="1:23" hidden="1" x14ac:dyDescent="0.3">
      <c r="A11" s="8">
        <v>12212</v>
      </c>
      <c r="B11" s="8" t="s">
        <v>58</v>
      </c>
      <c r="C11" s="8" t="s">
        <v>12</v>
      </c>
      <c r="D11" s="8" t="s">
        <v>59</v>
      </c>
      <c r="E11" s="8" t="s">
        <v>34</v>
      </c>
      <c r="F11" s="8" t="s">
        <v>29</v>
      </c>
      <c r="G11" s="8" t="s">
        <v>60</v>
      </c>
      <c r="H11" s="8" t="s">
        <v>61</v>
      </c>
      <c r="I11" s="8">
        <v>8</v>
      </c>
      <c r="J11" s="30">
        <v>28624</v>
      </c>
      <c r="K11" s="8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9"/>
      <c r="W11" s="8"/>
    </row>
    <row r="12" spans="1:23" hidden="1" x14ac:dyDescent="0.3">
      <c r="A12" s="8">
        <v>22090</v>
      </c>
      <c r="B12" s="8" t="s">
        <v>62</v>
      </c>
      <c r="C12" s="8" t="s">
        <v>20</v>
      </c>
      <c r="D12" s="8" t="s">
        <v>63</v>
      </c>
      <c r="E12" s="8" t="s">
        <v>64</v>
      </c>
      <c r="F12" s="8" t="s">
        <v>23</v>
      </c>
      <c r="G12" s="8" t="s">
        <v>65</v>
      </c>
      <c r="H12" s="8" t="s">
        <v>66</v>
      </c>
      <c r="I12" s="8">
        <v>4</v>
      </c>
      <c r="J12" s="30">
        <v>28077</v>
      </c>
      <c r="K12" s="8" t="s">
        <v>18</v>
      </c>
    </row>
    <row r="13" spans="1:23" hidden="1" x14ac:dyDescent="0.3">
      <c r="A13" s="8">
        <v>25177</v>
      </c>
      <c r="B13" s="8" t="s">
        <v>67</v>
      </c>
      <c r="C13" s="8" t="s">
        <v>20</v>
      </c>
      <c r="D13" s="8" t="s">
        <v>68</v>
      </c>
      <c r="E13" s="8" t="s">
        <v>69</v>
      </c>
      <c r="F13" s="8" t="s">
        <v>15</v>
      </c>
      <c r="G13" s="8" t="s">
        <v>70</v>
      </c>
      <c r="H13" s="8" t="s">
        <v>71</v>
      </c>
      <c r="I13" s="8">
        <v>8</v>
      </c>
      <c r="J13" s="30">
        <v>28740</v>
      </c>
      <c r="K13" s="8" t="s">
        <v>18</v>
      </c>
      <c r="M13" s="7"/>
      <c r="N13" s="7"/>
      <c r="O13" s="7"/>
      <c r="P13" s="7"/>
      <c r="Q13" s="7"/>
      <c r="R13" s="7"/>
    </row>
    <row r="14" spans="1:23" hidden="1" x14ac:dyDescent="0.3">
      <c r="A14" s="8">
        <v>21882</v>
      </c>
      <c r="B14" s="8" t="s">
        <v>72</v>
      </c>
      <c r="C14" s="8" t="s">
        <v>12</v>
      </c>
      <c r="D14" s="8" t="s">
        <v>45</v>
      </c>
      <c r="E14" s="8" t="s">
        <v>34</v>
      </c>
      <c r="F14" s="8" t="s">
        <v>73</v>
      </c>
      <c r="G14" s="8" t="s">
        <v>74</v>
      </c>
      <c r="H14" s="8" t="s">
        <v>75</v>
      </c>
      <c r="I14" s="8">
        <v>8</v>
      </c>
      <c r="J14" s="30">
        <v>28986</v>
      </c>
      <c r="K14" s="8" t="s">
        <v>18</v>
      </c>
    </row>
    <row r="15" spans="1:23" hidden="1" x14ac:dyDescent="0.3">
      <c r="A15" s="8">
        <v>26496</v>
      </c>
      <c r="B15" s="8" t="s">
        <v>76</v>
      </c>
      <c r="C15" s="8" t="s">
        <v>20</v>
      </c>
      <c r="D15" s="8" t="s">
        <v>77</v>
      </c>
      <c r="E15" s="8" t="s">
        <v>78</v>
      </c>
      <c r="F15" s="8" t="s">
        <v>73</v>
      </c>
      <c r="G15" s="8" t="s">
        <v>79</v>
      </c>
      <c r="H15" s="8" t="s">
        <v>80</v>
      </c>
      <c r="I15" s="8">
        <v>8</v>
      </c>
      <c r="J15" s="30">
        <v>29123</v>
      </c>
      <c r="K15" s="8" t="s">
        <v>18</v>
      </c>
      <c r="O15" s="7" t="s">
        <v>1088</v>
      </c>
      <c r="P15" s="7"/>
    </row>
    <row r="16" spans="1:23" ht="15.6" hidden="1" x14ac:dyDescent="0.3">
      <c r="A16" s="8">
        <v>21057</v>
      </c>
      <c r="B16" s="8" t="s">
        <v>81</v>
      </c>
      <c r="C16" s="8" t="s">
        <v>12</v>
      </c>
      <c r="D16" s="8" t="s">
        <v>82</v>
      </c>
      <c r="E16" s="8" t="s">
        <v>34</v>
      </c>
      <c r="F16" s="8" t="s">
        <v>83</v>
      </c>
      <c r="G16" s="8" t="s">
        <v>84</v>
      </c>
      <c r="H16" s="8" t="s">
        <v>85</v>
      </c>
      <c r="I16" s="8">
        <v>1</v>
      </c>
      <c r="J16" s="30">
        <v>27550</v>
      </c>
      <c r="K16" s="8" t="s">
        <v>18</v>
      </c>
      <c r="N16" s="11" t="s">
        <v>1087</v>
      </c>
    </row>
    <row r="17" spans="1:23" ht="15.6" hidden="1" x14ac:dyDescent="0.3">
      <c r="A17" s="8">
        <v>15110</v>
      </c>
      <c r="B17" s="8" t="s">
        <v>86</v>
      </c>
      <c r="C17" s="8" t="s">
        <v>20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91</v>
      </c>
      <c r="I17" s="8">
        <v>8</v>
      </c>
      <c r="J17" s="30">
        <v>28055</v>
      </c>
      <c r="K17" s="8" t="s">
        <v>18</v>
      </c>
      <c r="N17" s="12" t="s">
        <v>1089</v>
      </c>
    </row>
    <row r="18" spans="1:23" hidden="1" x14ac:dyDescent="0.3">
      <c r="A18" s="8">
        <v>21525</v>
      </c>
      <c r="B18" s="8" t="s">
        <v>92</v>
      </c>
      <c r="C18" s="8" t="s">
        <v>20</v>
      </c>
      <c r="D18" s="8" t="s">
        <v>93</v>
      </c>
      <c r="E18" s="8" t="s">
        <v>34</v>
      </c>
      <c r="F18" s="8" t="s">
        <v>94</v>
      </c>
      <c r="G18" s="8" t="s">
        <v>95</v>
      </c>
      <c r="H18" s="8" t="s">
        <v>96</v>
      </c>
      <c r="I18" s="8">
        <v>3</v>
      </c>
      <c r="J18" s="30">
        <v>28848</v>
      </c>
      <c r="K18" s="8" t="s">
        <v>18</v>
      </c>
    </row>
    <row r="19" spans="1:23" hidden="1" x14ac:dyDescent="0.3">
      <c r="A19" s="8">
        <v>15915</v>
      </c>
      <c r="B19" s="8" t="s">
        <v>97</v>
      </c>
      <c r="C19" s="8" t="s">
        <v>20</v>
      </c>
      <c r="D19" s="8" t="s">
        <v>98</v>
      </c>
      <c r="E19" s="8" t="s">
        <v>99</v>
      </c>
      <c r="F19" s="8" t="s">
        <v>94</v>
      </c>
      <c r="G19" s="8" t="s">
        <v>100</v>
      </c>
      <c r="H19" s="8" t="s">
        <v>91</v>
      </c>
      <c r="I19" s="8">
        <v>7</v>
      </c>
      <c r="J19" s="30">
        <v>27588</v>
      </c>
      <c r="K19" s="8" t="s">
        <v>18</v>
      </c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23"/>
    </row>
    <row r="20" spans="1:23" hidden="1" x14ac:dyDescent="0.3">
      <c r="A20" s="8">
        <v>26434</v>
      </c>
      <c r="B20" s="8" t="s">
        <v>101</v>
      </c>
      <c r="C20" s="8" t="s">
        <v>20</v>
      </c>
      <c r="D20" s="8" t="s">
        <v>102</v>
      </c>
      <c r="E20" s="8" t="s">
        <v>103</v>
      </c>
      <c r="F20" s="8" t="s">
        <v>94</v>
      </c>
      <c r="G20" s="8" t="s">
        <v>104</v>
      </c>
      <c r="H20" s="8" t="s">
        <v>105</v>
      </c>
      <c r="I20" s="8">
        <v>5</v>
      </c>
      <c r="J20" s="30">
        <v>28587</v>
      </c>
      <c r="K20" s="8" t="s">
        <v>18</v>
      </c>
      <c r="M20" s="8"/>
      <c r="N20" s="8"/>
      <c r="O20" s="8"/>
      <c r="P20" s="8"/>
      <c r="Q20" s="8"/>
      <c r="R20" s="8"/>
      <c r="S20" s="8"/>
      <c r="T20" s="8"/>
      <c r="U20" s="8"/>
      <c r="V20" s="9"/>
      <c r="W20" s="8"/>
    </row>
    <row r="21" spans="1:23" hidden="1" x14ac:dyDescent="0.3">
      <c r="A21" s="8">
        <v>11076</v>
      </c>
      <c r="B21" s="8" t="s">
        <v>106</v>
      </c>
      <c r="C21" s="8" t="s">
        <v>20</v>
      </c>
      <c r="D21" s="8" t="s">
        <v>107</v>
      </c>
      <c r="E21" s="8"/>
      <c r="F21" s="8" t="s">
        <v>108</v>
      </c>
      <c r="G21" s="8" t="s">
        <v>109</v>
      </c>
      <c r="H21" s="8" t="s">
        <v>5</v>
      </c>
      <c r="I21" s="8">
        <v>4</v>
      </c>
      <c r="J21" s="30">
        <v>27856</v>
      </c>
      <c r="K21" s="8" t="s">
        <v>18</v>
      </c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</row>
    <row r="22" spans="1:23" hidden="1" x14ac:dyDescent="0.3">
      <c r="A22" s="8">
        <v>23214</v>
      </c>
      <c r="B22" s="8" t="s">
        <v>110</v>
      </c>
      <c r="C22" s="8" t="s">
        <v>12</v>
      </c>
      <c r="D22" s="8" t="s">
        <v>111</v>
      </c>
      <c r="E22" s="8" t="s">
        <v>112</v>
      </c>
      <c r="F22" s="8" t="s">
        <v>89</v>
      </c>
      <c r="G22" s="8" t="s">
        <v>113</v>
      </c>
      <c r="H22" s="8" t="s">
        <v>5</v>
      </c>
      <c r="I22" s="8">
        <v>6</v>
      </c>
      <c r="J22" s="30">
        <v>29676</v>
      </c>
      <c r="K22" s="8" t="s">
        <v>18</v>
      </c>
      <c r="M22" s="8"/>
      <c r="N22" s="8"/>
      <c r="O22" s="8"/>
      <c r="P22" s="8"/>
      <c r="Q22" s="8"/>
      <c r="R22" s="8"/>
      <c r="S22" s="8"/>
      <c r="T22" s="8"/>
      <c r="U22" s="8"/>
      <c r="V22" s="9"/>
      <c r="W22" s="8"/>
    </row>
    <row r="23" spans="1:23" hidden="1" x14ac:dyDescent="0.3">
      <c r="A23" s="8">
        <v>26764</v>
      </c>
      <c r="B23" s="8" t="s">
        <v>114</v>
      </c>
      <c r="C23" s="8" t="s">
        <v>12</v>
      </c>
      <c r="D23" s="8" t="s">
        <v>115</v>
      </c>
      <c r="E23" s="8" t="s">
        <v>116</v>
      </c>
      <c r="F23" s="8" t="s">
        <v>94</v>
      </c>
      <c r="G23" s="8" t="s">
        <v>117</v>
      </c>
      <c r="H23" s="8" t="s">
        <v>118</v>
      </c>
      <c r="I23" s="8">
        <v>9</v>
      </c>
      <c r="J23" s="30">
        <v>29295</v>
      </c>
      <c r="K23" s="8" t="s">
        <v>18</v>
      </c>
      <c r="M23" s="8"/>
      <c r="N23" s="8"/>
      <c r="O23" s="8"/>
      <c r="P23" s="8"/>
      <c r="Q23" s="8"/>
      <c r="R23" s="8"/>
      <c r="S23" s="8"/>
      <c r="T23" s="8"/>
      <c r="U23" s="8"/>
      <c r="V23" s="9"/>
      <c r="W23" s="8"/>
    </row>
    <row r="24" spans="1:23" hidden="1" x14ac:dyDescent="0.3">
      <c r="A24" s="8">
        <v>11304</v>
      </c>
      <c r="B24" s="8" t="s">
        <v>119</v>
      </c>
      <c r="C24" s="8" t="s">
        <v>12</v>
      </c>
      <c r="D24" s="8" t="s">
        <v>120</v>
      </c>
      <c r="E24" s="8" t="s">
        <v>121</v>
      </c>
      <c r="F24" s="8" t="s">
        <v>23</v>
      </c>
      <c r="G24" s="8" t="s">
        <v>122</v>
      </c>
      <c r="H24" s="8" t="s">
        <v>80</v>
      </c>
      <c r="I24" s="8">
        <v>7</v>
      </c>
      <c r="J24" s="30">
        <v>29170</v>
      </c>
      <c r="K24" s="8" t="s">
        <v>18</v>
      </c>
      <c r="M24" s="8"/>
      <c r="N24" s="8"/>
      <c r="O24" s="8"/>
      <c r="P24" s="8"/>
      <c r="Q24" s="8"/>
      <c r="R24" s="8"/>
      <c r="S24" s="8"/>
      <c r="T24" s="8"/>
      <c r="U24" s="8"/>
      <c r="V24" s="9"/>
      <c r="W24" s="8"/>
    </row>
    <row r="25" spans="1:23" hidden="1" x14ac:dyDescent="0.3">
      <c r="A25" s="8">
        <v>26509</v>
      </c>
      <c r="B25" s="8" t="s">
        <v>123</v>
      </c>
      <c r="C25" s="8" t="s">
        <v>12</v>
      </c>
      <c r="D25" s="8" t="s">
        <v>59</v>
      </c>
      <c r="E25" s="8" t="s">
        <v>103</v>
      </c>
      <c r="F25" s="8" t="s">
        <v>23</v>
      </c>
      <c r="G25" s="8" t="s">
        <v>124</v>
      </c>
      <c r="H25" s="8" t="s">
        <v>96</v>
      </c>
      <c r="I25" s="8">
        <v>2</v>
      </c>
      <c r="J25" s="30">
        <v>29825</v>
      </c>
      <c r="K25" s="8" t="s">
        <v>18</v>
      </c>
      <c r="M25" s="8"/>
      <c r="N25" s="8"/>
      <c r="O25" s="8"/>
      <c r="P25" s="8"/>
      <c r="Q25" s="8"/>
      <c r="R25" s="8"/>
      <c r="S25" s="8"/>
      <c r="T25" s="8"/>
      <c r="U25" s="8"/>
      <c r="V25" s="9"/>
      <c r="W25" s="8"/>
    </row>
    <row r="26" spans="1:23" hidden="1" x14ac:dyDescent="0.3">
      <c r="A26" s="8">
        <v>25510</v>
      </c>
      <c r="B26" s="8" t="s">
        <v>125</v>
      </c>
      <c r="C26" s="8" t="s">
        <v>20</v>
      </c>
      <c r="D26" s="8" t="s">
        <v>126</v>
      </c>
      <c r="E26" s="8" t="s">
        <v>34</v>
      </c>
      <c r="F26" s="8" t="s">
        <v>15</v>
      </c>
      <c r="G26" s="8" t="s">
        <v>127</v>
      </c>
      <c r="H26" s="8" t="s">
        <v>105</v>
      </c>
      <c r="I26" s="8">
        <v>3</v>
      </c>
      <c r="J26" s="30">
        <v>27877</v>
      </c>
      <c r="K26" s="8" t="s">
        <v>18</v>
      </c>
      <c r="M26" s="8"/>
      <c r="N26" s="8"/>
      <c r="O26" s="8"/>
      <c r="P26" s="8"/>
      <c r="Q26" s="8"/>
      <c r="R26" s="8"/>
      <c r="S26" s="8"/>
      <c r="T26" s="8"/>
      <c r="U26" s="8"/>
      <c r="V26" s="9"/>
      <c r="W26" s="8"/>
    </row>
    <row r="27" spans="1:23" hidden="1" x14ac:dyDescent="0.3">
      <c r="A27" s="8">
        <v>17782</v>
      </c>
      <c r="B27" s="8" t="s">
        <v>128</v>
      </c>
      <c r="C27" s="8" t="s">
        <v>12</v>
      </c>
      <c r="D27" s="8" t="s">
        <v>129</v>
      </c>
      <c r="E27" s="8" t="s">
        <v>130</v>
      </c>
      <c r="F27" s="8" t="s">
        <v>29</v>
      </c>
      <c r="G27" s="8" t="s">
        <v>131</v>
      </c>
      <c r="H27" s="8" t="s">
        <v>31</v>
      </c>
      <c r="I27" s="8">
        <v>8</v>
      </c>
      <c r="J27" s="30">
        <v>28212</v>
      </c>
      <c r="K27" s="8" t="s">
        <v>18</v>
      </c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</row>
    <row r="28" spans="1:23" hidden="1" x14ac:dyDescent="0.3">
      <c r="A28" s="8">
        <v>17640</v>
      </c>
      <c r="B28" s="8" t="s">
        <v>132</v>
      </c>
      <c r="C28" s="8" t="s">
        <v>20</v>
      </c>
      <c r="D28" s="8" t="s">
        <v>133</v>
      </c>
      <c r="E28" s="8" t="s">
        <v>14</v>
      </c>
      <c r="F28" s="8" t="s">
        <v>23</v>
      </c>
      <c r="G28" s="8" t="s">
        <v>134</v>
      </c>
      <c r="H28" s="8" t="s">
        <v>91</v>
      </c>
      <c r="I28" s="8">
        <v>2</v>
      </c>
      <c r="J28" s="30">
        <v>28961</v>
      </c>
      <c r="K28" s="8" t="s">
        <v>18</v>
      </c>
      <c r="M28" s="8"/>
      <c r="N28" s="8"/>
      <c r="O28" s="8"/>
      <c r="P28" s="8"/>
      <c r="Q28" s="8"/>
      <c r="R28" s="8"/>
      <c r="S28" s="8"/>
      <c r="T28" s="8"/>
      <c r="U28" s="8"/>
      <c r="V28" s="9"/>
      <c r="W28" s="8"/>
    </row>
    <row r="29" spans="1:23" hidden="1" x14ac:dyDescent="0.3">
      <c r="A29" s="8">
        <v>27086</v>
      </c>
      <c r="B29" s="8" t="s">
        <v>135</v>
      </c>
      <c r="C29" s="8" t="s">
        <v>20</v>
      </c>
      <c r="D29" s="8" t="s">
        <v>136</v>
      </c>
      <c r="E29" s="8" t="s">
        <v>34</v>
      </c>
      <c r="F29" s="8" t="s">
        <v>137</v>
      </c>
      <c r="G29" s="8" t="s">
        <v>138</v>
      </c>
      <c r="H29" s="8" t="s">
        <v>80</v>
      </c>
      <c r="I29" s="8">
        <v>3</v>
      </c>
      <c r="J29" s="30">
        <v>29358</v>
      </c>
      <c r="K29" s="8" t="s">
        <v>18</v>
      </c>
      <c r="M29" s="8"/>
      <c r="N29" s="8"/>
      <c r="O29" s="8"/>
      <c r="P29" s="8"/>
      <c r="Q29" s="8"/>
      <c r="R29" s="8"/>
      <c r="S29" s="8"/>
      <c r="T29" s="8"/>
      <c r="U29" s="8"/>
      <c r="V29" s="9"/>
      <c r="W29" s="8"/>
    </row>
    <row r="30" spans="1:23" hidden="1" x14ac:dyDescent="0.3">
      <c r="A30" s="8">
        <v>15050</v>
      </c>
      <c r="B30" s="8" t="s">
        <v>139</v>
      </c>
      <c r="C30" s="8" t="s">
        <v>20</v>
      </c>
      <c r="D30" s="8" t="s">
        <v>140</v>
      </c>
      <c r="E30" s="8" t="s">
        <v>88</v>
      </c>
      <c r="F30" s="8" t="s">
        <v>141</v>
      </c>
      <c r="G30" s="8" t="s">
        <v>142</v>
      </c>
      <c r="H30" s="8" t="s">
        <v>5</v>
      </c>
      <c r="I30" s="8">
        <v>1</v>
      </c>
      <c r="J30" s="30">
        <v>27938</v>
      </c>
      <c r="K30" s="8" t="s">
        <v>18</v>
      </c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</row>
    <row r="31" spans="1:23" hidden="1" x14ac:dyDescent="0.3">
      <c r="A31" s="8">
        <v>10710</v>
      </c>
      <c r="B31" s="8" t="s">
        <v>139</v>
      </c>
      <c r="C31" s="8" t="s">
        <v>20</v>
      </c>
      <c r="D31" s="8" t="s">
        <v>143</v>
      </c>
      <c r="E31" s="8" t="s">
        <v>144</v>
      </c>
      <c r="F31" s="8" t="s">
        <v>141</v>
      </c>
      <c r="G31" s="8" t="s">
        <v>145</v>
      </c>
      <c r="H31" s="8" t="s">
        <v>105</v>
      </c>
      <c r="I31" s="8">
        <v>8</v>
      </c>
      <c r="J31" s="30">
        <v>29148</v>
      </c>
      <c r="K31" s="8" t="s">
        <v>18</v>
      </c>
      <c r="M31" s="8"/>
      <c r="N31" s="8"/>
      <c r="O31" s="8"/>
      <c r="P31" s="8"/>
      <c r="Q31" s="8"/>
      <c r="R31" s="8"/>
      <c r="S31" s="8"/>
      <c r="T31" s="8"/>
      <c r="U31" s="8"/>
      <c r="V31" s="9"/>
      <c r="W31" s="8"/>
    </row>
    <row r="32" spans="1:23" hidden="1" x14ac:dyDescent="0.3">
      <c r="A32" s="8">
        <v>14916</v>
      </c>
      <c r="B32" s="8" t="s">
        <v>146</v>
      </c>
      <c r="C32" s="8" t="s">
        <v>12</v>
      </c>
      <c r="D32" s="8" t="s">
        <v>147</v>
      </c>
      <c r="E32" s="8" t="s">
        <v>34</v>
      </c>
      <c r="F32" s="8" t="s">
        <v>23</v>
      </c>
      <c r="G32" s="8" t="s">
        <v>148</v>
      </c>
      <c r="H32" s="8" t="s">
        <v>75</v>
      </c>
      <c r="I32" s="8">
        <v>2</v>
      </c>
      <c r="J32" s="30">
        <v>28393</v>
      </c>
      <c r="K32" s="8" t="s">
        <v>18</v>
      </c>
    </row>
    <row r="33" spans="1:23" hidden="1" x14ac:dyDescent="0.3">
      <c r="A33" s="8">
        <v>18569</v>
      </c>
      <c r="B33" s="8" t="s">
        <v>149</v>
      </c>
      <c r="C33" s="8" t="s">
        <v>20</v>
      </c>
      <c r="D33" s="8" t="s">
        <v>150</v>
      </c>
      <c r="E33" s="8" t="s">
        <v>34</v>
      </c>
      <c r="F33" s="8" t="s">
        <v>141</v>
      </c>
      <c r="G33" s="8" t="s">
        <v>151</v>
      </c>
      <c r="H33" s="8" t="s">
        <v>85</v>
      </c>
      <c r="I33" s="8">
        <v>7</v>
      </c>
      <c r="J33" s="30">
        <v>28365</v>
      </c>
      <c r="K33" s="8" t="s">
        <v>18</v>
      </c>
    </row>
    <row r="34" spans="1:23" hidden="1" x14ac:dyDescent="0.3">
      <c r="A34" s="8">
        <v>27895</v>
      </c>
      <c r="B34" s="8" t="s">
        <v>152</v>
      </c>
      <c r="C34" s="8" t="s">
        <v>20</v>
      </c>
      <c r="D34" s="8" t="s">
        <v>153</v>
      </c>
      <c r="E34" s="8" t="s">
        <v>43</v>
      </c>
      <c r="F34" s="8" t="s">
        <v>23</v>
      </c>
      <c r="G34" s="8" t="s">
        <v>154</v>
      </c>
      <c r="H34" s="8" t="s">
        <v>155</v>
      </c>
      <c r="I34" s="8">
        <v>8</v>
      </c>
      <c r="J34" s="30">
        <v>29683</v>
      </c>
      <c r="K34" s="8" t="s">
        <v>18</v>
      </c>
      <c r="N34" s="7"/>
      <c r="O34" s="7" t="s">
        <v>1091</v>
      </c>
      <c r="P34" s="7"/>
      <c r="Q34" s="7"/>
      <c r="R34" s="7"/>
      <c r="S34" s="7"/>
    </row>
    <row r="35" spans="1:23" ht="15.6" hidden="1" x14ac:dyDescent="0.3">
      <c r="A35" s="8">
        <v>13539</v>
      </c>
      <c r="B35" s="8" t="s">
        <v>156</v>
      </c>
      <c r="C35" s="8" t="s">
        <v>20</v>
      </c>
      <c r="D35" s="8" t="s">
        <v>136</v>
      </c>
      <c r="E35" s="8" t="s">
        <v>48</v>
      </c>
      <c r="F35" s="8" t="s">
        <v>15</v>
      </c>
      <c r="G35" s="8" t="s">
        <v>157</v>
      </c>
      <c r="H35" s="8" t="s">
        <v>91</v>
      </c>
      <c r="I35" s="8">
        <v>6</v>
      </c>
      <c r="J35" s="30">
        <v>29176</v>
      </c>
      <c r="K35" s="8" t="s">
        <v>18</v>
      </c>
      <c r="N35" s="13" t="s">
        <v>1090</v>
      </c>
      <c r="O35" s="7"/>
      <c r="P35" s="7"/>
      <c r="Q35" s="7"/>
      <c r="R35" s="7"/>
      <c r="S35" s="7"/>
    </row>
    <row r="36" spans="1:23" hidden="1" x14ac:dyDescent="0.3">
      <c r="A36" s="8">
        <v>29131</v>
      </c>
      <c r="B36" s="8" t="s">
        <v>158</v>
      </c>
      <c r="C36" s="8" t="s">
        <v>12</v>
      </c>
      <c r="D36" s="8" t="s">
        <v>159</v>
      </c>
      <c r="E36" s="8" t="s">
        <v>14</v>
      </c>
      <c r="F36" s="8" t="s">
        <v>73</v>
      </c>
      <c r="G36" s="8" t="s">
        <v>160</v>
      </c>
      <c r="H36" s="8" t="s">
        <v>61</v>
      </c>
      <c r="I36" s="8">
        <v>1</v>
      </c>
      <c r="J36" s="30">
        <v>27792</v>
      </c>
      <c r="K36" s="8" t="s">
        <v>18</v>
      </c>
      <c r="N36" s="7"/>
      <c r="O36" s="7"/>
      <c r="P36" s="7"/>
      <c r="Q36" s="7"/>
      <c r="R36" s="7"/>
      <c r="S36" s="7"/>
    </row>
    <row r="37" spans="1:23" hidden="1" x14ac:dyDescent="0.3">
      <c r="A37" s="8">
        <v>17646</v>
      </c>
      <c r="B37" s="8" t="s">
        <v>161</v>
      </c>
      <c r="C37" s="8" t="s">
        <v>20</v>
      </c>
      <c r="D37" s="8" t="s">
        <v>162</v>
      </c>
      <c r="E37" s="8" t="s">
        <v>34</v>
      </c>
      <c r="F37" s="8" t="s">
        <v>73</v>
      </c>
      <c r="G37" s="8" t="s">
        <v>163</v>
      </c>
      <c r="H37" s="8" t="s">
        <v>85</v>
      </c>
      <c r="I37" s="8">
        <v>1</v>
      </c>
      <c r="J37" s="30">
        <v>28701</v>
      </c>
      <c r="K37" s="8" t="s">
        <v>18</v>
      </c>
    </row>
    <row r="38" spans="1:23" hidden="1" x14ac:dyDescent="0.3">
      <c r="A38" s="8">
        <v>28721</v>
      </c>
      <c r="B38" s="8" t="s">
        <v>164</v>
      </c>
      <c r="C38" s="8" t="s">
        <v>12</v>
      </c>
      <c r="D38" s="8" t="s">
        <v>165</v>
      </c>
      <c r="E38" s="8" t="s">
        <v>166</v>
      </c>
      <c r="F38" s="8" t="s">
        <v>83</v>
      </c>
      <c r="G38" s="8" t="s">
        <v>167</v>
      </c>
      <c r="H38" s="8" t="s">
        <v>5</v>
      </c>
      <c r="I38" s="8">
        <v>2</v>
      </c>
      <c r="J38" s="30">
        <v>27778</v>
      </c>
      <c r="K38" s="8" t="s">
        <v>18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idden="1" x14ac:dyDescent="0.3">
      <c r="A39" s="8">
        <v>29988</v>
      </c>
      <c r="B39" s="8" t="s">
        <v>168</v>
      </c>
      <c r="C39" s="8" t="s">
        <v>12</v>
      </c>
      <c r="D39" s="8" t="s">
        <v>169</v>
      </c>
      <c r="E39" s="8" t="s">
        <v>112</v>
      </c>
      <c r="F39" s="8" t="s">
        <v>108</v>
      </c>
      <c r="G39" s="8" t="s">
        <v>170</v>
      </c>
      <c r="H39" s="8" t="s">
        <v>61</v>
      </c>
      <c r="I39" s="8">
        <v>6</v>
      </c>
      <c r="J39" s="30">
        <v>29352</v>
      </c>
      <c r="K39" s="8" t="s">
        <v>171</v>
      </c>
      <c r="M39" s="8"/>
      <c r="N39" s="8"/>
      <c r="O39" s="8"/>
      <c r="P39" s="8"/>
      <c r="Q39" s="8"/>
      <c r="R39" s="8"/>
      <c r="S39" s="8"/>
      <c r="T39" s="8"/>
      <c r="U39" s="8"/>
      <c r="V39" s="9"/>
      <c r="W39" s="8"/>
    </row>
    <row r="40" spans="1:23" hidden="1" x14ac:dyDescent="0.3">
      <c r="A40" s="8">
        <v>27572</v>
      </c>
      <c r="B40" s="8" t="s">
        <v>172</v>
      </c>
      <c r="C40" s="8" t="s">
        <v>12</v>
      </c>
      <c r="D40" s="8" t="s">
        <v>173</v>
      </c>
      <c r="E40" s="8" t="s">
        <v>28</v>
      </c>
      <c r="F40" s="8" t="s">
        <v>174</v>
      </c>
      <c r="G40" s="8" t="s">
        <v>175</v>
      </c>
      <c r="H40" s="8" t="s">
        <v>176</v>
      </c>
      <c r="I40" s="8">
        <v>3</v>
      </c>
      <c r="J40" s="30">
        <v>28405</v>
      </c>
      <c r="K40" s="8" t="s">
        <v>18</v>
      </c>
      <c r="M40" s="8"/>
      <c r="N40" s="8"/>
      <c r="O40" s="8"/>
      <c r="P40" s="8"/>
      <c r="Q40" s="8"/>
      <c r="R40" s="8"/>
      <c r="S40" s="8"/>
      <c r="T40" s="8"/>
      <c r="U40" s="8"/>
      <c r="V40" s="9"/>
      <c r="W40" s="8"/>
    </row>
    <row r="41" spans="1:23" hidden="1" x14ac:dyDescent="0.3">
      <c r="A41" s="8">
        <v>29312</v>
      </c>
      <c r="B41" s="8" t="s">
        <v>177</v>
      </c>
      <c r="C41" s="8" t="s">
        <v>20</v>
      </c>
      <c r="D41" s="8" t="s">
        <v>178</v>
      </c>
      <c r="E41" s="8"/>
      <c r="F41" s="8" t="s">
        <v>23</v>
      </c>
      <c r="G41" s="8" t="s">
        <v>179</v>
      </c>
      <c r="H41" s="8" t="s">
        <v>180</v>
      </c>
      <c r="I41" s="8">
        <v>6</v>
      </c>
      <c r="J41" s="30">
        <v>29498</v>
      </c>
      <c r="K41" s="8" t="s">
        <v>18</v>
      </c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1:23" hidden="1" x14ac:dyDescent="0.3">
      <c r="A42" s="8">
        <v>10012</v>
      </c>
      <c r="B42" s="8" t="s">
        <v>181</v>
      </c>
      <c r="C42" s="8" t="s">
        <v>12</v>
      </c>
      <c r="D42" s="8" t="s">
        <v>182</v>
      </c>
      <c r="E42" s="8"/>
      <c r="F42" s="8" t="s">
        <v>15</v>
      </c>
      <c r="G42" s="8" t="s">
        <v>183</v>
      </c>
      <c r="H42" s="8" t="s">
        <v>118</v>
      </c>
      <c r="I42" s="8">
        <v>7</v>
      </c>
      <c r="J42" s="30">
        <v>28858</v>
      </c>
      <c r="K42" s="8" t="s">
        <v>171</v>
      </c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1:23" hidden="1" x14ac:dyDescent="0.3">
      <c r="A43" s="8">
        <v>16717</v>
      </c>
      <c r="B43" s="8" t="s">
        <v>184</v>
      </c>
      <c r="C43" s="8" t="s">
        <v>12</v>
      </c>
      <c r="D43" s="8" t="s">
        <v>185</v>
      </c>
      <c r="E43" s="8" t="s">
        <v>103</v>
      </c>
      <c r="F43" s="8" t="s">
        <v>186</v>
      </c>
      <c r="G43" s="8" t="s">
        <v>187</v>
      </c>
      <c r="H43" s="8" t="s">
        <v>188</v>
      </c>
      <c r="I43" s="8">
        <v>9</v>
      </c>
      <c r="J43" s="30">
        <v>28448</v>
      </c>
      <c r="K43" s="8" t="s">
        <v>18</v>
      </c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1:23" hidden="1" x14ac:dyDescent="0.3">
      <c r="A44" s="8">
        <v>20899</v>
      </c>
      <c r="B44" s="8" t="s">
        <v>189</v>
      </c>
      <c r="C44" s="8" t="s">
        <v>12</v>
      </c>
      <c r="D44" s="8" t="s">
        <v>190</v>
      </c>
      <c r="E44" s="8" t="s">
        <v>14</v>
      </c>
      <c r="F44" s="8" t="s">
        <v>191</v>
      </c>
      <c r="G44" s="8" t="s">
        <v>192</v>
      </c>
      <c r="H44" s="8" t="s">
        <v>155</v>
      </c>
      <c r="I44" s="8">
        <v>9</v>
      </c>
      <c r="J44" s="30">
        <v>29569</v>
      </c>
      <c r="K44" s="8" t="s">
        <v>18</v>
      </c>
      <c r="M44" s="8"/>
      <c r="N44" s="8"/>
      <c r="O44" s="8"/>
      <c r="P44" s="8"/>
      <c r="Q44" s="8"/>
      <c r="R44" s="8"/>
      <c r="S44" s="8"/>
      <c r="T44" s="8"/>
      <c r="U44" s="8"/>
      <c r="V44" s="9"/>
      <c r="W44" s="8"/>
    </row>
    <row r="45" spans="1:23" hidden="1" x14ac:dyDescent="0.3">
      <c r="A45" s="8">
        <v>27937</v>
      </c>
      <c r="B45" s="8" t="s">
        <v>193</v>
      </c>
      <c r="C45" s="8" t="s">
        <v>20</v>
      </c>
      <c r="D45" s="8" t="s">
        <v>194</v>
      </c>
      <c r="E45" s="8" t="s">
        <v>195</v>
      </c>
      <c r="F45" s="8" t="s">
        <v>35</v>
      </c>
      <c r="G45" s="8" t="s">
        <v>196</v>
      </c>
      <c r="H45" s="8" t="s">
        <v>25</v>
      </c>
      <c r="I45" s="8">
        <v>1</v>
      </c>
      <c r="J45" s="30">
        <v>28804</v>
      </c>
      <c r="K45" s="8" t="s">
        <v>18</v>
      </c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1:23" hidden="1" x14ac:dyDescent="0.3">
      <c r="A46" s="8">
        <v>11493</v>
      </c>
      <c r="B46" s="8" t="s">
        <v>193</v>
      </c>
      <c r="C46" s="8" t="s">
        <v>12</v>
      </c>
      <c r="D46" s="8" t="s">
        <v>197</v>
      </c>
      <c r="E46" s="8" t="s">
        <v>88</v>
      </c>
      <c r="F46" s="8" t="s">
        <v>94</v>
      </c>
      <c r="G46" s="8" t="s">
        <v>198</v>
      </c>
      <c r="H46" s="8" t="s">
        <v>155</v>
      </c>
      <c r="I46" s="8">
        <v>3</v>
      </c>
      <c r="J46" s="30">
        <v>27416</v>
      </c>
      <c r="K46" s="8" t="s">
        <v>18</v>
      </c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</row>
    <row r="47" spans="1:23" hidden="1" x14ac:dyDescent="0.3">
      <c r="A47" s="8">
        <v>20874</v>
      </c>
      <c r="B47" s="8" t="s">
        <v>193</v>
      </c>
      <c r="C47" s="8" t="s">
        <v>20</v>
      </c>
      <c r="D47" s="8" t="s">
        <v>199</v>
      </c>
      <c r="E47" s="8" t="s">
        <v>34</v>
      </c>
      <c r="F47" s="8" t="s">
        <v>15</v>
      </c>
      <c r="G47" s="8" t="s">
        <v>200</v>
      </c>
      <c r="H47" s="8" t="s">
        <v>105</v>
      </c>
      <c r="I47" s="8">
        <v>9</v>
      </c>
      <c r="J47" s="30">
        <v>28209</v>
      </c>
      <c r="K47" s="8" t="s">
        <v>18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1:23" hidden="1" x14ac:dyDescent="0.3">
      <c r="A48" s="8">
        <v>28232</v>
      </c>
      <c r="B48" s="8" t="s">
        <v>201</v>
      </c>
      <c r="C48" s="8" t="s">
        <v>20</v>
      </c>
      <c r="D48" s="8" t="s">
        <v>202</v>
      </c>
      <c r="E48" s="8" t="s">
        <v>144</v>
      </c>
      <c r="F48" s="8" t="s">
        <v>35</v>
      </c>
      <c r="G48" s="8" t="s">
        <v>203</v>
      </c>
      <c r="H48" s="8" t="s">
        <v>176</v>
      </c>
      <c r="I48" s="8">
        <v>9</v>
      </c>
      <c r="J48" s="30">
        <v>27998</v>
      </c>
      <c r="K48" s="8" t="s">
        <v>18</v>
      </c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</row>
    <row r="49" spans="1:23" hidden="1" x14ac:dyDescent="0.3">
      <c r="A49" s="8">
        <v>24410</v>
      </c>
      <c r="B49" s="8" t="s">
        <v>204</v>
      </c>
      <c r="C49" s="8" t="s">
        <v>12</v>
      </c>
      <c r="D49" s="8" t="s">
        <v>205</v>
      </c>
      <c r="E49" s="8" t="s">
        <v>34</v>
      </c>
      <c r="F49" s="8" t="s">
        <v>94</v>
      </c>
      <c r="G49" s="8" t="s">
        <v>206</v>
      </c>
      <c r="H49" s="8" t="s">
        <v>105</v>
      </c>
      <c r="I49" s="8">
        <v>9</v>
      </c>
      <c r="J49" s="30">
        <v>29039</v>
      </c>
      <c r="K49" s="8" t="s">
        <v>18</v>
      </c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1:23" hidden="1" x14ac:dyDescent="0.3">
      <c r="A50" s="8">
        <v>29182</v>
      </c>
      <c r="B50" s="8" t="s">
        <v>207</v>
      </c>
      <c r="C50" s="8" t="s">
        <v>12</v>
      </c>
      <c r="D50" s="8" t="s">
        <v>190</v>
      </c>
      <c r="E50" s="8" t="s">
        <v>130</v>
      </c>
      <c r="F50" s="8" t="s">
        <v>15</v>
      </c>
      <c r="G50" s="8" t="s">
        <v>208</v>
      </c>
      <c r="H50" s="8" t="s">
        <v>180</v>
      </c>
      <c r="I50" s="8">
        <v>5</v>
      </c>
      <c r="J50" s="30">
        <v>28245</v>
      </c>
      <c r="K50" s="8" t="s">
        <v>18</v>
      </c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</row>
    <row r="51" spans="1:23" hidden="1" x14ac:dyDescent="0.3">
      <c r="A51" s="8">
        <v>13557</v>
      </c>
      <c r="B51" s="8" t="s">
        <v>209</v>
      </c>
      <c r="C51" s="8" t="s">
        <v>20</v>
      </c>
      <c r="D51" s="8" t="s">
        <v>210</v>
      </c>
      <c r="E51" s="8" t="s">
        <v>48</v>
      </c>
      <c r="F51" s="8" t="s">
        <v>211</v>
      </c>
      <c r="G51" s="8" t="s">
        <v>212</v>
      </c>
      <c r="H51" s="8" t="s">
        <v>45</v>
      </c>
      <c r="I51" s="8">
        <v>3</v>
      </c>
      <c r="J51" s="30">
        <v>28729</v>
      </c>
      <c r="K51" s="8" t="s">
        <v>18</v>
      </c>
      <c r="M51" s="8"/>
      <c r="N51" s="8"/>
      <c r="O51" s="8"/>
      <c r="P51" s="8"/>
      <c r="Q51" s="8"/>
      <c r="R51" s="8"/>
      <c r="S51" s="8"/>
      <c r="T51" s="8"/>
      <c r="U51" s="8"/>
      <c r="V51" s="9"/>
      <c r="W51" s="8"/>
    </row>
    <row r="52" spans="1:23" hidden="1" x14ac:dyDescent="0.3">
      <c r="A52" s="8">
        <v>12083</v>
      </c>
      <c r="B52" s="8" t="s">
        <v>209</v>
      </c>
      <c r="C52" s="8" t="s">
        <v>12</v>
      </c>
      <c r="D52" s="8" t="s">
        <v>190</v>
      </c>
      <c r="E52" s="8"/>
      <c r="F52" s="8" t="s">
        <v>94</v>
      </c>
      <c r="G52" s="8" t="s">
        <v>213</v>
      </c>
      <c r="H52" s="8" t="s">
        <v>31</v>
      </c>
      <c r="I52" s="8">
        <v>5</v>
      </c>
      <c r="J52" s="30">
        <v>28339</v>
      </c>
      <c r="K52" s="8" t="s">
        <v>18</v>
      </c>
      <c r="M52" s="8"/>
      <c r="N52" s="8"/>
      <c r="O52" s="8"/>
      <c r="P52" s="8"/>
      <c r="Q52" s="8"/>
      <c r="R52" s="8"/>
      <c r="S52" s="8"/>
      <c r="T52" s="8"/>
      <c r="U52" s="8"/>
      <c r="V52" s="9"/>
      <c r="W52" s="8"/>
    </row>
    <row r="53" spans="1:23" hidden="1" x14ac:dyDescent="0.3">
      <c r="A53" s="8">
        <v>13542</v>
      </c>
      <c r="B53" s="8" t="s">
        <v>214</v>
      </c>
      <c r="C53" s="8" t="s">
        <v>12</v>
      </c>
      <c r="D53" s="8" t="s">
        <v>215</v>
      </c>
      <c r="E53" s="8" t="s">
        <v>112</v>
      </c>
      <c r="F53" s="8" t="s">
        <v>94</v>
      </c>
      <c r="G53" s="8" t="s">
        <v>216</v>
      </c>
      <c r="H53" s="8" t="s">
        <v>75</v>
      </c>
      <c r="I53" s="8">
        <v>3</v>
      </c>
      <c r="J53" s="30">
        <v>28468</v>
      </c>
      <c r="K53" s="8" t="s">
        <v>18</v>
      </c>
      <c r="M53" s="8"/>
      <c r="N53" s="8"/>
      <c r="O53" s="8"/>
      <c r="P53" s="8"/>
      <c r="Q53" s="8"/>
      <c r="R53" s="8"/>
      <c r="S53" s="8"/>
      <c r="T53" s="8"/>
      <c r="U53" s="8"/>
      <c r="V53" s="9"/>
      <c r="W53" s="8"/>
    </row>
    <row r="54" spans="1:23" hidden="1" x14ac:dyDescent="0.3">
      <c r="A54" s="8">
        <v>13635</v>
      </c>
      <c r="B54" s="8" t="s">
        <v>214</v>
      </c>
      <c r="C54" s="8" t="s">
        <v>12</v>
      </c>
      <c r="D54" s="8" t="s">
        <v>111</v>
      </c>
      <c r="E54" s="8" t="s">
        <v>217</v>
      </c>
      <c r="F54" s="8" t="s">
        <v>141</v>
      </c>
      <c r="G54" s="8" t="s">
        <v>218</v>
      </c>
      <c r="H54" s="8" t="s">
        <v>176</v>
      </c>
      <c r="I54" s="8">
        <v>4</v>
      </c>
      <c r="J54" s="30">
        <v>28985</v>
      </c>
      <c r="K54" s="8" t="s">
        <v>18</v>
      </c>
      <c r="M54" s="8"/>
      <c r="N54" s="8"/>
      <c r="O54" s="8"/>
      <c r="P54" s="8"/>
      <c r="Q54" s="8"/>
      <c r="R54" s="8"/>
      <c r="S54" s="8"/>
      <c r="T54" s="8"/>
      <c r="U54" s="8"/>
      <c r="V54" s="9"/>
      <c r="W54" s="8"/>
    </row>
    <row r="55" spans="1:23" hidden="1" x14ac:dyDescent="0.3">
      <c r="A55" s="8">
        <v>20640</v>
      </c>
      <c r="B55" s="8" t="s">
        <v>219</v>
      </c>
      <c r="C55" s="8" t="s">
        <v>12</v>
      </c>
      <c r="D55" s="8" t="s">
        <v>220</v>
      </c>
      <c r="E55" s="8"/>
      <c r="F55" s="8" t="s">
        <v>35</v>
      </c>
      <c r="G55" s="8" t="s">
        <v>221</v>
      </c>
      <c r="H55" s="8" t="s">
        <v>85</v>
      </c>
      <c r="I55" s="8">
        <v>3</v>
      </c>
      <c r="J55" s="30">
        <v>27996</v>
      </c>
      <c r="K55" s="8" t="s">
        <v>18</v>
      </c>
      <c r="M55" s="8"/>
      <c r="N55" s="8"/>
      <c r="O55" s="8"/>
      <c r="P55" s="8"/>
      <c r="Q55" s="8"/>
      <c r="R55" s="8"/>
      <c r="S55" s="8"/>
      <c r="T55" s="8"/>
      <c r="U55" s="8"/>
      <c r="V55" s="9"/>
      <c r="W55" s="8"/>
    </row>
    <row r="56" spans="1:23" hidden="1" x14ac:dyDescent="0.3">
      <c r="A56" s="8">
        <v>29332</v>
      </c>
      <c r="B56" s="8" t="s">
        <v>222</v>
      </c>
      <c r="C56" s="8" t="s">
        <v>20</v>
      </c>
      <c r="D56" s="8" t="s">
        <v>223</v>
      </c>
      <c r="E56" s="8"/>
      <c r="F56" s="8" t="s">
        <v>35</v>
      </c>
      <c r="G56" s="8" t="s">
        <v>224</v>
      </c>
      <c r="H56" s="8" t="s">
        <v>96</v>
      </c>
      <c r="I56" s="8">
        <v>8</v>
      </c>
      <c r="J56" s="30">
        <v>27974</v>
      </c>
      <c r="K56" s="8" t="s">
        <v>18</v>
      </c>
      <c r="M56" s="8"/>
      <c r="N56" s="8"/>
      <c r="O56" s="8"/>
      <c r="P56" s="8"/>
      <c r="Q56" s="8"/>
      <c r="R56" s="8"/>
      <c r="S56" s="8"/>
      <c r="T56" s="8"/>
      <c r="U56" s="8"/>
      <c r="V56" s="9"/>
      <c r="W56" s="8"/>
    </row>
    <row r="57" spans="1:23" hidden="1" x14ac:dyDescent="0.3">
      <c r="A57" s="8">
        <v>11751</v>
      </c>
      <c r="B57" s="8" t="s">
        <v>225</v>
      </c>
      <c r="C57" s="8" t="s">
        <v>12</v>
      </c>
      <c r="D57" s="8" t="s">
        <v>226</v>
      </c>
      <c r="E57" s="8" t="s">
        <v>22</v>
      </c>
      <c r="F57" s="8" t="s">
        <v>23</v>
      </c>
      <c r="G57" s="8" t="s">
        <v>227</v>
      </c>
      <c r="H57" s="8" t="s">
        <v>80</v>
      </c>
      <c r="I57" s="8">
        <v>2</v>
      </c>
      <c r="J57" s="30">
        <v>27446</v>
      </c>
      <c r="K57" s="8" t="s">
        <v>18</v>
      </c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</row>
    <row r="58" spans="1:23" hidden="1" x14ac:dyDescent="0.3">
      <c r="A58" s="8">
        <v>13991</v>
      </c>
      <c r="B58" s="8" t="s">
        <v>228</v>
      </c>
      <c r="C58" s="8" t="s">
        <v>12</v>
      </c>
      <c r="D58" s="8" t="s">
        <v>229</v>
      </c>
      <c r="E58" s="8" t="s">
        <v>112</v>
      </c>
      <c r="F58" s="8" t="s">
        <v>94</v>
      </c>
      <c r="G58" s="8" t="s">
        <v>230</v>
      </c>
      <c r="H58" s="8" t="s">
        <v>188</v>
      </c>
      <c r="I58" s="8">
        <v>8</v>
      </c>
      <c r="J58" s="30">
        <v>28288</v>
      </c>
      <c r="K58" s="8" t="s">
        <v>18</v>
      </c>
      <c r="M58" s="8"/>
      <c r="N58" s="8"/>
      <c r="O58" s="8"/>
      <c r="P58" s="8"/>
      <c r="Q58" s="8"/>
      <c r="R58" s="8"/>
      <c r="S58" s="8"/>
      <c r="T58" s="8"/>
      <c r="U58" s="8"/>
      <c r="V58" s="9"/>
      <c r="W58" s="8"/>
    </row>
    <row r="59" spans="1:23" hidden="1" x14ac:dyDescent="0.3">
      <c r="A59" s="8">
        <v>28897</v>
      </c>
      <c r="B59" s="8" t="s">
        <v>231</v>
      </c>
      <c r="C59" s="8" t="s">
        <v>20</v>
      </c>
      <c r="D59" s="8" t="s">
        <v>232</v>
      </c>
      <c r="E59" s="8" t="s">
        <v>233</v>
      </c>
      <c r="F59" s="8" t="s">
        <v>89</v>
      </c>
      <c r="G59" s="8" t="s">
        <v>234</v>
      </c>
      <c r="H59" s="8" t="s">
        <v>54</v>
      </c>
      <c r="I59" s="8">
        <v>8</v>
      </c>
      <c r="J59" s="30">
        <v>27801</v>
      </c>
      <c r="K59" s="8" t="s">
        <v>18</v>
      </c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</row>
    <row r="60" spans="1:23" hidden="1" x14ac:dyDescent="0.3">
      <c r="A60" s="8">
        <v>21888</v>
      </c>
      <c r="B60" s="8" t="s">
        <v>235</v>
      </c>
      <c r="C60" s="8" t="s">
        <v>20</v>
      </c>
      <c r="D60" s="8" t="s">
        <v>140</v>
      </c>
      <c r="E60" s="8"/>
      <c r="F60" s="8" t="s">
        <v>211</v>
      </c>
      <c r="G60" s="8" t="s">
        <v>236</v>
      </c>
      <c r="H60" s="8" t="s">
        <v>66</v>
      </c>
      <c r="I60" s="8">
        <v>5</v>
      </c>
      <c r="J60" s="30">
        <v>29546</v>
      </c>
      <c r="K60" s="8" t="s">
        <v>18</v>
      </c>
      <c r="M60" s="8"/>
      <c r="N60" s="8"/>
      <c r="O60" s="8"/>
      <c r="P60" s="8"/>
      <c r="Q60" s="8"/>
      <c r="R60" s="8"/>
      <c r="S60" s="8"/>
      <c r="T60" s="8"/>
      <c r="U60" s="8"/>
      <c r="V60" s="9"/>
      <c r="W60" s="8"/>
    </row>
    <row r="61" spans="1:23" hidden="1" x14ac:dyDescent="0.3">
      <c r="A61" s="8">
        <v>20725</v>
      </c>
      <c r="B61" s="8" t="s">
        <v>237</v>
      </c>
      <c r="C61" s="8" t="s">
        <v>20</v>
      </c>
      <c r="D61" s="8" t="s">
        <v>126</v>
      </c>
      <c r="E61" s="8" t="s">
        <v>238</v>
      </c>
      <c r="F61" s="8" t="s">
        <v>94</v>
      </c>
      <c r="G61" s="8" t="s">
        <v>239</v>
      </c>
      <c r="H61" s="8" t="s">
        <v>118</v>
      </c>
      <c r="I61" s="8">
        <v>8</v>
      </c>
      <c r="J61" s="30">
        <v>27620</v>
      </c>
      <c r="K61" s="8" t="s">
        <v>18</v>
      </c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</row>
    <row r="62" spans="1:23" hidden="1" x14ac:dyDescent="0.3">
      <c r="A62" s="8">
        <v>27936</v>
      </c>
      <c r="B62" s="8" t="s">
        <v>240</v>
      </c>
      <c r="C62" s="8" t="s">
        <v>20</v>
      </c>
      <c r="D62" s="8" t="s">
        <v>241</v>
      </c>
      <c r="E62" s="8" t="s">
        <v>130</v>
      </c>
      <c r="F62" s="8" t="s">
        <v>15</v>
      </c>
      <c r="G62" s="8" t="s">
        <v>242</v>
      </c>
      <c r="H62" s="8" t="s">
        <v>61</v>
      </c>
      <c r="I62" s="8">
        <v>4</v>
      </c>
      <c r="J62" s="30">
        <v>29817</v>
      </c>
      <c r="K62" s="8" t="s">
        <v>18</v>
      </c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</row>
    <row r="63" spans="1:23" hidden="1" x14ac:dyDescent="0.3">
      <c r="A63" s="8">
        <v>21097</v>
      </c>
      <c r="B63" s="8" t="s">
        <v>243</v>
      </c>
      <c r="C63" s="8" t="s">
        <v>12</v>
      </c>
      <c r="D63" s="8" t="s">
        <v>126</v>
      </c>
      <c r="E63" s="8" t="s">
        <v>144</v>
      </c>
      <c r="F63" s="8" t="s">
        <v>191</v>
      </c>
      <c r="G63" s="8" t="s">
        <v>244</v>
      </c>
      <c r="H63" s="8" t="s">
        <v>80</v>
      </c>
      <c r="I63" s="8">
        <v>2</v>
      </c>
      <c r="J63" s="30">
        <v>28868</v>
      </c>
      <c r="K63" s="8" t="s">
        <v>18</v>
      </c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</row>
    <row r="64" spans="1:23" hidden="1" x14ac:dyDescent="0.3">
      <c r="A64" s="8">
        <v>17108</v>
      </c>
      <c r="B64" s="8" t="s">
        <v>245</v>
      </c>
      <c r="C64" s="8" t="s">
        <v>20</v>
      </c>
      <c r="D64" s="8" t="s">
        <v>199</v>
      </c>
      <c r="E64" s="8" t="s">
        <v>130</v>
      </c>
      <c r="F64" s="8" t="s">
        <v>94</v>
      </c>
      <c r="G64" s="8" t="s">
        <v>246</v>
      </c>
      <c r="H64" s="8" t="s">
        <v>180</v>
      </c>
      <c r="I64" s="8">
        <v>2</v>
      </c>
      <c r="J64" s="30">
        <v>29357</v>
      </c>
      <c r="K64" s="8" t="s">
        <v>18</v>
      </c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</row>
    <row r="65" spans="1:23" hidden="1" x14ac:dyDescent="0.3">
      <c r="A65" s="8">
        <v>28145</v>
      </c>
      <c r="B65" s="8" t="s">
        <v>247</v>
      </c>
      <c r="C65" s="8" t="s">
        <v>12</v>
      </c>
      <c r="D65" s="8" t="s">
        <v>248</v>
      </c>
      <c r="E65" s="8" t="s">
        <v>99</v>
      </c>
      <c r="F65" s="8" t="s">
        <v>249</v>
      </c>
      <c r="G65" s="8" t="s">
        <v>250</v>
      </c>
      <c r="H65" s="8" t="s">
        <v>5</v>
      </c>
      <c r="I65" s="8">
        <v>4</v>
      </c>
      <c r="J65" s="30">
        <v>29475</v>
      </c>
      <c r="K65" s="8" t="s">
        <v>18</v>
      </c>
      <c r="M65" s="8"/>
      <c r="N65" s="8"/>
      <c r="O65" s="8"/>
      <c r="P65" s="8"/>
      <c r="Q65" s="8"/>
      <c r="R65" s="8"/>
      <c r="S65" s="8"/>
      <c r="T65" s="8"/>
      <c r="U65" s="8"/>
      <c r="V65" s="9"/>
      <c r="W65" s="8"/>
    </row>
    <row r="66" spans="1:23" hidden="1" x14ac:dyDescent="0.3">
      <c r="A66" s="8">
        <v>15304</v>
      </c>
      <c r="B66" s="8" t="s">
        <v>251</v>
      </c>
      <c r="C66" s="8" t="s">
        <v>20</v>
      </c>
      <c r="D66" s="8" t="s">
        <v>252</v>
      </c>
      <c r="E66" s="8"/>
      <c r="F66" s="8" t="s">
        <v>15</v>
      </c>
      <c r="G66" s="8" t="s">
        <v>253</v>
      </c>
      <c r="H66" s="8" t="s">
        <v>176</v>
      </c>
      <c r="I66" s="8">
        <v>3</v>
      </c>
      <c r="J66" s="30">
        <v>27148</v>
      </c>
      <c r="K66" s="8" t="s">
        <v>18</v>
      </c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</row>
    <row r="67" spans="1:23" hidden="1" x14ac:dyDescent="0.3">
      <c r="A67" s="8">
        <v>29427</v>
      </c>
      <c r="B67" s="8" t="s">
        <v>66</v>
      </c>
      <c r="C67" s="8" t="s">
        <v>20</v>
      </c>
      <c r="D67" s="8" t="s">
        <v>178</v>
      </c>
      <c r="E67" s="8" t="s">
        <v>254</v>
      </c>
      <c r="F67" s="8" t="s">
        <v>94</v>
      </c>
      <c r="G67" s="8" t="s">
        <v>255</v>
      </c>
      <c r="H67" s="8" t="s">
        <v>91</v>
      </c>
      <c r="I67" s="8">
        <v>9</v>
      </c>
      <c r="J67" s="30">
        <v>29798</v>
      </c>
      <c r="K67" s="8" t="s">
        <v>18</v>
      </c>
      <c r="M67" s="8"/>
      <c r="N67" s="8"/>
      <c r="O67" s="8"/>
      <c r="P67" s="8"/>
      <c r="Q67" s="8"/>
      <c r="R67" s="8"/>
      <c r="S67" s="8"/>
      <c r="T67" s="8"/>
      <c r="U67" s="8"/>
      <c r="V67" s="9"/>
      <c r="W67" s="8"/>
    </row>
    <row r="68" spans="1:23" hidden="1" x14ac:dyDescent="0.3">
      <c r="A68" s="8">
        <v>23160</v>
      </c>
      <c r="B68" s="8" t="s">
        <v>66</v>
      </c>
      <c r="C68" s="8" t="s">
        <v>20</v>
      </c>
      <c r="D68" s="8" t="s">
        <v>256</v>
      </c>
      <c r="E68" s="8"/>
      <c r="F68" s="8" t="s">
        <v>94</v>
      </c>
      <c r="G68" s="8" t="s">
        <v>257</v>
      </c>
      <c r="H68" s="8" t="s">
        <v>66</v>
      </c>
      <c r="I68" s="8">
        <v>4</v>
      </c>
      <c r="J68" s="30">
        <v>28352</v>
      </c>
      <c r="K68" s="8" t="s">
        <v>18</v>
      </c>
      <c r="M68" s="8"/>
      <c r="N68" s="8"/>
      <c r="O68" s="8"/>
      <c r="P68" s="8"/>
      <c r="Q68" s="8"/>
      <c r="R68" s="8"/>
      <c r="S68" s="8"/>
      <c r="T68" s="8"/>
      <c r="U68" s="8"/>
      <c r="V68" s="9"/>
      <c r="W68" s="8"/>
    </row>
    <row r="69" spans="1:23" hidden="1" x14ac:dyDescent="0.3">
      <c r="A69" s="8">
        <v>11233</v>
      </c>
      <c r="B69" s="8" t="s">
        <v>66</v>
      </c>
      <c r="C69" s="8" t="s">
        <v>12</v>
      </c>
      <c r="D69" s="8" t="s">
        <v>258</v>
      </c>
      <c r="E69" s="8" t="s">
        <v>28</v>
      </c>
      <c r="F69" s="8" t="s">
        <v>186</v>
      </c>
      <c r="G69" s="8" t="s">
        <v>259</v>
      </c>
      <c r="H69" s="8" t="s">
        <v>80</v>
      </c>
      <c r="I69" s="8">
        <v>9</v>
      </c>
      <c r="J69" s="30">
        <v>27300</v>
      </c>
      <c r="K69" s="8" t="s">
        <v>18</v>
      </c>
      <c r="M69" s="8"/>
      <c r="N69" s="8"/>
      <c r="O69" s="8"/>
      <c r="P69" s="8"/>
      <c r="Q69" s="8"/>
      <c r="R69" s="8"/>
      <c r="S69" s="8"/>
      <c r="T69" s="8"/>
      <c r="U69" s="8"/>
      <c r="V69" s="9"/>
      <c r="W69" s="8"/>
    </row>
    <row r="70" spans="1:23" hidden="1" x14ac:dyDescent="0.3">
      <c r="A70" s="8">
        <v>20856</v>
      </c>
      <c r="B70" s="8" t="s">
        <v>260</v>
      </c>
      <c r="C70" s="8" t="s">
        <v>12</v>
      </c>
      <c r="D70" s="8" t="s">
        <v>182</v>
      </c>
      <c r="E70" s="8" t="s">
        <v>14</v>
      </c>
      <c r="F70" s="8" t="s">
        <v>94</v>
      </c>
      <c r="G70" s="8" t="s">
        <v>261</v>
      </c>
      <c r="H70" s="8" t="s">
        <v>31</v>
      </c>
      <c r="I70" s="8">
        <v>9</v>
      </c>
      <c r="J70" s="30">
        <v>29321</v>
      </c>
      <c r="K70" s="8" t="s">
        <v>18</v>
      </c>
      <c r="M70" s="8"/>
      <c r="N70" s="8"/>
      <c r="O70" s="8"/>
      <c r="P70" s="8"/>
      <c r="Q70" s="8"/>
      <c r="R70" s="8"/>
      <c r="S70" s="8"/>
      <c r="T70" s="8"/>
      <c r="U70" s="8"/>
      <c r="V70" s="9"/>
      <c r="W70" s="8"/>
    </row>
    <row r="71" spans="1:23" hidden="1" x14ac:dyDescent="0.3">
      <c r="A71" s="8">
        <v>28742</v>
      </c>
      <c r="B71" s="8" t="s">
        <v>262</v>
      </c>
      <c r="C71" s="8" t="s">
        <v>12</v>
      </c>
      <c r="D71" s="8" t="s">
        <v>263</v>
      </c>
      <c r="E71" s="8" t="s">
        <v>48</v>
      </c>
      <c r="F71" s="8" t="s">
        <v>94</v>
      </c>
      <c r="G71" s="8" t="s">
        <v>264</v>
      </c>
      <c r="H71" s="8" t="s">
        <v>66</v>
      </c>
      <c r="I71" s="8">
        <v>5</v>
      </c>
      <c r="J71" s="30">
        <v>27934</v>
      </c>
      <c r="K71" s="8" t="s">
        <v>18</v>
      </c>
      <c r="M71" s="8"/>
      <c r="N71" s="8"/>
      <c r="O71" s="8"/>
      <c r="P71" s="8"/>
      <c r="Q71" s="8"/>
      <c r="R71" s="8"/>
      <c r="S71" s="8"/>
      <c r="T71" s="8"/>
      <c r="U71" s="8"/>
      <c r="V71" s="9"/>
      <c r="W71" s="8"/>
    </row>
    <row r="72" spans="1:23" hidden="1" x14ac:dyDescent="0.3">
      <c r="A72" s="8">
        <v>18788</v>
      </c>
      <c r="B72" s="8" t="s">
        <v>265</v>
      </c>
      <c r="C72" s="8" t="s">
        <v>20</v>
      </c>
      <c r="D72" s="8" t="s">
        <v>150</v>
      </c>
      <c r="E72" s="8" t="s">
        <v>130</v>
      </c>
      <c r="F72" s="8" t="s">
        <v>94</v>
      </c>
      <c r="G72" s="8" t="s">
        <v>266</v>
      </c>
      <c r="H72" s="8" t="s">
        <v>17</v>
      </c>
      <c r="I72" s="8">
        <v>7</v>
      </c>
      <c r="J72" s="30">
        <v>28340</v>
      </c>
      <c r="K72" s="8" t="s">
        <v>18</v>
      </c>
      <c r="M72" s="8"/>
      <c r="N72" s="8"/>
      <c r="O72" s="8"/>
      <c r="P72" s="8"/>
      <c r="Q72" s="8"/>
      <c r="R72" s="8"/>
      <c r="S72" s="8"/>
      <c r="T72" s="8"/>
      <c r="U72" s="8"/>
      <c r="V72" s="9"/>
      <c r="W72" s="8"/>
    </row>
    <row r="73" spans="1:23" hidden="1" x14ac:dyDescent="0.3">
      <c r="A73" s="8">
        <v>17163</v>
      </c>
      <c r="B73" s="8" t="s">
        <v>267</v>
      </c>
      <c r="C73" s="8" t="s">
        <v>20</v>
      </c>
      <c r="D73" s="8" t="s">
        <v>268</v>
      </c>
      <c r="E73" s="8"/>
      <c r="F73" s="8" t="s">
        <v>137</v>
      </c>
      <c r="G73" s="8" t="s">
        <v>269</v>
      </c>
      <c r="H73" s="8" t="s">
        <v>180</v>
      </c>
      <c r="I73" s="8">
        <v>4</v>
      </c>
      <c r="J73" s="30">
        <v>27595</v>
      </c>
      <c r="K73" s="8" t="s">
        <v>18</v>
      </c>
    </row>
    <row r="74" spans="1:23" hidden="1" x14ac:dyDescent="0.3">
      <c r="A74" s="8">
        <v>28175</v>
      </c>
      <c r="B74" s="8" t="s">
        <v>270</v>
      </c>
      <c r="C74" s="8" t="s">
        <v>12</v>
      </c>
      <c r="D74" s="8" t="s">
        <v>271</v>
      </c>
      <c r="E74" s="8" t="s">
        <v>217</v>
      </c>
      <c r="F74" s="8" t="s">
        <v>137</v>
      </c>
      <c r="G74" s="8" t="s">
        <v>272</v>
      </c>
      <c r="H74" s="8" t="s">
        <v>45</v>
      </c>
      <c r="I74" s="8">
        <v>6</v>
      </c>
      <c r="J74" s="30">
        <v>29543</v>
      </c>
      <c r="K74" s="8" t="s">
        <v>171</v>
      </c>
    </row>
    <row r="75" spans="1:23" hidden="1" x14ac:dyDescent="0.3">
      <c r="A75" s="8">
        <v>10933</v>
      </c>
      <c r="B75" s="8" t="s">
        <v>273</v>
      </c>
      <c r="C75" s="8" t="s">
        <v>12</v>
      </c>
      <c r="D75" s="8" t="s">
        <v>274</v>
      </c>
      <c r="E75" s="8"/>
      <c r="F75" s="8" t="s">
        <v>94</v>
      </c>
      <c r="G75" s="8" t="s">
        <v>275</v>
      </c>
      <c r="H75" s="8" t="s">
        <v>31</v>
      </c>
      <c r="I75" s="8">
        <v>2</v>
      </c>
      <c r="J75" s="30">
        <v>28051</v>
      </c>
      <c r="K75" s="8" t="s">
        <v>18</v>
      </c>
      <c r="N75" s="7"/>
      <c r="O75" s="7" t="s">
        <v>1106</v>
      </c>
      <c r="P75" s="7"/>
      <c r="Q75" s="7"/>
      <c r="R75" s="7"/>
    </row>
    <row r="76" spans="1:23" hidden="1" x14ac:dyDescent="0.3">
      <c r="A76" s="8">
        <v>29677</v>
      </c>
      <c r="B76" s="8" t="s">
        <v>276</v>
      </c>
      <c r="C76" s="8" t="s">
        <v>20</v>
      </c>
      <c r="D76" s="8" t="s">
        <v>277</v>
      </c>
      <c r="E76" s="8" t="s">
        <v>130</v>
      </c>
      <c r="F76" s="8" t="s">
        <v>94</v>
      </c>
      <c r="G76" s="8" t="s">
        <v>278</v>
      </c>
      <c r="H76" s="8" t="s">
        <v>80</v>
      </c>
      <c r="I76" s="8">
        <v>9</v>
      </c>
      <c r="J76" s="30">
        <v>28890</v>
      </c>
      <c r="K76" s="8" t="s">
        <v>18</v>
      </c>
      <c r="N76" s="7" t="s">
        <v>1107</v>
      </c>
      <c r="O76" s="7"/>
      <c r="P76" s="7"/>
      <c r="Q76" s="7"/>
      <c r="R76" s="7"/>
    </row>
    <row r="77" spans="1:23" hidden="1" x14ac:dyDescent="0.3">
      <c r="A77" s="8">
        <v>22927</v>
      </c>
      <c r="B77" s="8" t="s">
        <v>276</v>
      </c>
      <c r="C77" s="8" t="s">
        <v>12</v>
      </c>
      <c r="D77" s="8" t="s">
        <v>279</v>
      </c>
      <c r="E77" s="8" t="s">
        <v>130</v>
      </c>
      <c r="F77" s="8" t="s">
        <v>23</v>
      </c>
      <c r="G77" s="8" t="s">
        <v>280</v>
      </c>
      <c r="H77" s="8" t="s">
        <v>85</v>
      </c>
      <c r="I77" s="8">
        <v>3</v>
      </c>
      <c r="J77" s="30">
        <v>29174</v>
      </c>
      <c r="K77" s="8" t="s">
        <v>18</v>
      </c>
      <c r="N77">
        <f>COUNTBLANK(E2:E391)</f>
        <v>114</v>
      </c>
    </row>
    <row r="78" spans="1:23" hidden="1" x14ac:dyDescent="0.3">
      <c r="A78" s="8">
        <v>17706</v>
      </c>
      <c r="B78" s="8" t="s">
        <v>281</v>
      </c>
      <c r="C78" s="8" t="s">
        <v>12</v>
      </c>
      <c r="D78" s="8" t="s">
        <v>282</v>
      </c>
      <c r="E78" s="8"/>
      <c r="F78" s="8" t="s">
        <v>94</v>
      </c>
      <c r="G78" s="8" t="s">
        <v>283</v>
      </c>
      <c r="H78" s="8" t="s">
        <v>75</v>
      </c>
      <c r="I78" s="8">
        <v>5</v>
      </c>
      <c r="J78" s="30">
        <v>28584</v>
      </c>
      <c r="K78" s="8" t="s">
        <v>18</v>
      </c>
      <c r="N78" t="s">
        <v>1119</v>
      </c>
    </row>
    <row r="79" spans="1:23" hidden="1" x14ac:dyDescent="0.3">
      <c r="A79" s="8">
        <v>14996</v>
      </c>
      <c r="B79" s="8" t="s">
        <v>284</v>
      </c>
      <c r="C79" s="8" t="s">
        <v>12</v>
      </c>
      <c r="D79" s="8" t="s">
        <v>285</v>
      </c>
      <c r="E79" s="8" t="s">
        <v>48</v>
      </c>
      <c r="F79" s="8" t="s">
        <v>35</v>
      </c>
      <c r="G79" s="8" t="s">
        <v>286</v>
      </c>
      <c r="H79" s="8" t="s">
        <v>85</v>
      </c>
      <c r="I79" s="8">
        <v>5</v>
      </c>
      <c r="J79" s="30">
        <v>28082</v>
      </c>
      <c r="K79" s="8" t="s">
        <v>18</v>
      </c>
      <c r="O79" s="37"/>
      <c r="P79" s="37"/>
    </row>
    <row r="80" spans="1:23" hidden="1" x14ac:dyDescent="0.3">
      <c r="A80" s="8">
        <v>21321</v>
      </c>
      <c r="B80" s="8" t="s">
        <v>287</v>
      </c>
      <c r="C80" s="8" t="s">
        <v>20</v>
      </c>
      <c r="D80" s="8" t="s">
        <v>288</v>
      </c>
      <c r="E80" s="8" t="s">
        <v>14</v>
      </c>
      <c r="F80" s="8" t="s">
        <v>73</v>
      </c>
      <c r="G80" s="8" t="s">
        <v>289</v>
      </c>
      <c r="H80" s="8" t="s">
        <v>155</v>
      </c>
      <c r="I80" s="8">
        <v>8</v>
      </c>
      <c r="J80" s="30">
        <v>27512</v>
      </c>
      <c r="K80" s="8" t="s">
        <v>18</v>
      </c>
      <c r="O80" s="26"/>
      <c r="P80" s="27"/>
    </row>
    <row r="81" spans="1:14" hidden="1" x14ac:dyDescent="0.3">
      <c r="A81" s="8">
        <v>15201</v>
      </c>
      <c r="B81" s="8" t="s">
        <v>290</v>
      </c>
      <c r="C81" s="8" t="s">
        <v>20</v>
      </c>
      <c r="D81" s="8" t="s">
        <v>291</v>
      </c>
      <c r="E81" s="8" t="s">
        <v>99</v>
      </c>
      <c r="F81" s="8" t="s">
        <v>35</v>
      </c>
      <c r="G81" s="8" t="s">
        <v>292</v>
      </c>
      <c r="H81" s="8" t="s">
        <v>188</v>
      </c>
      <c r="I81" s="8">
        <v>9</v>
      </c>
      <c r="J81" s="30">
        <v>29175</v>
      </c>
      <c r="K81" s="8" t="s">
        <v>18</v>
      </c>
    </row>
    <row r="82" spans="1:14" hidden="1" x14ac:dyDescent="0.3">
      <c r="A82" s="8">
        <v>11955</v>
      </c>
      <c r="B82" s="8" t="s">
        <v>293</v>
      </c>
      <c r="C82" s="8" t="s">
        <v>20</v>
      </c>
      <c r="D82" s="8" t="s">
        <v>294</v>
      </c>
      <c r="E82" s="8" t="s">
        <v>144</v>
      </c>
      <c r="F82" s="8" t="s">
        <v>15</v>
      </c>
      <c r="G82" s="8" t="s">
        <v>295</v>
      </c>
      <c r="H82" s="8" t="s">
        <v>105</v>
      </c>
      <c r="I82" s="8">
        <v>5</v>
      </c>
      <c r="J82" s="30">
        <v>27416</v>
      </c>
      <c r="K82" s="8" t="s">
        <v>171</v>
      </c>
    </row>
    <row r="83" spans="1:14" hidden="1" x14ac:dyDescent="0.3">
      <c r="A83" s="8">
        <v>13436</v>
      </c>
      <c r="B83" s="8" t="s">
        <v>296</v>
      </c>
      <c r="C83" s="8" t="s">
        <v>20</v>
      </c>
      <c r="D83" s="8" t="s">
        <v>98</v>
      </c>
      <c r="E83" s="8"/>
      <c r="F83" s="8" t="s">
        <v>15</v>
      </c>
      <c r="G83" s="8" t="s">
        <v>297</v>
      </c>
      <c r="H83" s="8" t="s">
        <v>80</v>
      </c>
      <c r="I83" s="8">
        <v>5</v>
      </c>
      <c r="J83" s="30">
        <v>27703</v>
      </c>
      <c r="K83" s="8" t="s">
        <v>18</v>
      </c>
      <c r="N83" s="25"/>
    </row>
    <row r="84" spans="1:14" hidden="1" x14ac:dyDescent="0.3">
      <c r="A84" s="8">
        <v>17897</v>
      </c>
      <c r="B84" s="8" t="s">
        <v>298</v>
      </c>
      <c r="C84" s="8" t="s">
        <v>20</v>
      </c>
      <c r="D84" s="8" t="s">
        <v>199</v>
      </c>
      <c r="E84" s="8" t="s">
        <v>166</v>
      </c>
      <c r="F84" s="8" t="s">
        <v>108</v>
      </c>
      <c r="G84" s="8" t="s">
        <v>299</v>
      </c>
      <c r="H84" s="8" t="s">
        <v>85</v>
      </c>
      <c r="I84" s="8">
        <v>3</v>
      </c>
      <c r="J84" s="30">
        <v>29162</v>
      </c>
      <c r="K84" s="8" t="s">
        <v>18</v>
      </c>
    </row>
    <row r="85" spans="1:14" hidden="1" x14ac:dyDescent="0.3">
      <c r="A85" s="8">
        <v>29483</v>
      </c>
      <c r="B85" s="8" t="s">
        <v>300</v>
      </c>
      <c r="C85" s="8" t="s">
        <v>20</v>
      </c>
      <c r="D85" s="8" t="s">
        <v>87</v>
      </c>
      <c r="E85" s="8" t="s">
        <v>64</v>
      </c>
      <c r="F85" s="8" t="s">
        <v>29</v>
      </c>
      <c r="G85" s="8" t="s">
        <v>301</v>
      </c>
      <c r="H85" s="8" t="s">
        <v>71</v>
      </c>
      <c r="I85" s="8">
        <v>1</v>
      </c>
      <c r="J85" s="30">
        <v>28433</v>
      </c>
      <c r="K85" s="8" t="s">
        <v>18</v>
      </c>
    </row>
    <row r="86" spans="1:14" hidden="1" x14ac:dyDescent="0.3">
      <c r="A86" s="8">
        <v>13221</v>
      </c>
      <c r="B86" s="8" t="s">
        <v>302</v>
      </c>
      <c r="C86" s="8" t="s">
        <v>12</v>
      </c>
      <c r="D86" s="8" t="s">
        <v>303</v>
      </c>
      <c r="E86" s="8"/>
      <c r="F86" s="8" t="s">
        <v>73</v>
      </c>
      <c r="G86" s="8" t="s">
        <v>304</v>
      </c>
      <c r="H86" s="8" t="s">
        <v>155</v>
      </c>
      <c r="I86" s="8">
        <v>8</v>
      </c>
      <c r="J86" s="30">
        <v>28187</v>
      </c>
      <c r="K86" s="8" t="s">
        <v>18</v>
      </c>
    </row>
    <row r="87" spans="1:14" hidden="1" x14ac:dyDescent="0.3">
      <c r="A87" s="8">
        <v>15859</v>
      </c>
      <c r="B87" s="8" t="s">
        <v>305</v>
      </c>
      <c r="C87" s="8" t="s">
        <v>12</v>
      </c>
      <c r="D87" s="8" t="s">
        <v>197</v>
      </c>
      <c r="E87" s="8" t="s">
        <v>43</v>
      </c>
      <c r="F87" s="8" t="s">
        <v>94</v>
      </c>
      <c r="G87" s="8" t="s">
        <v>306</v>
      </c>
      <c r="H87" s="8" t="s">
        <v>5</v>
      </c>
      <c r="I87" s="8">
        <v>9</v>
      </c>
      <c r="J87" s="30">
        <v>28436</v>
      </c>
      <c r="K87" s="8" t="s">
        <v>18</v>
      </c>
    </row>
    <row r="88" spans="1:14" hidden="1" x14ac:dyDescent="0.3">
      <c r="A88" s="8">
        <v>18473</v>
      </c>
      <c r="B88" s="8" t="s">
        <v>85</v>
      </c>
      <c r="C88" s="8" t="s">
        <v>12</v>
      </c>
      <c r="D88" s="8" t="s">
        <v>307</v>
      </c>
      <c r="E88" s="8" t="s">
        <v>48</v>
      </c>
      <c r="F88" s="8" t="s">
        <v>29</v>
      </c>
      <c r="G88" s="8" t="s">
        <v>308</v>
      </c>
      <c r="H88" s="8" t="s">
        <v>176</v>
      </c>
      <c r="I88" s="8">
        <v>6</v>
      </c>
      <c r="J88" s="30">
        <v>28506</v>
      </c>
      <c r="K88" s="8" t="s">
        <v>18</v>
      </c>
    </row>
    <row r="89" spans="1:14" hidden="1" x14ac:dyDescent="0.3">
      <c r="A89" s="8">
        <v>19830</v>
      </c>
      <c r="B89" s="8" t="s">
        <v>85</v>
      </c>
      <c r="C89" s="8" t="s">
        <v>12</v>
      </c>
      <c r="D89" s="8" t="s">
        <v>309</v>
      </c>
      <c r="E89" s="8"/>
      <c r="F89" s="8" t="s">
        <v>23</v>
      </c>
      <c r="G89" s="8" t="s">
        <v>310</v>
      </c>
      <c r="H89" s="8" t="s">
        <v>25</v>
      </c>
      <c r="I89" s="8">
        <v>9</v>
      </c>
      <c r="J89" s="30">
        <v>29092</v>
      </c>
      <c r="K89" s="8" t="s">
        <v>18</v>
      </c>
    </row>
    <row r="90" spans="1:14" hidden="1" x14ac:dyDescent="0.3">
      <c r="A90" s="8">
        <v>24266</v>
      </c>
      <c r="B90" s="8" t="s">
        <v>311</v>
      </c>
      <c r="C90" s="8" t="s">
        <v>12</v>
      </c>
      <c r="D90" s="8" t="s">
        <v>197</v>
      </c>
      <c r="E90" s="8" t="s">
        <v>312</v>
      </c>
      <c r="F90" s="8" t="s">
        <v>29</v>
      </c>
      <c r="G90" s="8" t="s">
        <v>313</v>
      </c>
      <c r="H90" s="8" t="s">
        <v>105</v>
      </c>
      <c r="I90" s="8">
        <v>3</v>
      </c>
      <c r="J90" s="30">
        <v>27789</v>
      </c>
      <c r="K90" s="8" t="s">
        <v>18</v>
      </c>
    </row>
    <row r="91" spans="1:14" hidden="1" x14ac:dyDescent="0.3">
      <c r="A91" s="8">
        <v>17485</v>
      </c>
      <c r="B91" s="8" t="s">
        <v>311</v>
      </c>
      <c r="C91" s="8" t="s">
        <v>12</v>
      </c>
      <c r="D91" s="8" t="s">
        <v>314</v>
      </c>
      <c r="E91" s="8" t="s">
        <v>130</v>
      </c>
      <c r="F91" s="8" t="s">
        <v>83</v>
      </c>
      <c r="G91" s="8" t="s">
        <v>315</v>
      </c>
      <c r="H91" s="8" t="s">
        <v>91</v>
      </c>
      <c r="I91" s="8">
        <v>9</v>
      </c>
      <c r="J91" s="30">
        <v>28396</v>
      </c>
      <c r="K91" s="8" t="s">
        <v>18</v>
      </c>
    </row>
    <row r="92" spans="1:14" hidden="1" x14ac:dyDescent="0.3">
      <c r="A92" s="8">
        <v>28460</v>
      </c>
      <c r="B92" s="8" t="s">
        <v>316</v>
      </c>
      <c r="C92" s="8" t="s">
        <v>12</v>
      </c>
      <c r="D92" s="8" t="s">
        <v>190</v>
      </c>
      <c r="E92" s="8"/>
      <c r="F92" s="8" t="s">
        <v>35</v>
      </c>
      <c r="G92" s="8" t="s">
        <v>317</v>
      </c>
      <c r="H92" s="8" t="s">
        <v>66</v>
      </c>
      <c r="I92" s="8">
        <v>1</v>
      </c>
      <c r="J92" s="30">
        <v>28502</v>
      </c>
      <c r="K92" s="8" t="s">
        <v>18</v>
      </c>
    </row>
    <row r="93" spans="1:14" hidden="1" x14ac:dyDescent="0.3">
      <c r="A93" s="8">
        <v>28547</v>
      </c>
      <c r="B93" s="8" t="s">
        <v>318</v>
      </c>
      <c r="C93" s="8" t="s">
        <v>12</v>
      </c>
      <c r="D93" s="8" t="s">
        <v>282</v>
      </c>
      <c r="E93" s="8" t="s">
        <v>88</v>
      </c>
      <c r="F93" s="8" t="s">
        <v>35</v>
      </c>
      <c r="G93" s="8" t="s">
        <v>319</v>
      </c>
      <c r="H93" s="8" t="s">
        <v>180</v>
      </c>
      <c r="I93" s="8">
        <v>5</v>
      </c>
      <c r="J93" s="30">
        <v>28884</v>
      </c>
      <c r="K93" s="8" t="s">
        <v>18</v>
      </c>
    </row>
    <row r="94" spans="1:14" hidden="1" x14ac:dyDescent="0.3">
      <c r="A94" s="8">
        <v>23608</v>
      </c>
      <c r="B94" s="8" t="s">
        <v>320</v>
      </c>
      <c r="C94" s="8" t="s">
        <v>12</v>
      </c>
      <c r="D94" s="8" t="s">
        <v>321</v>
      </c>
      <c r="E94" s="8"/>
      <c r="F94" s="8" t="s">
        <v>23</v>
      </c>
      <c r="G94" s="8" t="s">
        <v>322</v>
      </c>
      <c r="H94" s="8" t="s">
        <v>105</v>
      </c>
      <c r="I94" s="8">
        <v>2</v>
      </c>
      <c r="J94" s="30">
        <v>28314</v>
      </c>
      <c r="K94" s="8" t="s">
        <v>18</v>
      </c>
    </row>
    <row r="95" spans="1:14" hidden="1" x14ac:dyDescent="0.3">
      <c r="A95" s="8">
        <v>12461</v>
      </c>
      <c r="B95" s="8" t="s">
        <v>323</v>
      </c>
      <c r="C95" s="8" t="s">
        <v>20</v>
      </c>
      <c r="D95" s="8" t="s">
        <v>324</v>
      </c>
      <c r="E95" s="8"/>
      <c r="F95" s="8" t="s">
        <v>29</v>
      </c>
      <c r="G95" s="8" t="s">
        <v>325</v>
      </c>
      <c r="H95" s="8" t="s">
        <v>188</v>
      </c>
      <c r="I95" s="8">
        <v>2</v>
      </c>
      <c r="J95" s="30">
        <v>28889</v>
      </c>
      <c r="K95" s="8" t="s">
        <v>18</v>
      </c>
    </row>
    <row r="96" spans="1:14" hidden="1" x14ac:dyDescent="0.3">
      <c r="A96" s="8">
        <v>25442</v>
      </c>
      <c r="B96" s="8" t="s">
        <v>326</v>
      </c>
      <c r="C96" s="8" t="s">
        <v>20</v>
      </c>
      <c r="D96" s="8" t="s">
        <v>140</v>
      </c>
      <c r="E96" s="8" t="s">
        <v>144</v>
      </c>
      <c r="F96" s="8" t="s">
        <v>15</v>
      </c>
      <c r="G96" s="8" t="s">
        <v>327</v>
      </c>
      <c r="H96" s="8" t="s">
        <v>45</v>
      </c>
      <c r="I96" s="8">
        <v>2</v>
      </c>
      <c r="J96" s="30">
        <v>29454</v>
      </c>
      <c r="K96" s="8" t="s">
        <v>18</v>
      </c>
    </row>
    <row r="97" spans="1:11" hidden="1" x14ac:dyDescent="0.3">
      <c r="A97" s="8">
        <v>24094</v>
      </c>
      <c r="B97" s="8" t="s">
        <v>328</v>
      </c>
      <c r="C97" s="8" t="s">
        <v>12</v>
      </c>
      <c r="D97" s="8" t="s">
        <v>329</v>
      </c>
      <c r="E97" s="8" t="s">
        <v>99</v>
      </c>
      <c r="F97" s="8" t="s">
        <v>15</v>
      </c>
      <c r="G97" s="8" t="s">
        <v>330</v>
      </c>
      <c r="H97" s="8" t="s">
        <v>54</v>
      </c>
      <c r="I97" s="8">
        <v>5</v>
      </c>
      <c r="J97" s="30">
        <v>29766</v>
      </c>
      <c r="K97" s="8" t="s">
        <v>18</v>
      </c>
    </row>
    <row r="98" spans="1:11" hidden="1" x14ac:dyDescent="0.3">
      <c r="A98" s="8">
        <v>10849</v>
      </c>
      <c r="B98" s="8" t="s">
        <v>328</v>
      </c>
      <c r="C98" s="8" t="s">
        <v>20</v>
      </c>
      <c r="D98" s="8" t="s">
        <v>331</v>
      </c>
      <c r="E98" s="8" t="s">
        <v>332</v>
      </c>
      <c r="F98" s="8" t="s">
        <v>15</v>
      </c>
      <c r="G98" s="8" t="s">
        <v>333</v>
      </c>
      <c r="H98" s="8" t="s">
        <v>75</v>
      </c>
      <c r="I98" s="8">
        <v>7</v>
      </c>
      <c r="J98" s="30">
        <v>28206</v>
      </c>
      <c r="K98" s="8" t="s">
        <v>18</v>
      </c>
    </row>
    <row r="99" spans="1:11" hidden="1" x14ac:dyDescent="0.3">
      <c r="A99" s="8">
        <v>11583</v>
      </c>
      <c r="B99" s="8" t="s">
        <v>334</v>
      </c>
      <c r="C99" s="8" t="s">
        <v>20</v>
      </c>
      <c r="D99" s="8" t="s">
        <v>335</v>
      </c>
      <c r="E99" s="8" t="s">
        <v>22</v>
      </c>
      <c r="F99" s="8" t="s">
        <v>15</v>
      </c>
      <c r="G99" s="8" t="s">
        <v>336</v>
      </c>
      <c r="H99" s="8" t="s">
        <v>66</v>
      </c>
      <c r="I99" s="8">
        <v>9</v>
      </c>
      <c r="J99" s="30">
        <v>27796</v>
      </c>
      <c r="K99" s="8" t="s">
        <v>18</v>
      </c>
    </row>
    <row r="100" spans="1:11" hidden="1" x14ac:dyDescent="0.3">
      <c r="A100" s="8">
        <v>21514</v>
      </c>
      <c r="B100" s="8" t="s">
        <v>337</v>
      </c>
      <c r="C100" s="8" t="s">
        <v>20</v>
      </c>
      <c r="D100" s="8" t="s">
        <v>338</v>
      </c>
      <c r="E100" s="8" t="s">
        <v>112</v>
      </c>
      <c r="F100" s="8" t="s">
        <v>83</v>
      </c>
      <c r="G100" s="8" t="s">
        <v>339</v>
      </c>
      <c r="H100" s="8" t="s">
        <v>71</v>
      </c>
      <c r="I100" s="8">
        <v>9</v>
      </c>
      <c r="J100" s="30">
        <v>27975</v>
      </c>
      <c r="K100" s="8" t="s">
        <v>18</v>
      </c>
    </row>
    <row r="101" spans="1:11" hidden="1" x14ac:dyDescent="0.3">
      <c r="A101" s="8">
        <v>28925</v>
      </c>
      <c r="B101" s="8" t="s">
        <v>340</v>
      </c>
      <c r="C101" s="8" t="s">
        <v>12</v>
      </c>
      <c r="D101" s="8" t="s">
        <v>341</v>
      </c>
      <c r="E101" s="8" t="s">
        <v>342</v>
      </c>
      <c r="F101" s="8" t="s">
        <v>249</v>
      </c>
      <c r="G101" s="8" t="s">
        <v>343</v>
      </c>
      <c r="H101" s="8" t="s">
        <v>105</v>
      </c>
      <c r="I101" s="8">
        <v>4</v>
      </c>
      <c r="J101" s="30">
        <v>28823</v>
      </c>
      <c r="K101" s="8" t="s">
        <v>18</v>
      </c>
    </row>
    <row r="102" spans="1:11" hidden="1" x14ac:dyDescent="0.3">
      <c r="A102" s="8">
        <v>12677</v>
      </c>
      <c r="B102" s="8" t="s">
        <v>344</v>
      </c>
      <c r="C102" s="8" t="s">
        <v>20</v>
      </c>
      <c r="D102" s="8" t="s">
        <v>345</v>
      </c>
      <c r="E102" s="8" t="s">
        <v>238</v>
      </c>
      <c r="F102" s="8" t="s">
        <v>137</v>
      </c>
      <c r="G102" s="8" t="s">
        <v>346</v>
      </c>
      <c r="H102" s="8" t="s">
        <v>96</v>
      </c>
      <c r="I102" s="8">
        <v>4</v>
      </c>
      <c r="J102" s="30">
        <v>28869</v>
      </c>
      <c r="K102" s="8" t="s">
        <v>18</v>
      </c>
    </row>
    <row r="103" spans="1:11" hidden="1" x14ac:dyDescent="0.3">
      <c r="A103" s="8">
        <v>28302</v>
      </c>
      <c r="B103" s="8" t="s">
        <v>347</v>
      </c>
      <c r="C103" s="8" t="s">
        <v>12</v>
      </c>
      <c r="D103" s="8" t="s">
        <v>348</v>
      </c>
      <c r="E103" s="8"/>
      <c r="F103" s="8" t="s">
        <v>137</v>
      </c>
      <c r="G103" s="8" t="s">
        <v>349</v>
      </c>
      <c r="H103" s="8" t="s">
        <v>96</v>
      </c>
      <c r="I103" s="8">
        <v>8</v>
      </c>
      <c r="J103" s="30">
        <v>29837</v>
      </c>
      <c r="K103" s="8" t="s">
        <v>18</v>
      </c>
    </row>
    <row r="104" spans="1:11" hidden="1" x14ac:dyDescent="0.3">
      <c r="A104" s="8">
        <v>28786</v>
      </c>
      <c r="B104" s="8" t="s">
        <v>350</v>
      </c>
      <c r="C104" s="8" t="s">
        <v>12</v>
      </c>
      <c r="D104" s="8" t="s">
        <v>115</v>
      </c>
      <c r="E104" s="8" t="s">
        <v>88</v>
      </c>
      <c r="F104" s="8" t="s">
        <v>137</v>
      </c>
      <c r="G104" s="8" t="s">
        <v>351</v>
      </c>
      <c r="H104" s="8" t="s">
        <v>54</v>
      </c>
      <c r="I104" s="8">
        <v>1</v>
      </c>
      <c r="J104" s="30">
        <v>27842</v>
      </c>
      <c r="K104" s="8" t="s">
        <v>18</v>
      </c>
    </row>
    <row r="105" spans="1:11" hidden="1" x14ac:dyDescent="0.3">
      <c r="A105" s="8">
        <v>15038</v>
      </c>
      <c r="B105" s="8" t="s">
        <v>350</v>
      </c>
      <c r="C105" s="8" t="s">
        <v>20</v>
      </c>
      <c r="D105" s="8" t="s">
        <v>352</v>
      </c>
      <c r="E105" s="8"/>
      <c r="F105" s="8" t="s">
        <v>35</v>
      </c>
      <c r="G105" s="8" t="s">
        <v>353</v>
      </c>
      <c r="H105" s="8" t="s">
        <v>180</v>
      </c>
      <c r="I105" s="8">
        <v>1</v>
      </c>
      <c r="J105" s="30">
        <v>28425</v>
      </c>
      <c r="K105" s="8" t="s">
        <v>18</v>
      </c>
    </row>
    <row r="106" spans="1:11" hidden="1" x14ac:dyDescent="0.3">
      <c r="A106" s="8">
        <v>11846</v>
      </c>
      <c r="B106" s="8" t="s">
        <v>350</v>
      </c>
      <c r="C106" s="8" t="s">
        <v>20</v>
      </c>
      <c r="D106" s="8" t="s">
        <v>354</v>
      </c>
      <c r="E106" s="8" t="s">
        <v>14</v>
      </c>
      <c r="F106" s="8" t="s">
        <v>15</v>
      </c>
      <c r="G106" s="8" t="s">
        <v>355</v>
      </c>
      <c r="H106" s="8" t="s">
        <v>17</v>
      </c>
      <c r="I106" s="8">
        <v>1</v>
      </c>
      <c r="J106" s="30">
        <v>29180</v>
      </c>
      <c r="K106" s="8" t="s">
        <v>18</v>
      </c>
    </row>
    <row r="107" spans="1:11" hidden="1" x14ac:dyDescent="0.3">
      <c r="A107" s="8">
        <v>11165</v>
      </c>
      <c r="B107" s="8" t="s">
        <v>356</v>
      </c>
      <c r="C107" s="8" t="s">
        <v>12</v>
      </c>
      <c r="D107" s="8" t="s">
        <v>190</v>
      </c>
      <c r="E107" s="8"/>
      <c r="F107" s="8" t="s">
        <v>29</v>
      </c>
      <c r="G107" s="8" t="s">
        <v>357</v>
      </c>
      <c r="H107" s="8" t="s">
        <v>80</v>
      </c>
      <c r="I107" s="8">
        <v>3</v>
      </c>
      <c r="J107" s="30">
        <v>27572</v>
      </c>
      <c r="K107" s="8" t="s">
        <v>171</v>
      </c>
    </row>
    <row r="108" spans="1:11" hidden="1" x14ac:dyDescent="0.3">
      <c r="A108" s="8">
        <v>16835</v>
      </c>
      <c r="B108" s="8" t="s">
        <v>358</v>
      </c>
      <c r="C108" s="8" t="s">
        <v>12</v>
      </c>
      <c r="D108" s="8" t="s">
        <v>285</v>
      </c>
      <c r="E108" s="8" t="s">
        <v>48</v>
      </c>
      <c r="F108" s="8" t="s">
        <v>137</v>
      </c>
      <c r="G108" s="8" t="s">
        <v>359</v>
      </c>
      <c r="H108" s="8" t="s">
        <v>31</v>
      </c>
      <c r="I108" s="8">
        <v>5</v>
      </c>
      <c r="J108" s="30">
        <v>28111</v>
      </c>
      <c r="K108" s="8" t="s">
        <v>18</v>
      </c>
    </row>
    <row r="109" spans="1:11" hidden="1" x14ac:dyDescent="0.3">
      <c r="A109" s="8">
        <v>24789</v>
      </c>
      <c r="B109" s="8" t="s">
        <v>360</v>
      </c>
      <c r="C109" s="8" t="s">
        <v>20</v>
      </c>
      <c r="D109" s="8" t="s">
        <v>98</v>
      </c>
      <c r="E109" s="8"/>
      <c r="F109" s="8" t="s">
        <v>89</v>
      </c>
      <c r="G109" s="8" t="s">
        <v>361</v>
      </c>
      <c r="H109" s="8" t="s">
        <v>71</v>
      </c>
      <c r="I109" s="8">
        <v>8</v>
      </c>
      <c r="J109" s="30">
        <v>29932</v>
      </c>
      <c r="K109" s="8" t="s">
        <v>18</v>
      </c>
    </row>
    <row r="110" spans="1:11" hidden="1" x14ac:dyDescent="0.3">
      <c r="A110" s="8">
        <v>18922</v>
      </c>
      <c r="B110" s="8" t="s">
        <v>362</v>
      </c>
      <c r="C110" s="8" t="s">
        <v>20</v>
      </c>
      <c r="D110" s="8" t="s">
        <v>291</v>
      </c>
      <c r="E110" s="8"/>
      <c r="F110" s="8" t="s">
        <v>94</v>
      </c>
      <c r="G110" s="8" t="s">
        <v>363</v>
      </c>
      <c r="H110" s="8" t="s">
        <v>17</v>
      </c>
      <c r="I110" s="8">
        <v>3</v>
      </c>
      <c r="J110" s="30">
        <v>28595</v>
      </c>
      <c r="K110" s="8" t="s">
        <v>18</v>
      </c>
    </row>
    <row r="111" spans="1:11" hidden="1" x14ac:dyDescent="0.3">
      <c r="A111" s="8">
        <v>18010</v>
      </c>
      <c r="B111" s="8" t="s">
        <v>118</v>
      </c>
      <c r="C111" s="8" t="s">
        <v>20</v>
      </c>
      <c r="D111" s="8" t="s">
        <v>291</v>
      </c>
      <c r="E111" s="8" t="s">
        <v>22</v>
      </c>
      <c r="F111" s="8" t="s">
        <v>94</v>
      </c>
      <c r="G111" s="8" t="s">
        <v>364</v>
      </c>
      <c r="H111" s="8" t="s">
        <v>180</v>
      </c>
      <c r="I111" s="8">
        <v>4</v>
      </c>
      <c r="J111" s="30">
        <v>29546</v>
      </c>
      <c r="K111" s="8" t="s">
        <v>18</v>
      </c>
    </row>
    <row r="112" spans="1:11" hidden="1" x14ac:dyDescent="0.3">
      <c r="A112" s="8">
        <v>19261</v>
      </c>
      <c r="B112" s="8" t="s">
        <v>365</v>
      </c>
      <c r="C112" s="8" t="s">
        <v>20</v>
      </c>
      <c r="D112" s="8" t="s">
        <v>366</v>
      </c>
      <c r="E112" s="8" t="s">
        <v>112</v>
      </c>
      <c r="F112" s="8" t="s">
        <v>94</v>
      </c>
      <c r="G112" s="8" t="s">
        <v>367</v>
      </c>
      <c r="H112" s="8" t="s">
        <v>71</v>
      </c>
      <c r="I112" s="8">
        <v>3</v>
      </c>
      <c r="J112" s="30">
        <v>28292</v>
      </c>
      <c r="K112" s="8" t="s">
        <v>18</v>
      </c>
    </row>
    <row r="113" spans="1:11" hidden="1" x14ac:dyDescent="0.3">
      <c r="A113" s="8">
        <v>24203</v>
      </c>
      <c r="B113" s="8" t="s">
        <v>368</v>
      </c>
      <c r="C113" s="8" t="s">
        <v>12</v>
      </c>
      <c r="D113" s="8" t="s">
        <v>329</v>
      </c>
      <c r="E113" s="8"/>
      <c r="F113" s="8" t="s">
        <v>23</v>
      </c>
      <c r="G113" s="8" t="s">
        <v>369</v>
      </c>
      <c r="H113" s="8" t="s">
        <v>66</v>
      </c>
      <c r="I113" s="8">
        <v>9</v>
      </c>
      <c r="J113" s="30">
        <v>29900</v>
      </c>
      <c r="K113" s="8" t="s">
        <v>18</v>
      </c>
    </row>
    <row r="114" spans="1:11" hidden="1" x14ac:dyDescent="0.3">
      <c r="A114" s="8">
        <v>16683</v>
      </c>
      <c r="B114" s="8" t="s">
        <v>368</v>
      </c>
      <c r="C114" s="8" t="s">
        <v>20</v>
      </c>
      <c r="D114" s="8" t="s">
        <v>199</v>
      </c>
      <c r="E114" s="8" t="s">
        <v>48</v>
      </c>
      <c r="F114" s="8" t="s">
        <v>23</v>
      </c>
      <c r="G114" s="8" t="s">
        <v>370</v>
      </c>
      <c r="H114" s="8" t="s">
        <v>54</v>
      </c>
      <c r="I114" s="8">
        <v>8</v>
      </c>
      <c r="J114" s="30">
        <v>28002</v>
      </c>
      <c r="K114" s="8" t="s">
        <v>18</v>
      </c>
    </row>
    <row r="115" spans="1:11" hidden="1" x14ac:dyDescent="0.3">
      <c r="A115" s="8">
        <v>11011</v>
      </c>
      <c r="B115" s="8" t="s">
        <v>371</v>
      </c>
      <c r="C115" s="8" t="s">
        <v>20</v>
      </c>
      <c r="D115" s="8" t="s">
        <v>372</v>
      </c>
      <c r="E115" s="8" t="s">
        <v>130</v>
      </c>
      <c r="F115" s="8" t="s">
        <v>94</v>
      </c>
      <c r="G115" s="8" t="s">
        <v>373</v>
      </c>
      <c r="H115" s="8" t="s">
        <v>66</v>
      </c>
      <c r="I115" s="8">
        <v>1</v>
      </c>
      <c r="J115" s="30">
        <v>27838</v>
      </c>
      <c r="K115" s="8" t="s">
        <v>18</v>
      </c>
    </row>
    <row r="116" spans="1:11" hidden="1" x14ac:dyDescent="0.3">
      <c r="A116" s="8">
        <v>28115</v>
      </c>
      <c r="B116" s="8" t="s">
        <v>374</v>
      </c>
      <c r="C116" s="8" t="s">
        <v>12</v>
      </c>
      <c r="D116" s="8" t="s">
        <v>182</v>
      </c>
      <c r="E116" s="8"/>
      <c r="F116" s="8" t="s">
        <v>23</v>
      </c>
      <c r="G116" s="8" t="s">
        <v>375</v>
      </c>
      <c r="H116" s="8" t="s">
        <v>71</v>
      </c>
      <c r="I116" s="8">
        <v>5</v>
      </c>
      <c r="J116" s="30">
        <v>29214</v>
      </c>
      <c r="K116" s="8" t="s">
        <v>18</v>
      </c>
    </row>
    <row r="117" spans="1:11" hidden="1" x14ac:dyDescent="0.3">
      <c r="A117" s="8">
        <v>20498</v>
      </c>
      <c r="B117" s="8" t="s">
        <v>376</v>
      </c>
      <c r="C117" s="8" t="s">
        <v>20</v>
      </c>
      <c r="D117" s="8" t="s">
        <v>377</v>
      </c>
      <c r="E117" s="8" t="s">
        <v>144</v>
      </c>
      <c r="F117" s="8" t="s">
        <v>94</v>
      </c>
      <c r="G117" s="8" t="s">
        <v>378</v>
      </c>
      <c r="H117" s="8" t="s">
        <v>5</v>
      </c>
      <c r="I117" s="8">
        <v>3</v>
      </c>
      <c r="J117" s="30">
        <v>28353</v>
      </c>
      <c r="K117" s="8" t="s">
        <v>18</v>
      </c>
    </row>
    <row r="118" spans="1:11" hidden="1" x14ac:dyDescent="0.3">
      <c r="A118" s="8">
        <v>16921</v>
      </c>
      <c r="B118" s="8" t="s">
        <v>379</v>
      </c>
      <c r="C118" s="8" t="s">
        <v>20</v>
      </c>
      <c r="D118" s="8" t="s">
        <v>256</v>
      </c>
      <c r="E118" s="8" t="s">
        <v>99</v>
      </c>
      <c r="F118" s="8" t="s">
        <v>137</v>
      </c>
      <c r="G118" s="8" t="s">
        <v>380</v>
      </c>
      <c r="H118" s="8" t="s">
        <v>118</v>
      </c>
      <c r="I118" s="8">
        <v>7</v>
      </c>
      <c r="J118" s="30">
        <v>28084</v>
      </c>
      <c r="K118" s="8" t="s">
        <v>18</v>
      </c>
    </row>
    <row r="119" spans="1:11" hidden="1" x14ac:dyDescent="0.3">
      <c r="A119" s="8">
        <v>11174</v>
      </c>
      <c r="B119" s="8" t="s">
        <v>381</v>
      </c>
      <c r="C119" s="8" t="s">
        <v>20</v>
      </c>
      <c r="D119" s="8" t="s">
        <v>382</v>
      </c>
      <c r="E119" s="8" t="s">
        <v>39</v>
      </c>
      <c r="F119" s="8" t="s">
        <v>73</v>
      </c>
      <c r="G119" s="8" t="s">
        <v>383</v>
      </c>
      <c r="H119" s="8" t="s">
        <v>71</v>
      </c>
      <c r="I119" s="8">
        <v>7</v>
      </c>
      <c r="J119" s="30">
        <v>28114</v>
      </c>
      <c r="K119" s="8" t="s">
        <v>18</v>
      </c>
    </row>
    <row r="120" spans="1:11" hidden="1" x14ac:dyDescent="0.3">
      <c r="A120" s="8">
        <v>26679</v>
      </c>
      <c r="B120" s="8" t="s">
        <v>384</v>
      </c>
      <c r="C120" s="8" t="s">
        <v>20</v>
      </c>
      <c r="D120" s="8" t="s">
        <v>385</v>
      </c>
      <c r="E120" s="8"/>
      <c r="F120" s="8" t="s">
        <v>94</v>
      </c>
      <c r="G120" s="8" t="s">
        <v>386</v>
      </c>
      <c r="H120" s="8" t="s">
        <v>5</v>
      </c>
      <c r="I120" s="8">
        <v>9</v>
      </c>
      <c r="J120" s="30">
        <v>29649</v>
      </c>
      <c r="K120" s="8" t="s">
        <v>18</v>
      </c>
    </row>
    <row r="121" spans="1:11" hidden="1" x14ac:dyDescent="0.3">
      <c r="A121" s="8">
        <v>20246</v>
      </c>
      <c r="B121" s="8" t="s">
        <v>387</v>
      </c>
      <c r="C121" s="8" t="s">
        <v>20</v>
      </c>
      <c r="D121" s="8" t="s">
        <v>388</v>
      </c>
      <c r="E121" s="8" t="s">
        <v>389</v>
      </c>
      <c r="F121" s="8" t="s">
        <v>94</v>
      </c>
      <c r="G121" s="8" t="s">
        <v>390</v>
      </c>
      <c r="H121" s="8" t="s">
        <v>91</v>
      </c>
      <c r="I121" s="8">
        <v>5</v>
      </c>
      <c r="J121" s="30">
        <v>27938</v>
      </c>
      <c r="K121" s="8" t="s">
        <v>18</v>
      </c>
    </row>
    <row r="122" spans="1:11" hidden="1" x14ac:dyDescent="0.3">
      <c r="A122" s="8">
        <v>17588</v>
      </c>
      <c r="B122" s="8" t="s">
        <v>391</v>
      </c>
      <c r="C122" s="8" t="s">
        <v>20</v>
      </c>
      <c r="D122" s="8" t="s">
        <v>392</v>
      </c>
      <c r="E122" s="8" t="s">
        <v>48</v>
      </c>
      <c r="F122" s="8" t="s">
        <v>73</v>
      </c>
      <c r="G122" s="8" t="s">
        <v>393</v>
      </c>
      <c r="H122" s="8" t="s">
        <v>17</v>
      </c>
      <c r="I122" s="8">
        <v>4</v>
      </c>
      <c r="J122" s="30">
        <v>29466</v>
      </c>
      <c r="K122" s="8" t="s">
        <v>18</v>
      </c>
    </row>
    <row r="123" spans="1:11" hidden="1" x14ac:dyDescent="0.3">
      <c r="A123" s="8">
        <v>20738</v>
      </c>
      <c r="B123" s="8" t="s">
        <v>394</v>
      </c>
      <c r="C123" s="8" t="s">
        <v>20</v>
      </c>
      <c r="D123" s="8" t="s">
        <v>395</v>
      </c>
      <c r="E123" s="8"/>
      <c r="F123" s="8" t="s">
        <v>73</v>
      </c>
      <c r="G123" s="8" t="s">
        <v>396</v>
      </c>
      <c r="H123" s="8" t="s">
        <v>180</v>
      </c>
      <c r="I123" s="8">
        <v>1</v>
      </c>
      <c r="J123" s="30">
        <v>29269</v>
      </c>
      <c r="K123" s="8" t="s">
        <v>18</v>
      </c>
    </row>
    <row r="124" spans="1:11" hidden="1" x14ac:dyDescent="0.3">
      <c r="A124" s="8">
        <v>10848</v>
      </c>
      <c r="B124" s="8" t="s">
        <v>397</v>
      </c>
      <c r="C124" s="8" t="s">
        <v>20</v>
      </c>
      <c r="D124" s="8" t="s">
        <v>398</v>
      </c>
      <c r="E124" s="8" t="s">
        <v>399</v>
      </c>
      <c r="F124" s="8" t="s">
        <v>73</v>
      </c>
      <c r="G124" s="8" t="s">
        <v>400</v>
      </c>
      <c r="H124" s="8" t="s">
        <v>188</v>
      </c>
      <c r="I124" s="8">
        <v>3</v>
      </c>
      <c r="J124" s="30">
        <v>27235</v>
      </c>
      <c r="K124" s="8" t="s">
        <v>18</v>
      </c>
    </row>
    <row r="125" spans="1:11" hidden="1" x14ac:dyDescent="0.3">
      <c r="A125" s="8">
        <v>22931</v>
      </c>
      <c r="B125" s="8" t="s">
        <v>401</v>
      </c>
      <c r="C125" s="8" t="s">
        <v>12</v>
      </c>
      <c r="D125" s="8" t="s">
        <v>402</v>
      </c>
      <c r="E125" s="8" t="s">
        <v>342</v>
      </c>
      <c r="F125" s="8" t="s">
        <v>137</v>
      </c>
      <c r="G125" s="8" t="s">
        <v>403</v>
      </c>
      <c r="H125" s="8" t="s">
        <v>54</v>
      </c>
      <c r="I125" s="8">
        <v>4</v>
      </c>
      <c r="J125" s="30">
        <v>27831</v>
      </c>
      <c r="K125" s="8" t="s">
        <v>18</v>
      </c>
    </row>
    <row r="126" spans="1:11" hidden="1" x14ac:dyDescent="0.3">
      <c r="A126" s="8">
        <v>11311</v>
      </c>
      <c r="B126" s="8" t="s">
        <v>404</v>
      </c>
      <c r="C126" s="8" t="s">
        <v>20</v>
      </c>
      <c r="D126" s="8" t="s">
        <v>405</v>
      </c>
      <c r="E126" s="8" t="s">
        <v>112</v>
      </c>
      <c r="F126" s="8" t="s">
        <v>15</v>
      </c>
      <c r="G126" s="8" t="s">
        <v>406</v>
      </c>
      <c r="H126" s="8" t="s">
        <v>188</v>
      </c>
      <c r="I126" s="8">
        <v>6</v>
      </c>
      <c r="J126" s="30">
        <v>27574</v>
      </c>
      <c r="K126" s="8" t="s">
        <v>18</v>
      </c>
    </row>
    <row r="127" spans="1:11" hidden="1" x14ac:dyDescent="0.3">
      <c r="A127" s="8">
        <v>15115</v>
      </c>
      <c r="B127" s="8" t="s">
        <v>407</v>
      </c>
      <c r="C127" s="8" t="s">
        <v>20</v>
      </c>
      <c r="D127" s="8" t="s">
        <v>408</v>
      </c>
      <c r="E127" s="8"/>
      <c r="F127" s="8" t="s">
        <v>94</v>
      </c>
      <c r="G127" s="8" t="s">
        <v>409</v>
      </c>
      <c r="H127" s="8" t="s">
        <v>118</v>
      </c>
      <c r="I127" s="8">
        <v>6</v>
      </c>
      <c r="J127" s="30">
        <v>28760</v>
      </c>
      <c r="K127" s="8" t="s">
        <v>18</v>
      </c>
    </row>
    <row r="128" spans="1:11" hidden="1" x14ac:dyDescent="0.3">
      <c r="A128" s="8">
        <v>12085</v>
      </c>
      <c r="B128" s="8" t="s">
        <v>410</v>
      </c>
      <c r="C128" s="8" t="s">
        <v>20</v>
      </c>
      <c r="D128" s="8" t="s">
        <v>411</v>
      </c>
      <c r="E128" s="8" t="s">
        <v>22</v>
      </c>
      <c r="F128" s="8" t="s">
        <v>249</v>
      </c>
      <c r="G128" s="8" t="s">
        <v>412</v>
      </c>
      <c r="H128" s="8" t="s">
        <v>176</v>
      </c>
      <c r="I128" s="8">
        <v>1</v>
      </c>
      <c r="J128" s="30">
        <v>27661</v>
      </c>
      <c r="K128" s="8" t="s">
        <v>18</v>
      </c>
    </row>
    <row r="129" spans="1:11" hidden="1" x14ac:dyDescent="0.3">
      <c r="A129" s="8">
        <v>20166</v>
      </c>
      <c r="B129" s="8" t="s">
        <v>413</v>
      </c>
      <c r="C129" s="8" t="s">
        <v>12</v>
      </c>
      <c r="D129" s="8" t="s">
        <v>59</v>
      </c>
      <c r="E129" s="8"/>
      <c r="F129" s="8" t="s">
        <v>15</v>
      </c>
      <c r="G129" s="8" t="s">
        <v>414</v>
      </c>
      <c r="H129" s="8" t="s">
        <v>180</v>
      </c>
      <c r="I129" s="8">
        <v>3</v>
      </c>
      <c r="J129" s="30">
        <v>29398</v>
      </c>
      <c r="K129" s="8" t="s">
        <v>18</v>
      </c>
    </row>
    <row r="130" spans="1:11" hidden="1" x14ac:dyDescent="0.3">
      <c r="A130" s="8">
        <v>18375</v>
      </c>
      <c r="B130" s="8" t="s">
        <v>415</v>
      </c>
      <c r="C130" s="8" t="s">
        <v>20</v>
      </c>
      <c r="D130" s="8" t="s">
        <v>416</v>
      </c>
      <c r="E130" s="8" t="s">
        <v>88</v>
      </c>
      <c r="F130" s="8" t="s">
        <v>15</v>
      </c>
      <c r="G130" s="8" t="s">
        <v>417</v>
      </c>
      <c r="H130" s="8" t="s">
        <v>61</v>
      </c>
      <c r="I130" s="8">
        <v>8</v>
      </c>
      <c r="J130" s="30">
        <v>28648</v>
      </c>
      <c r="K130" s="8" t="s">
        <v>18</v>
      </c>
    </row>
    <row r="131" spans="1:11" hidden="1" x14ac:dyDescent="0.3">
      <c r="A131" s="8">
        <v>28732</v>
      </c>
      <c r="B131" s="8" t="s">
        <v>418</v>
      </c>
      <c r="C131" s="8" t="s">
        <v>20</v>
      </c>
      <c r="D131" s="8" t="s">
        <v>411</v>
      </c>
      <c r="E131" s="8" t="s">
        <v>112</v>
      </c>
      <c r="F131" s="8" t="s">
        <v>94</v>
      </c>
      <c r="G131" s="8" t="s">
        <v>419</v>
      </c>
      <c r="H131" s="8" t="s">
        <v>155</v>
      </c>
      <c r="I131" s="8">
        <v>5</v>
      </c>
      <c r="J131" s="30">
        <v>28192</v>
      </c>
      <c r="K131" s="8" t="s">
        <v>18</v>
      </c>
    </row>
    <row r="132" spans="1:11" hidden="1" x14ac:dyDescent="0.3">
      <c r="A132" s="8">
        <v>17457</v>
      </c>
      <c r="B132" s="8" t="s">
        <v>420</v>
      </c>
      <c r="C132" s="8" t="s">
        <v>20</v>
      </c>
      <c r="D132" s="8" t="s">
        <v>408</v>
      </c>
      <c r="E132" s="8" t="s">
        <v>48</v>
      </c>
      <c r="F132" s="8" t="s">
        <v>108</v>
      </c>
      <c r="G132" s="8" t="s">
        <v>421</v>
      </c>
      <c r="H132" s="8" t="s">
        <v>25</v>
      </c>
      <c r="I132" s="8">
        <v>9</v>
      </c>
      <c r="J132" s="30">
        <v>27879</v>
      </c>
      <c r="K132" s="8" t="s">
        <v>18</v>
      </c>
    </row>
    <row r="133" spans="1:11" hidden="1" x14ac:dyDescent="0.3">
      <c r="A133" s="8">
        <v>27049</v>
      </c>
      <c r="B133" s="8" t="s">
        <v>422</v>
      </c>
      <c r="C133" s="8" t="s">
        <v>20</v>
      </c>
      <c r="D133" s="8" t="s">
        <v>153</v>
      </c>
      <c r="E133" s="8" t="s">
        <v>130</v>
      </c>
      <c r="F133" s="8" t="s">
        <v>94</v>
      </c>
      <c r="G133" s="8" t="s">
        <v>423</v>
      </c>
      <c r="H133" s="8" t="s">
        <v>17</v>
      </c>
      <c r="I133" s="8">
        <v>6</v>
      </c>
      <c r="J133" s="30">
        <v>28963</v>
      </c>
      <c r="K133" s="8" t="s">
        <v>18</v>
      </c>
    </row>
    <row r="134" spans="1:11" hidden="1" x14ac:dyDescent="0.3">
      <c r="A134" s="8">
        <v>11238</v>
      </c>
      <c r="B134" s="8" t="s">
        <v>424</v>
      </c>
      <c r="C134" s="8" t="s">
        <v>20</v>
      </c>
      <c r="D134" s="8" t="s">
        <v>223</v>
      </c>
      <c r="E134" s="8" t="s">
        <v>99</v>
      </c>
      <c r="F134" s="8" t="s">
        <v>94</v>
      </c>
      <c r="G134" s="8" t="s">
        <v>425</v>
      </c>
      <c r="H134" s="8" t="s">
        <v>66</v>
      </c>
      <c r="I134" s="8">
        <v>9</v>
      </c>
      <c r="J134" s="30">
        <v>27601</v>
      </c>
      <c r="K134" s="8" t="s">
        <v>18</v>
      </c>
    </row>
    <row r="135" spans="1:11" hidden="1" x14ac:dyDescent="0.3">
      <c r="A135" s="8">
        <v>12424</v>
      </c>
      <c r="B135" s="8" t="s">
        <v>426</v>
      </c>
      <c r="C135" s="8" t="s">
        <v>20</v>
      </c>
      <c r="D135" s="8" t="s">
        <v>427</v>
      </c>
      <c r="E135" s="8" t="s">
        <v>217</v>
      </c>
      <c r="F135" s="8" t="s">
        <v>137</v>
      </c>
      <c r="G135" s="8" t="s">
        <v>428</v>
      </c>
      <c r="H135" s="8" t="s">
        <v>54</v>
      </c>
      <c r="I135" s="8">
        <v>2</v>
      </c>
      <c r="J135" s="30">
        <v>27473</v>
      </c>
      <c r="K135" s="8" t="s">
        <v>18</v>
      </c>
    </row>
    <row r="136" spans="1:11" hidden="1" x14ac:dyDescent="0.3">
      <c r="A136" s="8">
        <v>19234</v>
      </c>
      <c r="B136" s="8" t="s">
        <v>429</v>
      </c>
      <c r="C136" s="8" t="s">
        <v>12</v>
      </c>
      <c r="D136" s="8" t="s">
        <v>430</v>
      </c>
      <c r="E136" s="8"/>
      <c r="F136" s="8" t="s">
        <v>23</v>
      </c>
      <c r="G136" s="8" t="s">
        <v>431</v>
      </c>
      <c r="H136" s="8" t="s">
        <v>85</v>
      </c>
      <c r="I136" s="8">
        <v>1</v>
      </c>
      <c r="J136" s="30">
        <v>27679</v>
      </c>
      <c r="K136" s="8" t="s">
        <v>18</v>
      </c>
    </row>
    <row r="137" spans="1:11" hidden="1" x14ac:dyDescent="0.3">
      <c r="A137" s="8">
        <v>22383</v>
      </c>
      <c r="B137" s="8" t="s">
        <v>432</v>
      </c>
      <c r="C137" s="8" t="s">
        <v>20</v>
      </c>
      <c r="D137" s="8" t="s">
        <v>433</v>
      </c>
      <c r="E137" s="8" t="s">
        <v>103</v>
      </c>
      <c r="F137" s="8" t="s">
        <v>174</v>
      </c>
      <c r="G137" s="8" t="s">
        <v>434</v>
      </c>
      <c r="H137" s="8" t="s">
        <v>80</v>
      </c>
      <c r="I137" s="8">
        <v>7</v>
      </c>
      <c r="J137" s="30">
        <v>27460</v>
      </c>
      <c r="K137" s="8" t="s">
        <v>18</v>
      </c>
    </row>
    <row r="138" spans="1:11" hidden="1" x14ac:dyDescent="0.3">
      <c r="A138" s="8">
        <v>26538</v>
      </c>
      <c r="B138" s="8" t="s">
        <v>435</v>
      </c>
      <c r="C138" s="8" t="s">
        <v>20</v>
      </c>
      <c r="D138" s="8" t="s">
        <v>436</v>
      </c>
      <c r="E138" s="8" t="s">
        <v>112</v>
      </c>
      <c r="F138" s="8" t="s">
        <v>249</v>
      </c>
      <c r="G138" s="8" t="s">
        <v>437</v>
      </c>
      <c r="H138" s="8" t="s">
        <v>176</v>
      </c>
      <c r="I138" s="8">
        <v>6</v>
      </c>
      <c r="J138" s="30">
        <v>28249</v>
      </c>
      <c r="K138" s="8" t="s">
        <v>18</v>
      </c>
    </row>
    <row r="139" spans="1:11" hidden="1" x14ac:dyDescent="0.3">
      <c r="A139" s="8">
        <v>13269</v>
      </c>
      <c r="B139" s="8" t="s">
        <v>438</v>
      </c>
      <c r="C139" s="8" t="s">
        <v>20</v>
      </c>
      <c r="D139" s="8" t="s">
        <v>126</v>
      </c>
      <c r="E139" s="8"/>
      <c r="F139" s="8" t="s">
        <v>29</v>
      </c>
      <c r="G139" s="8" t="s">
        <v>439</v>
      </c>
      <c r="H139" s="8" t="s">
        <v>75</v>
      </c>
      <c r="I139" s="8">
        <v>7</v>
      </c>
      <c r="J139" s="30">
        <v>27163</v>
      </c>
      <c r="K139" s="8" t="s">
        <v>18</v>
      </c>
    </row>
    <row r="140" spans="1:11" hidden="1" x14ac:dyDescent="0.3">
      <c r="A140" s="8">
        <v>23017</v>
      </c>
      <c r="B140" s="8" t="s">
        <v>440</v>
      </c>
      <c r="C140" s="8" t="s">
        <v>20</v>
      </c>
      <c r="D140" s="8" t="s">
        <v>150</v>
      </c>
      <c r="E140" s="8" t="s">
        <v>332</v>
      </c>
      <c r="F140" s="8" t="s">
        <v>137</v>
      </c>
      <c r="G140" s="8" t="s">
        <v>441</v>
      </c>
      <c r="H140" s="8" t="s">
        <v>5</v>
      </c>
      <c r="I140" s="8">
        <v>4</v>
      </c>
      <c r="J140" s="30">
        <v>28420</v>
      </c>
      <c r="K140" s="8" t="s">
        <v>18</v>
      </c>
    </row>
    <row r="141" spans="1:11" hidden="1" x14ac:dyDescent="0.3">
      <c r="A141" s="8">
        <v>10091</v>
      </c>
      <c r="B141" s="8" t="s">
        <v>442</v>
      </c>
      <c r="C141" s="8" t="s">
        <v>12</v>
      </c>
      <c r="D141" s="8" t="s">
        <v>443</v>
      </c>
      <c r="E141" s="8"/>
      <c r="F141" s="8" t="s">
        <v>94</v>
      </c>
      <c r="G141" s="8" t="s">
        <v>444</v>
      </c>
      <c r="H141" s="8" t="s">
        <v>155</v>
      </c>
      <c r="I141" s="8">
        <v>6</v>
      </c>
      <c r="J141" s="30">
        <v>28806</v>
      </c>
      <c r="K141" s="8" t="s">
        <v>18</v>
      </c>
    </row>
    <row r="142" spans="1:11" hidden="1" x14ac:dyDescent="0.3">
      <c r="A142" s="8">
        <v>14781</v>
      </c>
      <c r="B142" s="8" t="s">
        <v>445</v>
      </c>
      <c r="C142" s="8" t="s">
        <v>20</v>
      </c>
      <c r="D142" s="8" t="s">
        <v>446</v>
      </c>
      <c r="E142" s="8" t="s">
        <v>78</v>
      </c>
      <c r="F142" s="8" t="s">
        <v>49</v>
      </c>
      <c r="G142" s="8" t="s">
        <v>447</v>
      </c>
      <c r="H142" s="8" t="s">
        <v>180</v>
      </c>
      <c r="I142" s="8">
        <v>6</v>
      </c>
      <c r="J142" s="30">
        <v>27647</v>
      </c>
      <c r="K142" s="8" t="s">
        <v>18</v>
      </c>
    </row>
    <row r="143" spans="1:11" hidden="1" x14ac:dyDescent="0.3">
      <c r="A143" s="8">
        <v>27074</v>
      </c>
      <c r="B143" s="8" t="s">
        <v>448</v>
      </c>
      <c r="C143" s="8" t="s">
        <v>12</v>
      </c>
      <c r="D143" s="8" t="s">
        <v>111</v>
      </c>
      <c r="E143" s="8" t="s">
        <v>48</v>
      </c>
      <c r="F143" s="8" t="s">
        <v>94</v>
      </c>
      <c r="G143" s="8" t="s">
        <v>449</v>
      </c>
      <c r="H143" s="8" t="s">
        <v>66</v>
      </c>
      <c r="I143" s="8">
        <v>2</v>
      </c>
      <c r="J143" s="30">
        <v>28720</v>
      </c>
      <c r="K143" s="8" t="s">
        <v>18</v>
      </c>
    </row>
    <row r="144" spans="1:11" hidden="1" x14ac:dyDescent="0.3">
      <c r="A144" s="8">
        <v>19017</v>
      </c>
      <c r="B144" s="8" t="s">
        <v>450</v>
      </c>
      <c r="C144" s="8" t="s">
        <v>20</v>
      </c>
      <c r="D144" s="8" t="s">
        <v>451</v>
      </c>
      <c r="E144" s="8"/>
      <c r="F144" s="8" t="s">
        <v>29</v>
      </c>
      <c r="G144" s="8" t="s">
        <v>452</v>
      </c>
      <c r="H144" s="8" t="s">
        <v>176</v>
      </c>
      <c r="I144" s="8">
        <v>1</v>
      </c>
      <c r="J144" s="30">
        <v>28471</v>
      </c>
      <c r="K144" s="8" t="s">
        <v>171</v>
      </c>
    </row>
    <row r="145" spans="1:11" hidden="1" x14ac:dyDescent="0.3">
      <c r="A145" s="8">
        <v>13385</v>
      </c>
      <c r="B145" s="8" t="s">
        <v>453</v>
      </c>
      <c r="C145" s="8" t="s">
        <v>12</v>
      </c>
      <c r="D145" s="8" t="s">
        <v>454</v>
      </c>
      <c r="E145" s="8" t="s">
        <v>130</v>
      </c>
      <c r="F145" s="8" t="s">
        <v>94</v>
      </c>
      <c r="G145" s="8" t="s">
        <v>455</v>
      </c>
      <c r="H145" s="8" t="s">
        <v>54</v>
      </c>
      <c r="I145" s="8">
        <v>4</v>
      </c>
      <c r="J145" s="30">
        <v>27433</v>
      </c>
      <c r="K145" s="8" t="s">
        <v>18</v>
      </c>
    </row>
    <row r="146" spans="1:11" hidden="1" x14ac:dyDescent="0.3">
      <c r="A146" s="8">
        <v>17737</v>
      </c>
      <c r="B146" s="8" t="s">
        <v>456</v>
      </c>
      <c r="C146" s="8" t="s">
        <v>20</v>
      </c>
      <c r="D146" s="8" t="s">
        <v>457</v>
      </c>
      <c r="E146" s="8"/>
      <c r="F146" s="8" t="s">
        <v>94</v>
      </c>
      <c r="G146" s="8" t="s">
        <v>458</v>
      </c>
      <c r="H146" s="8" t="s">
        <v>54</v>
      </c>
      <c r="I146" s="8">
        <v>4</v>
      </c>
      <c r="J146" s="30">
        <v>29367</v>
      </c>
      <c r="K146" s="8" t="s">
        <v>18</v>
      </c>
    </row>
    <row r="147" spans="1:11" hidden="1" x14ac:dyDescent="0.3">
      <c r="A147" s="8">
        <v>24749</v>
      </c>
      <c r="B147" s="8" t="s">
        <v>459</v>
      </c>
      <c r="C147" s="8" t="s">
        <v>20</v>
      </c>
      <c r="D147" s="8" t="s">
        <v>460</v>
      </c>
      <c r="E147" s="8" t="s">
        <v>22</v>
      </c>
      <c r="F147" s="8" t="s">
        <v>29</v>
      </c>
      <c r="G147" s="8" t="s">
        <v>461</v>
      </c>
      <c r="H147" s="8" t="s">
        <v>17</v>
      </c>
      <c r="I147" s="8">
        <v>3</v>
      </c>
      <c r="J147" s="30">
        <v>29271</v>
      </c>
      <c r="K147" s="8" t="s">
        <v>171</v>
      </c>
    </row>
    <row r="148" spans="1:11" hidden="1" x14ac:dyDescent="0.3">
      <c r="A148" s="8">
        <v>24204</v>
      </c>
      <c r="B148" s="8" t="s">
        <v>462</v>
      </c>
      <c r="C148" s="8" t="s">
        <v>12</v>
      </c>
      <c r="D148" s="8" t="s">
        <v>463</v>
      </c>
      <c r="E148" s="8" t="s">
        <v>112</v>
      </c>
      <c r="F148" s="8" t="s">
        <v>29</v>
      </c>
      <c r="G148" s="8" t="s">
        <v>464</v>
      </c>
      <c r="H148" s="8" t="s">
        <v>25</v>
      </c>
      <c r="I148" s="8">
        <v>5</v>
      </c>
      <c r="J148" s="30">
        <v>29107</v>
      </c>
      <c r="K148" s="8" t="s">
        <v>18</v>
      </c>
    </row>
    <row r="149" spans="1:11" hidden="1" x14ac:dyDescent="0.3">
      <c r="A149" s="8">
        <v>10251</v>
      </c>
      <c r="B149" s="8" t="s">
        <v>465</v>
      </c>
      <c r="C149" s="8" t="s">
        <v>12</v>
      </c>
      <c r="D149" s="8" t="s">
        <v>466</v>
      </c>
      <c r="E149" s="8" t="s">
        <v>217</v>
      </c>
      <c r="F149" s="8" t="s">
        <v>89</v>
      </c>
      <c r="G149" s="8" t="s">
        <v>467</v>
      </c>
      <c r="H149" s="8" t="s">
        <v>45</v>
      </c>
      <c r="I149" s="8">
        <v>5</v>
      </c>
      <c r="J149" s="30">
        <v>27408</v>
      </c>
      <c r="K149" s="8" t="s">
        <v>171</v>
      </c>
    </row>
    <row r="150" spans="1:11" hidden="1" x14ac:dyDescent="0.3">
      <c r="A150" s="8">
        <v>21745</v>
      </c>
      <c r="B150" s="8" t="s">
        <v>465</v>
      </c>
      <c r="C150" s="8" t="s">
        <v>20</v>
      </c>
      <c r="D150" s="8" t="s">
        <v>468</v>
      </c>
      <c r="E150" s="8"/>
      <c r="F150" s="8" t="s">
        <v>29</v>
      </c>
      <c r="G150" s="8" t="s">
        <v>469</v>
      </c>
      <c r="H150" s="8" t="s">
        <v>80</v>
      </c>
      <c r="I150" s="8">
        <v>2</v>
      </c>
      <c r="J150" s="30">
        <v>28818</v>
      </c>
      <c r="K150" s="8" t="s">
        <v>18</v>
      </c>
    </row>
    <row r="151" spans="1:11" hidden="1" x14ac:dyDescent="0.3">
      <c r="A151" s="8">
        <v>25443</v>
      </c>
      <c r="B151" s="8" t="s">
        <v>470</v>
      </c>
      <c r="C151" s="8" t="s">
        <v>12</v>
      </c>
      <c r="D151" s="8" t="s">
        <v>471</v>
      </c>
      <c r="E151" s="8" t="s">
        <v>88</v>
      </c>
      <c r="F151" s="8" t="s">
        <v>137</v>
      </c>
      <c r="G151" s="8" t="s">
        <v>472</v>
      </c>
      <c r="H151" s="8" t="s">
        <v>118</v>
      </c>
      <c r="I151" s="8">
        <v>7</v>
      </c>
      <c r="J151" s="30">
        <v>27848</v>
      </c>
      <c r="K151" s="8" t="s">
        <v>18</v>
      </c>
    </row>
    <row r="152" spans="1:11" hidden="1" x14ac:dyDescent="0.3">
      <c r="A152" s="8">
        <v>16659</v>
      </c>
      <c r="B152" s="8" t="s">
        <v>470</v>
      </c>
      <c r="C152" s="8" t="s">
        <v>12</v>
      </c>
      <c r="D152" s="8" t="s">
        <v>282</v>
      </c>
      <c r="E152" s="8"/>
      <c r="F152" s="8" t="s">
        <v>94</v>
      </c>
      <c r="G152" s="8" t="s">
        <v>473</v>
      </c>
      <c r="H152" s="8" t="s">
        <v>17</v>
      </c>
      <c r="I152" s="8">
        <v>5</v>
      </c>
      <c r="J152" s="30">
        <v>28740</v>
      </c>
      <c r="K152" s="8" t="s">
        <v>18</v>
      </c>
    </row>
    <row r="153" spans="1:11" hidden="1" x14ac:dyDescent="0.3">
      <c r="A153" s="8">
        <v>18961</v>
      </c>
      <c r="B153" s="8" t="s">
        <v>470</v>
      </c>
      <c r="C153" s="8" t="s">
        <v>20</v>
      </c>
      <c r="D153" s="8" t="s">
        <v>474</v>
      </c>
      <c r="E153" s="8" t="s">
        <v>144</v>
      </c>
      <c r="F153" s="8" t="s">
        <v>83</v>
      </c>
      <c r="G153" s="8" t="s">
        <v>475</v>
      </c>
      <c r="H153" s="8" t="s">
        <v>31</v>
      </c>
      <c r="I153" s="8">
        <v>9</v>
      </c>
      <c r="J153" s="30">
        <v>27615</v>
      </c>
      <c r="K153" s="8" t="s">
        <v>18</v>
      </c>
    </row>
    <row r="154" spans="1:11" hidden="1" x14ac:dyDescent="0.3">
      <c r="A154" s="8">
        <v>10423</v>
      </c>
      <c r="B154" s="8" t="s">
        <v>476</v>
      </c>
      <c r="C154" s="8" t="s">
        <v>20</v>
      </c>
      <c r="D154" s="8" t="s">
        <v>477</v>
      </c>
      <c r="E154" s="8" t="s">
        <v>22</v>
      </c>
      <c r="F154" s="8" t="s">
        <v>35</v>
      </c>
      <c r="G154" s="8" t="s">
        <v>478</v>
      </c>
      <c r="H154" s="8" t="s">
        <v>188</v>
      </c>
      <c r="I154" s="8">
        <v>1</v>
      </c>
      <c r="J154" s="30">
        <v>27565</v>
      </c>
      <c r="K154" s="8" t="s">
        <v>18</v>
      </c>
    </row>
    <row r="155" spans="1:11" hidden="1" x14ac:dyDescent="0.3">
      <c r="A155" s="8">
        <v>14887</v>
      </c>
      <c r="B155" s="8" t="s">
        <v>479</v>
      </c>
      <c r="C155" s="8" t="s">
        <v>20</v>
      </c>
      <c r="D155" s="8" t="s">
        <v>480</v>
      </c>
      <c r="E155" s="8" t="s">
        <v>217</v>
      </c>
      <c r="F155" s="8" t="s">
        <v>73</v>
      </c>
      <c r="G155" s="8" t="s">
        <v>481</v>
      </c>
      <c r="H155" s="8" t="s">
        <v>96</v>
      </c>
      <c r="I155" s="8">
        <v>6</v>
      </c>
      <c r="J155" s="30">
        <v>28225</v>
      </c>
      <c r="K155" s="8" t="s">
        <v>18</v>
      </c>
    </row>
    <row r="156" spans="1:11" hidden="1" x14ac:dyDescent="0.3">
      <c r="A156" s="8">
        <v>29538</v>
      </c>
      <c r="B156" s="8" t="s">
        <v>482</v>
      </c>
      <c r="C156" s="8" t="s">
        <v>20</v>
      </c>
      <c r="D156" s="8" t="s">
        <v>483</v>
      </c>
      <c r="E156" s="8" t="s">
        <v>48</v>
      </c>
      <c r="F156" s="8" t="s">
        <v>94</v>
      </c>
      <c r="G156" s="8" t="s">
        <v>484</v>
      </c>
      <c r="H156" s="8" t="s">
        <v>188</v>
      </c>
      <c r="I156" s="8">
        <v>1</v>
      </c>
      <c r="J156" s="30">
        <v>29928</v>
      </c>
      <c r="K156" s="8" t="s">
        <v>18</v>
      </c>
    </row>
    <row r="157" spans="1:11" hidden="1" x14ac:dyDescent="0.3">
      <c r="A157" s="8">
        <v>10317</v>
      </c>
      <c r="B157" s="8" t="s">
        <v>485</v>
      </c>
      <c r="C157" s="8" t="s">
        <v>486</v>
      </c>
      <c r="D157" s="8" t="s">
        <v>427</v>
      </c>
      <c r="E157" s="8" t="s">
        <v>121</v>
      </c>
      <c r="F157" s="8" t="s">
        <v>94</v>
      </c>
      <c r="G157" s="8" t="s">
        <v>487</v>
      </c>
      <c r="H157" s="8" t="s">
        <v>85</v>
      </c>
      <c r="I157" s="8">
        <v>5</v>
      </c>
      <c r="J157" s="30">
        <v>27202</v>
      </c>
      <c r="K157" s="8" t="s">
        <v>18</v>
      </c>
    </row>
    <row r="158" spans="1:11" hidden="1" x14ac:dyDescent="0.3">
      <c r="A158" s="8">
        <v>15746</v>
      </c>
      <c r="B158" s="8" t="s">
        <v>488</v>
      </c>
      <c r="C158" s="8" t="s">
        <v>12</v>
      </c>
      <c r="D158" s="8" t="s">
        <v>348</v>
      </c>
      <c r="E158" s="8"/>
      <c r="F158" s="8" t="s">
        <v>29</v>
      </c>
      <c r="G158" s="8" t="s">
        <v>489</v>
      </c>
      <c r="H158" s="8" t="s">
        <v>61</v>
      </c>
      <c r="I158" s="8">
        <v>7</v>
      </c>
      <c r="J158" s="30">
        <v>28500</v>
      </c>
      <c r="K158" s="8" t="s">
        <v>18</v>
      </c>
    </row>
    <row r="159" spans="1:11" hidden="1" x14ac:dyDescent="0.3">
      <c r="A159" s="8">
        <v>28188</v>
      </c>
      <c r="B159" s="8" t="s">
        <v>490</v>
      </c>
      <c r="C159" s="8" t="s">
        <v>20</v>
      </c>
      <c r="D159" s="8" t="s">
        <v>153</v>
      </c>
      <c r="E159" s="8" t="s">
        <v>491</v>
      </c>
      <c r="F159" s="8" t="s">
        <v>23</v>
      </c>
      <c r="G159" s="8" t="s">
        <v>492</v>
      </c>
      <c r="H159" s="8" t="s">
        <v>188</v>
      </c>
      <c r="I159" s="8">
        <v>9</v>
      </c>
      <c r="J159" s="30">
        <v>28024</v>
      </c>
      <c r="K159" s="8" t="s">
        <v>18</v>
      </c>
    </row>
    <row r="160" spans="1:11" hidden="1" x14ac:dyDescent="0.3">
      <c r="A160" s="8">
        <v>14574</v>
      </c>
      <c r="B160" s="8" t="s">
        <v>493</v>
      </c>
      <c r="C160" s="8" t="s">
        <v>20</v>
      </c>
      <c r="D160" s="8" t="s">
        <v>494</v>
      </c>
      <c r="E160" s="8"/>
      <c r="F160" s="8" t="s">
        <v>89</v>
      </c>
      <c r="G160" s="8" t="s">
        <v>495</v>
      </c>
      <c r="H160" s="8" t="s">
        <v>54</v>
      </c>
      <c r="I160" s="8">
        <v>8</v>
      </c>
      <c r="J160" s="30">
        <v>27600</v>
      </c>
      <c r="K160" s="8" t="s">
        <v>18</v>
      </c>
    </row>
    <row r="161" spans="1:11" hidden="1" x14ac:dyDescent="0.3">
      <c r="A161" s="8">
        <v>15674</v>
      </c>
      <c r="B161" s="8" t="s">
        <v>496</v>
      </c>
      <c r="C161" s="8" t="s">
        <v>12</v>
      </c>
      <c r="D161" s="8" t="s">
        <v>129</v>
      </c>
      <c r="E161" s="8" t="s">
        <v>144</v>
      </c>
      <c r="F161" s="8" t="s">
        <v>89</v>
      </c>
      <c r="G161" s="8" t="s">
        <v>497</v>
      </c>
      <c r="H161" s="8" t="s">
        <v>188</v>
      </c>
      <c r="I161" s="8">
        <v>8</v>
      </c>
      <c r="J161" s="30">
        <v>29029</v>
      </c>
      <c r="K161" s="8" t="s">
        <v>18</v>
      </c>
    </row>
    <row r="162" spans="1:11" hidden="1" x14ac:dyDescent="0.3">
      <c r="A162" s="8">
        <v>19544</v>
      </c>
      <c r="B162" s="8" t="s">
        <v>498</v>
      </c>
      <c r="C162" s="8" t="s">
        <v>20</v>
      </c>
      <c r="D162" s="8" t="s">
        <v>499</v>
      </c>
      <c r="E162" s="8" t="s">
        <v>39</v>
      </c>
      <c r="F162" s="8" t="s">
        <v>89</v>
      </c>
      <c r="G162" s="8" t="s">
        <v>500</v>
      </c>
      <c r="H162" s="8" t="s">
        <v>118</v>
      </c>
      <c r="I162" s="8">
        <v>7</v>
      </c>
      <c r="J162" s="30">
        <v>27663</v>
      </c>
      <c r="K162" s="8" t="s">
        <v>18</v>
      </c>
    </row>
    <row r="163" spans="1:11" x14ac:dyDescent="0.3">
      <c r="A163" s="8">
        <v>29527</v>
      </c>
      <c r="B163" s="8" t="s">
        <v>501</v>
      </c>
      <c r="C163" s="8" t="s">
        <v>20</v>
      </c>
      <c r="D163" s="8" t="s">
        <v>502</v>
      </c>
      <c r="E163" s="8" t="s">
        <v>22</v>
      </c>
      <c r="F163" s="8" t="s">
        <v>94</v>
      </c>
      <c r="G163" s="8" t="s">
        <v>503</v>
      </c>
      <c r="H163" s="8" t="s">
        <v>25</v>
      </c>
      <c r="I163" s="8">
        <v>5</v>
      </c>
      <c r="J163" s="30">
        <v>28303</v>
      </c>
      <c r="K163" s="8" t="s">
        <v>171</v>
      </c>
    </row>
    <row r="164" spans="1:11" hidden="1" x14ac:dyDescent="0.3">
      <c r="A164" s="8">
        <v>20560</v>
      </c>
      <c r="B164" s="8" t="s">
        <v>504</v>
      </c>
      <c r="C164" s="8" t="s">
        <v>12</v>
      </c>
      <c r="D164" s="8" t="s">
        <v>182</v>
      </c>
      <c r="E164" s="8"/>
      <c r="F164" s="8" t="s">
        <v>83</v>
      </c>
      <c r="G164" s="8" t="s">
        <v>505</v>
      </c>
      <c r="H164" s="8" t="s">
        <v>61</v>
      </c>
      <c r="I164" s="8">
        <v>8</v>
      </c>
      <c r="J164" s="30">
        <v>28758</v>
      </c>
      <c r="K164" s="8" t="s">
        <v>18</v>
      </c>
    </row>
    <row r="165" spans="1:11" hidden="1" x14ac:dyDescent="0.3">
      <c r="A165" s="8">
        <v>21015</v>
      </c>
      <c r="B165" s="8" t="s">
        <v>506</v>
      </c>
      <c r="C165" s="8" t="s">
        <v>12</v>
      </c>
      <c r="D165" s="8" t="s">
        <v>507</v>
      </c>
      <c r="E165" s="8" t="s">
        <v>112</v>
      </c>
      <c r="F165" s="8" t="s">
        <v>35</v>
      </c>
      <c r="G165" s="8" t="s">
        <v>508</v>
      </c>
      <c r="H165" s="8" t="s">
        <v>61</v>
      </c>
      <c r="I165" s="8">
        <v>2</v>
      </c>
      <c r="J165" s="30">
        <v>28426</v>
      </c>
      <c r="K165" s="8" t="s">
        <v>18</v>
      </c>
    </row>
    <row r="166" spans="1:11" hidden="1" x14ac:dyDescent="0.3">
      <c r="A166" s="8">
        <v>10464</v>
      </c>
      <c r="B166" s="8" t="s">
        <v>509</v>
      </c>
      <c r="C166" s="8" t="s">
        <v>20</v>
      </c>
      <c r="D166" s="8" t="s">
        <v>483</v>
      </c>
      <c r="E166" s="8" t="s">
        <v>43</v>
      </c>
      <c r="F166" s="8" t="s">
        <v>94</v>
      </c>
      <c r="G166" s="8" t="s">
        <v>510</v>
      </c>
      <c r="H166" s="8" t="s">
        <v>96</v>
      </c>
      <c r="I166" s="8">
        <v>5</v>
      </c>
      <c r="J166" s="30">
        <v>28036</v>
      </c>
      <c r="K166" s="8" t="s">
        <v>18</v>
      </c>
    </row>
    <row r="167" spans="1:11" hidden="1" x14ac:dyDescent="0.3">
      <c r="A167" s="8">
        <v>15542</v>
      </c>
      <c r="B167" s="8" t="s">
        <v>511</v>
      </c>
      <c r="C167" s="8" t="s">
        <v>12</v>
      </c>
      <c r="D167" s="8" t="s">
        <v>512</v>
      </c>
      <c r="E167" s="8" t="s">
        <v>28</v>
      </c>
      <c r="F167" s="8" t="s">
        <v>141</v>
      </c>
      <c r="G167" s="8" t="s">
        <v>513</v>
      </c>
      <c r="H167" s="8" t="s">
        <v>31</v>
      </c>
      <c r="I167" s="8">
        <v>8</v>
      </c>
      <c r="J167" s="30">
        <v>28655</v>
      </c>
      <c r="K167" s="8" t="s">
        <v>18</v>
      </c>
    </row>
    <row r="168" spans="1:11" hidden="1" x14ac:dyDescent="0.3">
      <c r="A168" s="8">
        <v>20493</v>
      </c>
      <c r="B168" s="8" t="s">
        <v>514</v>
      </c>
      <c r="C168" s="8" t="s">
        <v>20</v>
      </c>
      <c r="D168" s="8" t="s">
        <v>256</v>
      </c>
      <c r="E168" s="8" t="s">
        <v>130</v>
      </c>
      <c r="F168" s="8" t="s">
        <v>108</v>
      </c>
      <c r="G168" s="8" t="s">
        <v>515</v>
      </c>
      <c r="H168" s="8" t="s">
        <v>54</v>
      </c>
      <c r="I168" s="8">
        <v>6</v>
      </c>
      <c r="J168" s="30">
        <v>28616</v>
      </c>
      <c r="K168" s="8" t="s">
        <v>18</v>
      </c>
    </row>
    <row r="169" spans="1:11" hidden="1" x14ac:dyDescent="0.3">
      <c r="A169" s="8">
        <v>29415</v>
      </c>
      <c r="B169" s="8" t="s">
        <v>516</v>
      </c>
      <c r="C169" s="8" t="s">
        <v>12</v>
      </c>
      <c r="D169" s="8" t="s">
        <v>517</v>
      </c>
      <c r="E169" s="8" t="s">
        <v>48</v>
      </c>
      <c r="F169" s="8" t="s">
        <v>137</v>
      </c>
      <c r="G169" s="8" t="s">
        <v>518</v>
      </c>
      <c r="H169" s="8" t="s">
        <v>80</v>
      </c>
      <c r="I169" s="8">
        <v>7</v>
      </c>
      <c r="J169" s="30">
        <v>28961</v>
      </c>
      <c r="K169" s="8" t="s">
        <v>18</v>
      </c>
    </row>
    <row r="170" spans="1:11" hidden="1" x14ac:dyDescent="0.3">
      <c r="A170" s="8">
        <v>27827</v>
      </c>
      <c r="B170" s="8" t="s">
        <v>519</v>
      </c>
      <c r="C170" s="8" t="s">
        <v>20</v>
      </c>
      <c r="D170" s="8" t="s">
        <v>520</v>
      </c>
      <c r="E170" s="8"/>
      <c r="F170" s="8" t="s">
        <v>94</v>
      </c>
      <c r="G170" s="8" t="s">
        <v>521</v>
      </c>
      <c r="H170" s="8" t="s">
        <v>17</v>
      </c>
      <c r="I170" s="8">
        <v>5</v>
      </c>
      <c r="J170" s="30">
        <v>29535</v>
      </c>
      <c r="K170" s="8" t="s">
        <v>18</v>
      </c>
    </row>
    <row r="171" spans="1:11" hidden="1" x14ac:dyDescent="0.3">
      <c r="A171" s="8">
        <v>10813</v>
      </c>
      <c r="B171" s="8" t="s">
        <v>522</v>
      </c>
      <c r="C171" s="8" t="s">
        <v>20</v>
      </c>
      <c r="D171" s="8" t="s">
        <v>385</v>
      </c>
      <c r="E171" s="8" t="s">
        <v>103</v>
      </c>
      <c r="F171" s="8" t="s">
        <v>94</v>
      </c>
      <c r="G171" s="8" t="s">
        <v>523</v>
      </c>
      <c r="H171" s="8" t="s">
        <v>17</v>
      </c>
      <c r="I171" s="8">
        <v>9</v>
      </c>
      <c r="J171" s="30">
        <v>28623</v>
      </c>
      <c r="K171" s="8" t="s">
        <v>18</v>
      </c>
    </row>
    <row r="172" spans="1:11" hidden="1" x14ac:dyDescent="0.3">
      <c r="A172" s="8">
        <v>27554</v>
      </c>
      <c r="B172" s="8" t="s">
        <v>524</v>
      </c>
      <c r="C172" s="8" t="s">
        <v>20</v>
      </c>
      <c r="D172" s="8" t="s">
        <v>525</v>
      </c>
      <c r="E172" s="8" t="s">
        <v>144</v>
      </c>
      <c r="F172" s="8" t="s">
        <v>94</v>
      </c>
      <c r="G172" s="8" t="s">
        <v>526</v>
      </c>
      <c r="H172" s="8" t="s">
        <v>17</v>
      </c>
      <c r="I172" s="8">
        <v>7</v>
      </c>
      <c r="J172" s="30">
        <v>27802</v>
      </c>
      <c r="K172" s="8" t="s">
        <v>18</v>
      </c>
    </row>
    <row r="173" spans="1:11" hidden="1" x14ac:dyDescent="0.3">
      <c r="A173" s="8">
        <v>29613</v>
      </c>
      <c r="B173" s="8" t="s">
        <v>524</v>
      </c>
      <c r="C173" s="8" t="s">
        <v>12</v>
      </c>
      <c r="D173" s="8" t="s">
        <v>527</v>
      </c>
      <c r="E173" s="8"/>
      <c r="F173" s="8" t="s">
        <v>94</v>
      </c>
      <c r="G173" s="8" t="s">
        <v>528</v>
      </c>
      <c r="H173" s="8" t="s">
        <v>5</v>
      </c>
      <c r="I173" s="8">
        <v>2</v>
      </c>
      <c r="J173" s="30">
        <v>28559</v>
      </c>
      <c r="K173" s="8" t="s">
        <v>18</v>
      </c>
    </row>
    <row r="174" spans="1:11" hidden="1" x14ac:dyDescent="0.3">
      <c r="A174" s="8">
        <v>26367</v>
      </c>
      <c r="B174" s="8" t="s">
        <v>529</v>
      </c>
      <c r="C174" s="8" t="s">
        <v>12</v>
      </c>
      <c r="D174" s="8" t="s">
        <v>115</v>
      </c>
      <c r="E174" s="8" t="s">
        <v>99</v>
      </c>
      <c r="F174" s="8" t="s">
        <v>49</v>
      </c>
      <c r="G174" s="8" t="s">
        <v>530</v>
      </c>
      <c r="H174" s="8" t="s">
        <v>25</v>
      </c>
      <c r="I174" s="8">
        <v>7</v>
      </c>
      <c r="J174" s="30">
        <v>28047</v>
      </c>
      <c r="K174" s="8" t="s">
        <v>18</v>
      </c>
    </row>
    <row r="175" spans="1:11" hidden="1" x14ac:dyDescent="0.3">
      <c r="A175" s="8">
        <v>15078</v>
      </c>
      <c r="B175" s="8" t="s">
        <v>54</v>
      </c>
      <c r="C175" s="8" t="s">
        <v>20</v>
      </c>
      <c r="D175" s="8" t="s">
        <v>531</v>
      </c>
      <c r="E175" s="8" t="s">
        <v>112</v>
      </c>
      <c r="F175" s="8" t="s">
        <v>191</v>
      </c>
      <c r="G175" s="8" t="s">
        <v>532</v>
      </c>
      <c r="H175" s="8" t="s">
        <v>180</v>
      </c>
      <c r="I175" s="8">
        <v>5</v>
      </c>
      <c r="J175" s="30">
        <v>27285</v>
      </c>
      <c r="K175" s="8" t="s">
        <v>18</v>
      </c>
    </row>
    <row r="176" spans="1:11" hidden="1" x14ac:dyDescent="0.3">
      <c r="A176" s="8">
        <v>25816</v>
      </c>
      <c r="B176" s="8" t="s">
        <v>533</v>
      </c>
      <c r="C176" s="8" t="s">
        <v>20</v>
      </c>
      <c r="D176" s="8" t="s">
        <v>256</v>
      </c>
      <c r="E176" s="8"/>
      <c r="F176" s="8" t="s">
        <v>94</v>
      </c>
      <c r="G176" s="8" t="s">
        <v>534</v>
      </c>
      <c r="H176" s="8" t="s">
        <v>176</v>
      </c>
      <c r="I176" s="8">
        <v>4</v>
      </c>
      <c r="J176" s="30">
        <v>29137</v>
      </c>
      <c r="K176" s="8" t="s">
        <v>18</v>
      </c>
    </row>
    <row r="177" spans="1:11" hidden="1" x14ac:dyDescent="0.3">
      <c r="A177" s="8">
        <v>22812</v>
      </c>
      <c r="B177" s="8" t="s">
        <v>535</v>
      </c>
      <c r="C177" s="8" t="s">
        <v>20</v>
      </c>
      <c r="D177" s="8" t="s">
        <v>536</v>
      </c>
      <c r="E177" s="8" t="s">
        <v>48</v>
      </c>
      <c r="F177" s="8" t="s">
        <v>83</v>
      </c>
      <c r="G177" s="8" t="s">
        <v>537</v>
      </c>
      <c r="H177" s="8" t="s">
        <v>188</v>
      </c>
      <c r="I177" s="8">
        <v>1</v>
      </c>
      <c r="J177" s="30">
        <v>29566</v>
      </c>
      <c r="K177" s="8" t="s">
        <v>18</v>
      </c>
    </row>
    <row r="178" spans="1:11" hidden="1" x14ac:dyDescent="0.3">
      <c r="A178" s="8">
        <v>20845</v>
      </c>
      <c r="B178" s="8" t="s">
        <v>535</v>
      </c>
      <c r="C178" s="8" t="s">
        <v>20</v>
      </c>
      <c r="D178" s="8" t="s">
        <v>538</v>
      </c>
      <c r="E178" s="8"/>
      <c r="F178" s="8" t="s">
        <v>94</v>
      </c>
      <c r="G178" s="8" t="s">
        <v>539</v>
      </c>
      <c r="H178" s="8" t="s">
        <v>45</v>
      </c>
      <c r="I178" s="8">
        <v>1</v>
      </c>
      <c r="J178" s="30">
        <v>28925</v>
      </c>
      <c r="K178" s="8" t="s">
        <v>18</v>
      </c>
    </row>
    <row r="179" spans="1:11" hidden="1" x14ac:dyDescent="0.3">
      <c r="A179" s="8">
        <v>23958</v>
      </c>
      <c r="B179" s="8" t="s">
        <v>540</v>
      </c>
      <c r="C179" s="8" t="s">
        <v>20</v>
      </c>
      <c r="D179" s="8" t="s">
        <v>140</v>
      </c>
      <c r="E179" s="8"/>
      <c r="F179" s="8" t="s">
        <v>94</v>
      </c>
      <c r="G179" s="8" t="s">
        <v>541</v>
      </c>
      <c r="H179" s="8" t="s">
        <v>61</v>
      </c>
      <c r="I179" s="8">
        <v>5</v>
      </c>
      <c r="J179" s="30">
        <v>29160</v>
      </c>
      <c r="K179" s="8" t="s">
        <v>18</v>
      </c>
    </row>
    <row r="180" spans="1:11" hidden="1" x14ac:dyDescent="0.3">
      <c r="A180" s="8">
        <v>16839</v>
      </c>
      <c r="B180" s="8" t="s">
        <v>540</v>
      </c>
      <c r="C180" s="8" t="s">
        <v>12</v>
      </c>
      <c r="D180" s="8" t="s">
        <v>129</v>
      </c>
      <c r="E180" s="8" t="s">
        <v>389</v>
      </c>
      <c r="F180" s="8" t="s">
        <v>94</v>
      </c>
      <c r="G180" s="8" t="s">
        <v>542</v>
      </c>
      <c r="H180" s="8" t="s">
        <v>188</v>
      </c>
      <c r="I180" s="8">
        <v>2</v>
      </c>
      <c r="J180" s="30">
        <v>27664</v>
      </c>
      <c r="K180" s="8" t="s">
        <v>18</v>
      </c>
    </row>
    <row r="181" spans="1:11" hidden="1" x14ac:dyDescent="0.3">
      <c r="A181" s="8">
        <v>16728</v>
      </c>
      <c r="B181" s="8" t="s">
        <v>543</v>
      </c>
      <c r="C181" s="8" t="s">
        <v>20</v>
      </c>
      <c r="D181" s="8" t="s">
        <v>544</v>
      </c>
      <c r="E181" s="8" t="s">
        <v>22</v>
      </c>
      <c r="F181" s="8" t="s">
        <v>141</v>
      </c>
      <c r="G181" s="8" t="s">
        <v>545</v>
      </c>
      <c r="H181" s="8" t="s">
        <v>75</v>
      </c>
      <c r="I181" s="8">
        <v>6</v>
      </c>
      <c r="J181" s="30">
        <v>28500</v>
      </c>
      <c r="K181" s="8" t="s">
        <v>18</v>
      </c>
    </row>
    <row r="182" spans="1:11" hidden="1" x14ac:dyDescent="0.3">
      <c r="A182" s="8">
        <v>12549</v>
      </c>
      <c r="B182" s="8" t="s">
        <v>546</v>
      </c>
      <c r="C182" s="8" t="s">
        <v>12</v>
      </c>
      <c r="D182" s="8" t="s">
        <v>547</v>
      </c>
      <c r="E182" s="8" t="s">
        <v>99</v>
      </c>
      <c r="F182" s="8" t="s">
        <v>94</v>
      </c>
      <c r="G182" s="8" t="s">
        <v>548</v>
      </c>
      <c r="H182" s="8" t="s">
        <v>5</v>
      </c>
      <c r="I182" s="8">
        <v>3</v>
      </c>
      <c r="J182" s="30">
        <v>28050</v>
      </c>
      <c r="K182" s="8" t="s">
        <v>18</v>
      </c>
    </row>
    <row r="183" spans="1:11" x14ac:dyDescent="0.3">
      <c r="A183" s="8">
        <v>15786</v>
      </c>
      <c r="B183" s="8" t="s">
        <v>341</v>
      </c>
      <c r="C183" s="8" t="s">
        <v>12</v>
      </c>
      <c r="D183" s="8" t="s">
        <v>115</v>
      </c>
      <c r="E183" s="8" t="s">
        <v>112</v>
      </c>
      <c r="F183" s="8" t="s">
        <v>94</v>
      </c>
      <c r="G183" s="8" t="s">
        <v>549</v>
      </c>
      <c r="H183" s="8" t="s">
        <v>25</v>
      </c>
      <c r="I183" s="8">
        <v>7</v>
      </c>
      <c r="J183" s="30">
        <v>28322</v>
      </c>
      <c r="K183" s="8" t="s">
        <v>18</v>
      </c>
    </row>
    <row r="184" spans="1:11" hidden="1" x14ac:dyDescent="0.3">
      <c r="A184" s="8">
        <v>25438</v>
      </c>
      <c r="B184" s="8" t="s">
        <v>550</v>
      </c>
      <c r="C184" s="8" t="s">
        <v>12</v>
      </c>
      <c r="D184" s="8" t="s">
        <v>551</v>
      </c>
      <c r="E184" s="8"/>
      <c r="F184" s="8" t="s">
        <v>249</v>
      </c>
      <c r="G184" s="8" t="s">
        <v>552</v>
      </c>
      <c r="H184" s="8" t="s">
        <v>91</v>
      </c>
      <c r="I184" s="8">
        <v>8</v>
      </c>
      <c r="J184" s="30">
        <v>28188</v>
      </c>
      <c r="K184" s="8" t="s">
        <v>18</v>
      </c>
    </row>
    <row r="185" spans="1:11" hidden="1" x14ac:dyDescent="0.3">
      <c r="A185" s="8">
        <v>27733</v>
      </c>
      <c r="B185" s="8" t="s">
        <v>553</v>
      </c>
      <c r="C185" s="8" t="s">
        <v>12</v>
      </c>
      <c r="D185" s="8" t="s">
        <v>111</v>
      </c>
      <c r="E185" s="8" t="s">
        <v>22</v>
      </c>
      <c r="F185" s="8" t="s">
        <v>94</v>
      </c>
      <c r="G185" s="8" t="s">
        <v>554</v>
      </c>
      <c r="H185" s="8" t="s">
        <v>176</v>
      </c>
      <c r="I185" s="8">
        <v>9</v>
      </c>
      <c r="J185" s="30">
        <v>29331</v>
      </c>
      <c r="K185" s="8" t="s">
        <v>18</v>
      </c>
    </row>
    <row r="186" spans="1:11" hidden="1" x14ac:dyDescent="0.3">
      <c r="A186" s="8">
        <v>21504</v>
      </c>
      <c r="B186" s="8" t="s">
        <v>555</v>
      </c>
      <c r="C186" s="8" t="s">
        <v>12</v>
      </c>
      <c r="D186" s="8" t="s">
        <v>556</v>
      </c>
      <c r="E186" s="8" t="s">
        <v>557</v>
      </c>
      <c r="F186" s="8" t="s">
        <v>94</v>
      </c>
      <c r="G186" s="8" t="s">
        <v>558</v>
      </c>
      <c r="H186" s="8" t="s">
        <v>5</v>
      </c>
      <c r="I186" s="8">
        <v>9</v>
      </c>
      <c r="J186" s="30">
        <v>24425</v>
      </c>
      <c r="K186" s="8" t="s">
        <v>18</v>
      </c>
    </row>
    <row r="187" spans="1:11" hidden="1" x14ac:dyDescent="0.3">
      <c r="A187" s="8">
        <v>17926</v>
      </c>
      <c r="B187" s="8" t="s">
        <v>559</v>
      </c>
      <c r="C187" s="8" t="s">
        <v>20</v>
      </c>
      <c r="D187" s="8" t="s">
        <v>560</v>
      </c>
      <c r="E187" s="8"/>
      <c r="F187" s="8" t="s">
        <v>94</v>
      </c>
      <c r="G187" s="8" t="s">
        <v>561</v>
      </c>
      <c r="H187" s="8" t="s">
        <v>96</v>
      </c>
      <c r="I187" s="8">
        <v>9</v>
      </c>
      <c r="J187" s="30">
        <v>28466</v>
      </c>
      <c r="K187" s="8" t="s">
        <v>18</v>
      </c>
    </row>
    <row r="188" spans="1:11" hidden="1" x14ac:dyDescent="0.3">
      <c r="A188" s="8">
        <v>13422</v>
      </c>
      <c r="B188" s="8" t="s">
        <v>562</v>
      </c>
      <c r="C188" s="8" t="s">
        <v>20</v>
      </c>
      <c r="D188" s="8" t="s">
        <v>563</v>
      </c>
      <c r="E188" s="8" t="s">
        <v>564</v>
      </c>
      <c r="F188" s="8" t="s">
        <v>108</v>
      </c>
      <c r="G188" s="8" t="s">
        <v>565</v>
      </c>
      <c r="H188" s="8" t="s">
        <v>71</v>
      </c>
      <c r="I188" s="8">
        <v>3</v>
      </c>
      <c r="J188" s="30">
        <v>28547</v>
      </c>
      <c r="K188" s="8" t="s">
        <v>18</v>
      </c>
    </row>
    <row r="189" spans="1:11" hidden="1" x14ac:dyDescent="0.3">
      <c r="A189" s="8">
        <v>29419</v>
      </c>
      <c r="B189" s="8" t="s">
        <v>176</v>
      </c>
      <c r="C189" s="8" t="s">
        <v>20</v>
      </c>
      <c r="D189" s="8" t="s">
        <v>288</v>
      </c>
      <c r="E189" s="8" t="s">
        <v>48</v>
      </c>
      <c r="F189" s="8" t="s">
        <v>94</v>
      </c>
      <c r="G189" s="8" t="s">
        <v>566</v>
      </c>
      <c r="H189" s="8" t="s">
        <v>155</v>
      </c>
      <c r="I189" s="8">
        <v>4</v>
      </c>
      <c r="J189" s="30">
        <v>28032</v>
      </c>
      <c r="K189" s="8" t="s">
        <v>18</v>
      </c>
    </row>
    <row r="190" spans="1:11" hidden="1" x14ac:dyDescent="0.3">
      <c r="A190" s="8">
        <v>26158</v>
      </c>
      <c r="B190" s="8" t="s">
        <v>176</v>
      </c>
      <c r="C190" s="8" t="s">
        <v>20</v>
      </c>
      <c r="D190" s="8" t="s">
        <v>153</v>
      </c>
      <c r="E190" s="8" t="s">
        <v>112</v>
      </c>
      <c r="F190" s="8" t="s">
        <v>49</v>
      </c>
      <c r="G190" s="8" t="s">
        <v>567</v>
      </c>
      <c r="H190" s="8" t="s">
        <v>45</v>
      </c>
      <c r="I190" s="8">
        <v>6</v>
      </c>
      <c r="J190" s="30">
        <v>29822</v>
      </c>
      <c r="K190" s="8" t="s">
        <v>18</v>
      </c>
    </row>
    <row r="191" spans="1:11" hidden="1" x14ac:dyDescent="0.3">
      <c r="A191" s="8">
        <v>15313</v>
      </c>
      <c r="B191" s="8" t="s">
        <v>568</v>
      </c>
      <c r="C191" s="8" t="s">
        <v>20</v>
      </c>
      <c r="D191" s="8" t="s">
        <v>569</v>
      </c>
      <c r="E191" s="8"/>
      <c r="F191" s="8" t="s">
        <v>73</v>
      </c>
      <c r="G191" s="8" t="s">
        <v>570</v>
      </c>
      <c r="H191" s="8" t="s">
        <v>17</v>
      </c>
      <c r="I191" s="8">
        <v>2</v>
      </c>
      <c r="J191" s="30">
        <v>27420</v>
      </c>
      <c r="K191" s="8" t="s">
        <v>18</v>
      </c>
    </row>
    <row r="192" spans="1:11" hidden="1" x14ac:dyDescent="0.3">
      <c r="A192" s="8">
        <v>18673</v>
      </c>
      <c r="B192" s="8" t="s">
        <v>571</v>
      </c>
      <c r="C192" s="8" t="s">
        <v>12</v>
      </c>
      <c r="D192" s="8" t="s">
        <v>165</v>
      </c>
      <c r="E192" s="8" t="s">
        <v>332</v>
      </c>
      <c r="F192" s="8" t="s">
        <v>73</v>
      </c>
      <c r="G192" s="8" t="s">
        <v>572</v>
      </c>
      <c r="H192" s="8" t="s">
        <v>105</v>
      </c>
      <c r="I192" s="8">
        <v>7</v>
      </c>
      <c r="J192" s="30">
        <v>29117</v>
      </c>
      <c r="K192" s="8" t="s">
        <v>18</v>
      </c>
    </row>
    <row r="193" spans="1:11" hidden="1" x14ac:dyDescent="0.3">
      <c r="A193" s="8">
        <v>14355</v>
      </c>
      <c r="B193" s="8" t="s">
        <v>573</v>
      </c>
      <c r="C193" s="8" t="s">
        <v>486</v>
      </c>
      <c r="D193" s="8" t="s">
        <v>468</v>
      </c>
      <c r="E193" s="8" t="s">
        <v>39</v>
      </c>
      <c r="F193" s="8" t="s">
        <v>94</v>
      </c>
      <c r="G193" s="8" t="s">
        <v>574</v>
      </c>
      <c r="H193" s="8" t="s">
        <v>155</v>
      </c>
      <c r="I193" s="8">
        <v>7</v>
      </c>
      <c r="J193" s="30">
        <v>27185</v>
      </c>
      <c r="K193" s="8" t="s">
        <v>18</v>
      </c>
    </row>
    <row r="194" spans="1:11" hidden="1" x14ac:dyDescent="0.3">
      <c r="A194" s="8">
        <v>11699</v>
      </c>
      <c r="B194" s="8" t="s">
        <v>525</v>
      </c>
      <c r="C194" s="8" t="s">
        <v>20</v>
      </c>
      <c r="D194" s="8" t="s">
        <v>575</v>
      </c>
      <c r="E194" s="8" t="s">
        <v>99</v>
      </c>
      <c r="F194" s="8" t="s">
        <v>23</v>
      </c>
      <c r="G194" s="8" t="s">
        <v>576</v>
      </c>
      <c r="H194" s="8" t="s">
        <v>75</v>
      </c>
      <c r="I194" s="8">
        <v>7</v>
      </c>
      <c r="J194" s="30">
        <v>27741</v>
      </c>
      <c r="K194" s="8" t="s">
        <v>18</v>
      </c>
    </row>
    <row r="195" spans="1:11" hidden="1" x14ac:dyDescent="0.3">
      <c r="A195" s="8">
        <v>22509</v>
      </c>
      <c r="B195" s="8" t="s">
        <v>577</v>
      </c>
      <c r="C195" s="8" t="s">
        <v>20</v>
      </c>
      <c r="D195" s="8" t="s">
        <v>578</v>
      </c>
      <c r="E195" s="8" t="s">
        <v>130</v>
      </c>
      <c r="F195" s="8" t="s">
        <v>15</v>
      </c>
      <c r="G195" s="8" t="s">
        <v>579</v>
      </c>
      <c r="H195" s="8" t="s">
        <v>61</v>
      </c>
      <c r="I195" s="8">
        <v>3</v>
      </c>
      <c r="J195" s="30">
        <v>27885</v>
      </c>
      <c r="K195" s="8" t="s">
        <v>18</v>
      </c>
    </row>
    <row r="196" spans="1:11" hidden="1" x14ac:dyDescent="0.3">
      <c r="A196" s="8">
        <v>24261</v>
      </c>
      <c r="B196" s="8" t="s">
        <v>580</v>
      </c>
      <c r="C196" s="8" t="s">
        <v>20</v>
      </c>
      <c r="D196" s="8" t="s">
        <v>581</v>
      </c>
      <c r="E196" s="8" t="s">
        <v>130</v>
      </c>
      <c r="F196" s="8" t="s">
        <v>73</v>
      </c>
      <c r="G196" s="8" t="s">
        <v>582</v>
      </c>
      <c r="H196" s="8" t="s">
        <v>188</v>
      </c>
      <c r="I196" s="8">
        <v>1</v>
      </c>
      <c r="J196" s="30">
        <v>27825</v>
      </c>
      <c r="K196" s="8" t="s">
        <v>171</v>
      </c>
    </row>
    <row r="197" spans="1:11" hidden="1" x14ac:dyDescent="0.3">
      <c r="A197" s="8">
        <v>12164</v>
      </c>
      <c r="B197" s="8" t="s">
        <v>583</v>
      </c>
      <c r="C197" s="8" t="s">
        <v>20</v>
      </c>
      <c r="D197" s="8" t="s">
        <v>42</v>
      </c>
      <c r="E197" s="8"/>
      <c r="F197" s="8" t="s">
        <v>73</v>
      </c>
      <c r="G197" s="8" t="s">
        <v>584</v>
      </c>
      <c r="H197" s="8" t="s">
        <v>180</v>
      </c>
      <c r="I197" s="8">
        <v>3</v>
      </c>
      <c r="J197" s="30">
        <v>27235</v>
      </c>
      <c r="K197" s="8" t="s">
        <v>18</v>
      </c>
    </row>
    <row r="198" spans="1:11" hidden="1" x14ac:dyDescent="0.3">
      <c r="A198" s="8">
        <v>14801</v>
      </c>
      <c r="B198" s="8" t="s">
        <v>585</v>
      </c>
      <c r="C198" s="8" t="s">
        <v>20</v>
      </c>
      <c r="D198" s="8" t="s">
        <v>586</v>
      </c>
      <c r="E198" s="8"/>
      <c r="F198" s="8" t="s">
        <v>83</v>
      </c>
      <c r="G198" s="8" t="s">
        <v>587</v>
      </c>
      <c r="H198" s="8" t="s">
        <v>105</v>
      </c>
      <c r="I198" s="8">
        <v>7</v>
      </c>
      <c r="J198" s="30">
        <v>27713</v>
      </c>
      <c r="K198" s="8" t="s">
        <v>18</v>
      </c>
    </row>
    <row r="199" spans="1:11" hidden="1" x14ac:dyDescent="0.3">
      <c r="A199" s="8">
        <v>23310</v>
      </c>
      <c r="B199" s="8" t="s">
        <v>588</v>
      </c>
      <c r="C199" s="8" t="s">
        <v>20</v>
      </c>
      <c r="D199" s="8" t="s">
        <v>589</v>
      </c>
      <c r="E199" s="8" t="s">
        <v>590</v>
      </c>
      <c r="F199" s="8" t="s">
        <v>49</v>
      </c>
      <c r="G199" s="8" t="s">
        <v>591</v>
      </c>
      <c r="H199" s="8" t="s">
        <v>31</v>
      </c>
      <c r="I199" s="8">
        <v>2</v>
      </c>
      <c r="J199" s="30">
        <v>28497</v>
      </c>
      <c r="K199" s="8" t="s">
        <v>18</v>
      </c>
    </row>
    <row r="200" spans="1:11" hidden="1" x14ac:dyDescent="0.3">
      <c r="A200" s="8">
        <v>12349</v>
      </c>
      <c r="B200" s="8" t="s">
        <v>592</v>
      </c>
      <c r="C200" s="8" t="s">
        <v>20</v>
      </c>
      <c r="D200" s="8" t="s">
        <v>593</v>
      </c>
      <c r="E200" s="8" t="s">
        <v>389</v>
      </c>
      <c r="F200" s="8" t="s">
        <v>94</v>
      </c>
      <c r="G200" s="8" t="s">
        <v>594</v>
      </c>
      <c r="H200" s="8" t="s">
        <v>66</v>
      </c>
      <c r="I200" s="8">
        <v>6</v>
      </c>
      <c r="J200" s="30">
        <v>28261</v>
      </c>
      <c r="K200" s="8" t="s">
        <v>18</v>
      </c>
    </row>
    <row r="201" spans="1:11" hidden="1" x14ac:dyDescent="0.3">
      <c r="A201" s="8">
        <v>25972</v>
      </c>
      <c r="B201" s="8" t="s">
        <v>595</v>
      </c>
      <c r="C201" s="8" t="s">
        <v>20</v>
      </c>
      <c r="D201" s="8" t="s">
        <v>596</v>
      </c>
      <c r="E201" s="8" t="s">
        <v>48</v>
      </c>
      <c r="F201" s="8" t="s">
        <v>89</v>
      </c>
      <c r="G201" s="8" t="s">
        <v>597</v>
      </c>
      <c r="H201" s="8" t="s">
        <v>31</v>
      </c>
      <c r="I201" s="8">
        <v>6</v>
      </c>
      <c r="J201" s="30">
        <v>29285</v>
      </c>
      <c r="K201" s="8" t="s">
        <v>18</v>
      </c>
    </row>
    <row r="202" spans="1:11" hidden="1" x14ac:dyDescent="0.3">
      <c r="A202" s="8">
        <v>12973</v>
      </c>
      <c r="B202" s="8" t="s">
        <v>598</v>
      </c>
      <c r="C202" s="8" t="s">
        <v>20</v>
      </c>
      <c r="D202" s="8" t="s">
        <v>98</v>
      </c>
      <c r="E202" s="8"/>
      <c r="F202" s="8" t="s">
        <v>94</v>
      </c>
      <c r="G202" s="8" t="s">
        <v>599</v>
      </c>
      <c r="H202" s="8" t="s">
        <v>155</v>
      </c>
      <c r="I202" s="8">
        <v>4</v>
      </c>
      <c r="J202" s="30">
        <v>29117</v>
      </c>
      <c r="K202" s="8" t="s">
        <v>18</v>
      </c>
    </row>
    <row r="203" spans="1:11" hidden="1" x14ac:dyDescent="0.3">
      <c r="A203" s="8">
        <v>17315</v>
      </c>
      <c r="B203" s="8" t="s">
        <v>600</v>
      </c>
      <c r="C203" s="8" t="s">
        <v>20</v>
      </c>
      <c r="D203" s="8" t="s">
        <v>601</v>
      </c>
      <c r="E203" s="8" t="s">
        <v>103</v>
      </c>
      <c r="F203" s="8" t="s">
        <v>94</v>
      </c>
      <c r="G203" s="8" t="s">
        <v>602</v>
      </c>
      <c r="H203" s="8" t="s">
        <v>85</v>
      </c>
      <c r="I203" s="8">
        <v>6</v>
      </c>
      <c r="J203" s="30">
        <v>29252</v>
      </c>
      <c r="K203" s="8" t="s">
        <v>18</v>
      </c>
    </row>
    <row r="204" spans="1:11" hidden="1" x14ac:dyDescent="0.3">
      <c r="A204" s="8">
        <v>19378</v>
      </c>
      <c r="B204" s="8" t="s">
        <v>603</v>
      </c>
      <c r="C204" s="8" t="s">
        <v>20</v>
      </c>
      <c r="D204" s="8" t="s">
        <v>604</v>
      </c>
      <c r="E204" s="8" t="s">
        <v>130</v>
      </c>
      <c r="F204" s="8" t="s">
        <v>15</v>
      </c>
      <c r="G204" s="8" t="s">
        <v>605</v>
      </c>
      <c r="H204" s="8" t="s">
        <v>31</v>
      </c>
      <c r="I204" s="8">
        <v>6</v>
      </c>
      <c r="J204" s="30">
        <v>28393</v>
      </c>
      <c r="K204" s="8" t="s">
        <v>18</v>
      </c>
    </row>
    <row r="205" spans="1:11" hidden="1" x14ac:dyDescent="0.3">
      <c r="A205" s="8">
        <v>17576</v>
      </c>
      <c r="B205" s="8" t="s">
        <v>606</v>
      </c>
      <c r="C205" s="8" t="s">
        <v>20</v>
      </c>
      <c r="D205" s="8" t="s">
        <v>607</v>
      </c>
      <c r="E205" s="8" t="s">
        <v>103</v>
      </c>
      <c r="F205" s="8" t="s">
        <v>94</v>
      </c>
      <c r="G205" s="8" t="s">
        <v>608</v>
      </c>
      <c r="H205" s="8" t="s">
        <v>85</v>
      </c>
      <c r="I205" s="8">
        <v>7</v>
      </c>
      <c r="J205" s="30">
        <v>28253</v>
      </c>
      <c r="K205" s="8" t="s">
        <v>171</v>
      </c>
    </row>
    <row r="206" spans="1:11" hidden="1" x14ac:dyDescent="0.3">
      <c r="A206" s="8">
        <v>20704</v>
      </c>
      <c r="B206" s="8" t="s">
        <v>609</v>
      </c>
      <c r="C206" s="8" t="s">
        <v>20</v>
      </c>
      <c r="D206" s="8" t="s">
        <v>610</v>
      </c>
      <c r="E206" s="8"/>
      <c r="F206" s="8" t="s">
        <v>141</v>
      </c>
      <c r="G206" s="8" t="s">
        <v>611</v>
      </c>
      <c r="H206" s="8" t="s">
        <v>105</v>
      </c>
      <c r="I206" s="8">
        <v>1</v>
      </c>
      <c r="J206" s="30">
        <v>29125</v>
      </c>
      <c r="K206" s="8" t="s">
        <v>18</v>
      </c>
    </row>
    <row r="207" spans="1:11" hidden="1" x14ac:dyDescent="0.3">
      <c r="A207" s="8">
        <v>20553</v>
      </c>
      <c r="B207" s="8" t="s">
        <v>612</v>
      </c>
      <c r="C207" s="8" t="s">
        <v>20</v>
      </c>
      <c r="D207" s="8" t="s">
        <v>596</v>
      </c>
      <c r="E207" s="8" t="s">
        <v>99</v>
      </c>
      <c r="F207" s="8" t="s">
        <v>137</v>
      </c>
      <c r="G207" s="8" t="s">
        <v>613</v>
      </c>
      <c r="H207" s="8" t="s">
        <v>71</v>
      </c>
      <c r="I207" s="8">
        <v>2</v>
      </c>
      <c r="J207" s="30">
        <v>28731</v>
      </c>
      <c r="K207" s="8" t="s">
        <v>18</v>
      </c>
    </row>
    <row r="208" spans="1:11" hidden="1" x14ac:dyDescent="0.3">
      <c r="A208" s="8">
        <v>13762</v>
      </c>
      <c r="B208" s="8" t="s">
        <v>614</v>
      </c>
      <c r="C208" s="8" t="s">
        <v>12</v>
      </c>
      <c r="D208" s="8" t="s">
        <v>61</v>
      </c>
      <c r="E208" s="8" t="s">
        <v>88</v>
      </c>
      <c r="F208" s="8" t="s">
        <v>15</v>
      </c>
      <c r="G208" s="8" t="s">
        <v>615</v>
      </c>
      <c r="H208" s="8" t="s">
        <v>25</v>
      </c>
      <c r="I208" s="8">
        <v>5</v>
      </c>
      <c r="J208" s="30">
        <v>28390</v>
      </c>
      <c r="K208" s="8" t="s">
        <v>18</v>
      </c>
    </row>
    <row r="209" spans="1:11" hidden="1" x14ac:dyDescent="0.3">
      <c r="A209" s="8">
        <v>24777</v>
      </c>
      <c r="B209" s="8" t="s">
        <v>616</v>
      </c>
      <c r="C209" s="8" t="s">
        <v>12</v>
      </c>
      <c r="D209" s="8" t="s">
        <v>165</v>
      </c>
      <c r="E209" s="8" t="s">
        <v>64</v>
      </c>
      <c r="F209" s="8" t="s">
        <v>191</v>
      </c>
      <c r="G209" s="8" t="s">
        <v>617</v>
      </c>
      <c r="H209" s="8" t="s">
        <v>75</v>
      </c>
      <c r="I209" s="8">
        <v>8</v>
      </c>
      <c r="J209" s="30">
        <v>29210</v>
      </c>
      <c r="K209" s="8" t="s">
        <v>18</v>
      </c>
    </row>
    <row r="210" spans="1:11" hidden="1" x14ac:dyDescent="0.3">
      <c r="A210" s="8">
        <v>13190</v>
      </c>
      <c r="B210" s="8" t="s">
        <v>618</v>
      </c>
      <c r="C210" s="8" t="s">
        <v>20</v>
      </c>
      <c r="D210" s="8" t="s">
        <v>153</v>
      </c>
      <c r="E210" s="8" t="s">
        <v>14</v>
      </c>
      <c r="F210" s="8" t="s">
        <v>35</v>
      </c>
      <c r="G210" s="8" t="s">
        <v>619</v>
      </c>
      <c r="H210" s="8" t="s">
        <v>66</v>
      </c>
      <c r="I210" s="8">
        <v>9</v>
      </c>
      <c r="J210" s="30">
        <v>21040</v>
      </c>
      <c r="K210" s="8" t="s">
        <v>18</v>
      </c>
    </row>
    <row r="211" spans="1:11" hidden="1" x14ac:dyDescent="0.3">
      <c r="A211" s="8">
        <v>16087</v>
      </c>
      <c r="B211" s="8" t="s">
        <v>618</v>
      </c>
      <c r="C211" s="8" t="s">
        <v>20</v>
      </c>
      <c r="D211" s="8" t="s">
        <v>153</v>
      </c>
      <c r="E211" s="8" t="s">
        <v>48</v>
      </c>
      <c r="F211" s="8" t="s">
        <v>94</v>
      </c>
      <c r="G211" s="8" t="s">
        <v>620</v>
      </c>
      <c r="H211" s="8" t="s">
        <v>91</v>
      </c>
      <c r="I211" s="8">
        <v>6</v>
      </c>
      <c r="J211" s="30">
        <v>28241</v>
      </c>
      <c r="K211" s="8" t="s">
        <v>18</v>
      </c>
    </row>
    <row r="212" spans="1:11" hidden="1" x14ac:dyDescent="0.3">
      <c r="A212" s="8">
        <v>25766</v>
      </c>
      <c r="B212" s="8" t="s">
        <v>621</v>
      </c>
      <c r="C212" s="8" t="s">
        <v>20</v>
      </c>
      <c r="D212" s="8" t="s">
        <v>153</v>
      </c>
      <c r="E212" s="8"/>
      <c r="F212" s="8" t="s">
        <v>141</v>
      </c>
      <c r="G212" s="8" t="s">
        <v>622</v>
      </c>
      <c r="H212" s="8" t="s">
        <v>5</v>
      </c>
      <c r="I212" s="8">
        <v>4</v>
      </c>
      <c r="J212" s="30">
        <v>29883</v>
      </c>
      <c r="K212" s="8" t="s">
        <v>18</v>
      </c>
    </row>
    <row r="213" spans="1:11" hidden="1" x14ac:dyDescent="0.3">
      <c r="A213" s="8">
        <v>11959</v>
      </c>
      <c r="B213" s="8" t="s">
        <v>623</v>
      </c>
      <c r="C213" s="8" t="s">
        <v>20</v>
      </c>
      <c r="D213" s="8" t="s">
        <v>596</v>
      </c>
      <c r="E213" s="8" t="s">
        <v>112</v>
      </c>
      <c r="F213" s="8" t="s">
        <v>137</v>
      </c>
      <c r="G213" s="8" t="s">
        <v>624</v>
      </c>
      <c r="H213" s="8" t="s">
        <v>91</v>
      </c>
      <c r="I213" s="8">
        <v>8</v>
      </c>
      <c r="J213" s="30">
        <v>27463</v>
      </c>
      <c r="K213" s="8" t="s">
        <v>18</v>
      </c>
    </row>
    <row r="214" spans="1:11" hidden="1" x14ac:dyDescent="0.3">
      <c r="A214" s="8">
        <v>15520</v>
      </c>
      <c r="B214" s="8" t="s">
        <v>625</v>
      </c>
      <c r="C214" s="8" t="s">
        <v>12</v>
      </c>
      <c r="D214" s="8" t="s">
        <v>182</v>
      </c>
      <c r="E214" s="8" t="s">
        <v>28</v>
      </c>
      <c r="F214" s="8" t="s">
        <v>141</v>
      </c>
      <c r="G214" s="8" t="s">
        <v>626</v>
      </c>
      <c r="H214" s="8" t="s">
        <v>118</v>
      </c>
      <c r="I214" s="8">
        <v>6</v>
      </c>
      <c r="J214" s="30">
        <v>28257</v>
      </c>
      <c r="K214" s="8" t="s">
        <v>18</v>
      </c>
    </row>
    <row r="215" spans="1:11" hidden="1" x14ac:dyDescent="0.3">
      <c r="A215" s="8">
        <v>25175</v>
      </c>
      <c r="B215" s="8" t="s">
        <v>627</v>
      </c>
      <c r="C215" s="8" t="s">
        <v>12</v>
      </c>
      <c r="D215" s="8" t="s">
        <v>285</v>
      </c>
      <c r="E215" s="8"/>
      <c r="F215" s="8" t="s">
        <v>141</v>
      </c>
      <c r="G215" s="8" t="s">
        <v>628</v>
      </c>
      <c r="H215" s="8" t="s">
        <v>54</v>
      </c>
      <c r="I215" s="8">
        <v>7</v>
      </c>
      <c r="J215" s="30">
        <v>28417</v>
      </c>
      <c r="K215" s="8" t="s">
        <v>18</v>
      </c>
    </row>
    <row r="216" spans="1:11" hidden="1" x14ac:dyDescent="0.3">
      <c r="A216" s="8">
        <v>27607</v>
      </c>
      <c r="B216" s="8" t="s">
        <v>629</v>
      </c>
      <c r="C216" s="8" t="s">
        <v>20</v>
      </c>
      <c r="D216" s="8" t="s">
        <v>630</v>
      </c>
      <c r="E216" s="8" t="s">
        <v>78</v>
      </c>
      <c r="F216" s="8" t="s">
        <v>94</v>
      </c>
      <c r="G216" s="8" t="s">
        <v>631</v>
      </c>
      <c r="H216" s="8" t="s">
        <v>75</v>
      </c>
      <c r="I216" s="8">
        <v>7</v>
      </c>
      <c r="J216" s="30">
        <v>28879</v>
      </c>
      <c r="K216" s="8" t="s">
        <v>18</v>
      </c>
    </row>
    <row r="217" spans="1:11" hidden="1" x14ac:dyDescent="0.3">
      <c r="A217" s="8">
        <v>24299</v>
      </c>
      <c r="B217" s="8" t="s">
        <v>632</v>
      </c>
      <c r="C217" s="8" t="s">
        <v>20</v>
      </c>
      <c r="D217" s="8" t="s">
        <v>77</v>
      </c>
      <c r="E217" s="8" t="s">
        <v>99</v>
      </c>
      <c r="F217" s="8" t="s">
        <v>94</v>
      </c>
      <c r="G217" s="8" t="s">
        <v>633</v>
      </c>
      <c r="H217" s="8" t="s">
        <v>96</v>
      </c>
      <c r="I217" s="8">
        <v>3</v>
      </c>
      <c r="J217" s="30">
        <v>29007</v>
      </c>
      <c r="K217" s="8" t="s">
        <v>18</v>
      </c>
    </row>
    <row r="218" spans="1:11" hidden="1" x14ac:dyDescent="0.3">
      <c r="A218" s="8">
        <v>23200</v>
      </c>
      <c r="B218" s="8" t="s">
        <v>634</v>
      </c>
      <c r="C218" s="8" t="s">
        <v>20</v>
      </c>
      <c r="D218" s="8" t="s">
        <v>635</v>
      </c>
      <c r="E218" s="8" t="s">
        <v>389</v>
      </c>
      <c r="F218" s="8" t="s">
        <v>186</v>
      </c>
      <c r="G218" s="8" t="s">
        <v>636</v>
      </c>
      <c r="H218" s="8" t="s">
        <v>118</v>
      </c>
      <c r="I218" s="8">
        <v>3</v>
      </c>
      <c r="J218" s="30">
        <v>28133</v>
      </c>
      <c r="K218" s="8" t="s">
        <v>18</v>
      </c>
    </row>
    <row r="219" spans="1:11" x14ac:dyDescent="0.3">
      <c r="A219" s="8">
        <v>12542</v>
      </c>
      <c r="B219" s="8" t="s">
        <v>637</v>
      </c>
      <c r="C219" s="8" t="s">
        <v>20</v>
      </c>
      <c r="D219" s="8" t="s">
        <v>604</v>
      </c>
      <c r="E219" s="8" t="s">
        <v>48</v>
      </c>
      <c r="F219" s="8" t="s">
        <v>94</v>
      </c>
      <c r="G219" s="8" t="s">
        <v>638</v>
      </c>
      <c r="H219" s="8" t="s">
        <v>25</v>
      </c>
      <c r="I219" s="8">
        <v>9</v>
      </c>
      <c r="J219" s="30">
        <v>28266</v>
      </c>
      <c r="K219" s="8" t="s">
        <v>18</v>
      </c>
    </row>
    <row r="220" spans="1:11" hidden="1" x14ac:dyDescent="0.3">
      <c r="A220" s="8">
        <v>25254</v>
      </c>
      <c r="B220" s="8" t="s">
        <v>639</v>
      </c>
      <c r="C220" s="8" t="s">
        <v>20</v>
      </c>
      <c r="D220" s="8" t="s">
        <v>640</v>
      </c>
      <c r="E220" s="8"/>
      <c r="F220" s="8" t="s">
        <v>191</v>
      </c>
      <c r="G220" s="8" t="s">
        <v>641</v>
      </c>
      <c r="H220" s="8" t="s">
        <v>31</v>
      </c>
      <c r="I220" s="8">
        <v>1</v>
      </c>
      <c r="J220" s="30">
        <v>29373</v>
      </c>
      <c r="K220" s="8" t="s">
        <v>18</v>
      </c>
    </row>
    <row r="221" spans="1:11" hidden="1" x14ac:dyDescent="0.3">
      <c r="A221" s="8">
        <v>22237</v>
      </c>
      <c r="B221" s="8" t="s">
        <v>642</v>
      </c>
      <c r="C221" s="8" t="s">
        <v>20</v>
      </c>
      <c r="D221" s="8" t="s">
        <v>643</v>
      </c>
      <c r="E221" s="8"/>
      <c r="F221" s="8" t="s">
        <v>94</v>
      </c>
      <c r="G221" s="8" t="s">
        <v>644</v>
      </c>
      <c r="H221" s="8" t="s">
        <v>105</v>
      </c>
      <c r="I221" s="8">
        <v>6</v>
      </c>
      <c r="J221" s="30">
        <v>28136</v>
      </c>
      <c r="K221" s="8" t="s">
        <v>18</v>
      </c>
    </row>
    <row r="222" spans="1:11" hidden="1" x14ac:dyDescent="0.3">
      <c r="A222" s="8">
        <v>12650</v>
      </c>
      <c r="B222" s="8" t="s">
        <v>645</v>
      </c>
      <c r="C222" s="8" t="s">
        <v>20</v>
      </c>
      <c r="D222" s="8" t="s">
        <v>646</v>
      </c>
      <c r="E222" s="8" t="s">
        <v>389</v>
      </c>
      <c r="F222" s="8" t="s">
        <v>15</v>
      </c>
      <c r="G222" s="8" t="s">
        <v>647</v>
      </c>
      <c r="H222" s="8" t="s">
        <v>118</v>
      </c>
      <c r="I222" s="8">
        <v>6</v>
      </c>
      <c r="J222" s="30">
        <v>27994</v>
      </c>
      <c r="K222" s="8" t="s">
        <v>18</v>
      </c>
    </row>
    <row r="223" spans="1:11" hidden="1" x14ac:dyDescent="0.3">
      <c r="A223" s="8">
        <v>19394</v>
      </c>
      <c r="B223" s="8" t="s">
        <v>648</v>
      </c>
      <c r="C223" s="8" t="s">
        <v>12</v>
      </c>
      <c r="D223" s="8" t="s">
        <v>263</v>
      </c>
      <c r="E223" s="8" t="s">
        <v>103</v>
      </c>
      <c r="F223" s="8" t="s">
        <v>211</v>
      </c>
      <c r="G223" s="8" t="s">
        <v>649</v>
      </c>
      <c r="H223" s="8" t="s">
        <v>61</v>
      </c>
      <c r="I223" s="8">
        <v>7</v>
      </c>
      <c r="J223" s="30">
        <v>29260</v>
      </c>
      <c r="K223" s="8" t="s">
        <v>18</v>
      </c>
    </row>
    <row r="224" spans="1:11" hidden="1" x14ac:dyDescent="0.3">
      <c r="A224" s="8">
        <v>13793</v>
      </c>
      <c r="B224" s="8" t="s">
        <v>650</v>
      </c>
      <c r="C224" s="8" t="s">
        <v>12</v>
      </c>
      <c r="D224" s="8" t="s">
        <v>220</v>
      </c>
      <c r="E224" s="8" t="s">
        <v>14</v>
      </c>
      <c r="F224" s="8" t="s">
        <v>94</v>
      </c>
      <c r="G224" s="8" t="s">
        <v>651</v>
      </c>
      <c r="H224" s="8" t="s">
        <v>45</v>
      </c>
      <c r="I224" s="8">
        <v>2</v>
      </c>
      <c r="J224" s="30">
        <v>28410</v>
      </c>
      <c r="K224" s="8" t="s">
        <v>18</v>
      </c>
    </row>
    <row r="225" spans="1:11" hidden="1" x14ac:dyDescent="0.3">
      <c r="A225" s="8">
        <v>27868</v>
      </c>
      <c r="B225" s="8" t="s">
        <v>59</v>
      </c>
      <c r="C225" s="8" t="s">
        <v>12</v>
      </c>
      <c r="D225" s="8" t="s">
        <v>379</v>
      </c>
      <c r="E225" s="8"/>
      <c r="F225" s="8" t="s">
        <v>137</v>
      </c>
      <c r="G225" s="8" t="s">
        <v>652</v>
      </c>
      <c r="H225" s="8" t="s">
        <v>96</v>
      </c>
      <c r="I225" s="8">
        <v>8</v>
      </c>
      <c r="J225" s="30">
        <v>28393</v>
      </c>
      <c r="K225" s="8" t="s">
        <v>18</v>
      </c>
    </row>
    <row r="226" spans="1:11" hidden="1" x14ac:dyDescent="0.3">
      <c r="A226" s="8">
        <v>27824</v>
      </c>
      <c r="B226" s="8" t="s">
        <v>653</v>
      </c>
      <c r="C226" s="8" t="s">
        <v>20</v>
      </c>
      <c r="D226" s="8" t="s">
        <v>256</v>
      </c>
      <c r="E226" s="8" t="s">
        <v>99</v>
      </c>
      <c r="F226" s="8" t="s">
        <v>23</v>
      </c>
      <c r="G226" s="8" t="s">
        <v>654</v>
      </c>
      <c r="H226" s="8" t="s">
        <v>17</v>
      </c>
      <c r="I226" s="8">
        <v>8</v>
      </c>
      <c r="J226" s="30">
        <v>28821</v>
      </c>
      <c r="K226" s="8" t="s">
        <v>18</v>
      </c>
    </row>
    <row r="227" spans="1:11" hidden="1" x14ac:dyDescent="0.3">
      <c r="A227" s="8">
        <v>20710</v>
      </c>
      <c r="B227" s="8" t="s">
        <v>655</v>
      </c>
      <c r="C227" s="8" t="s">
        <v>20</v>
      </c>
      <c r="D227" s="8" t="s">
        <v>656</v>
      </c>
      <c r="E227" s="8" t="s">
        <v>130</v>
      </c>
      <c r="F227" s="8" t="s">
        <v>35</v>
      </c>
      <c r="G227" s="8" t="s">
        <v>657</v>
      </c>
      <c r="H227" s="8" t="s">
        <v>75</v>
      </c>
      <c r="I227" s="8">
        <v>3</v>
      </c>
      <c r="J227" s="30">
        <v>28333</v>
      </c>
      <c r="K227" s="8" t="s">
        <v>18</v>
      </c>
    </row>
    <row r="228" spans="1:11" hidden="1" x14ac:dyDescent="0.3">
      <c r="A228" s="8">
        <v>19747</v>
      </c>
      <c r="B228" s="8" t="s">
        <v>263</v>
      </c>
      <c r="C228" s="8" t="s">
        <v>12</v>
      </c>
      <c r="D228" s="8" t="s">
        <v>190</v>
      </c>
      <c r="E228" s="8" t="s">
        <v>99</v>
      </c>
      <c r="F228" s="8" t="s">
        <v>29</v>
      </c>
      <c r="G228" s="8" t="s">
        <v>658</v>
      </c>
      <c r="H228" s="8" t="s">
        <v>80</v>
      </c>
      <c r="I228" s="8">
        <v>1</v>
      </c>
      <c r="J228" s="30">
        <v>29181</v>
      </c>
      <c r="K228" s="8" t="s">
        <v>18</v>
      </c>
    </row>
    <row r="229" spans="1:11" hidden="1" x14ac:dyDescent="0.3">
      <c r="A229" s="8">
        <v>21136</v>
      </c>
      <c r="B229" s="8" t="s">
        <v>659</v>
      </c>
      <c r="C229" s="8" t="s">
        <v>20</v>
      </c>
      <c r="D229" s="8" t="s">
        <v>468</v>
      </c>
      <c r="E229" s="8"/>
      <c r="F229" s="8" t="s">
        <v>94</v>
      </c>
      <c r="G229" s="8" t="s">
        <v>660</v>
      </c>
      <c r="H229" s="8" t="s">
        <v>176</v>
      </c>
      <c r="I229" s="8">
        <v>1</v>
      </c>
      <c r="J229" s="30">
        <v>27681</v>
      </c>
      <c r="K229" s="8" t="s">
        <v>18</v>
      </c>
    </row>
    <row r="230" spans="1:11" hidden="1" x14ac:dyDescent="0.3">
      <c r="A230" s="8">
        <v>17735</v>
      </c>
      <c r="B230" s="8" t="s">
        <v>661</v>
      </c>
      <c r="C230" s="8" t="s">
        <v>12</v>
      </c>
      <c r="D230" s="8" t="s">
        <v>662</v>
      </c>
      <c r="E230" s="8"/>
      <c r="F230" s="8" t="s">
        <v>23</v>
      </c>
      <c r="G230" s="8" t="s">
        <v>663</v>
      </c>
      <c r="H230" s="8" t="s">
        <v>54</v>
      </c>
      <c r="I230" s="8">
        <v>2</v>
      </c>
      <c r="J230" s="30">
        <v>28659</v>
      </c>
      <c r="K230" s="8" t="s">
        <v>18</v>
      </c>
    </row>
    <row r="231" spans="1:11" hidden="1" x14ac:dyDescent="0.3">
      <c r="A231" s="8">
        <v>18626</v>
      </c>
      <c r="B231" s="8" t="s">
        <v>664</v>
      </c>
      <c r="C231" s="8" t="s">
        <v>20</v>
      </c>
      <c r="D231" s="8" t="s">
        <v>665</v>
      </c>
      <c r="E231" s="8" t="s">
        <v>144</v>
      </c>
      <c r="F231" s="8" t="s">
        <v>94</v>
      </c>
      <c r="G231" s="8" t="s">
        <v>666</v>
      </c>
      <c r="H231" s="8" t="s">
        <v>54</v>
      </c>
      <c r="I231" s="8">
        <v>7</v>
      </c>
      <c r="J231" s="30">
        <v>28686</v>
      </c>
      <c r="K231" s="8" t="s">
        <v>18</v>
      </c>
    </row>
    <row r="232" spans="1:11" hidden="1" x14ac:dyDescent="0.3">
      <c r="A232" s="8">
        <v>26669</v>
      </c>
      <c r="B232" s="8" t="s">
        <v>667</v>
      </c>
      <c r="C232" s="8" t="s">
        <v>20</v>
      </c>
      <c r="D232" s="8" t="s">
        <v>668</v>
      </c>
      <c r="E232" s="8" t="s">
        <v>48</v>
      </c>
      <c r="F232" s="8" t="s">
        <v>35</v>
      </c>
      <c r="G232" s="8" t="s">
        <v>669</v>
      </c>
      <c r="H232" s="8" t="s">
        <v>188</v>
      </c>
      <c r="I232" s="8">
        <v>5</v>
      </c>
      <c r="J232" s="30">
        <v>29341</v>
      </c>
      <c r="K232" s="8" t="s">
        <v>18</v>
      </c>
    </row>
    <row r="233" spans="1:11" hidden="1" x14ac:dyDescent="0.3">
      <c r="A233" s="8">
        <v>18769</v>
      </c>
      <c r="B233" s="8" t="s">
        <v>670</v>
      </c>
      <c r="C233" s="8" t="s">
        <v>12</v>
      </c>
      <c r="D233" s="8" t="s">
        <v>671</v>
      </c>
      <c r="E233" s="8" t="s">
        <v>217</v>
      </c>
      <c r="F233" s="8" t="s">
        <v>108</v>
      </c>
      <c r="G233" s="8" t="s">
        <v>672</v>
      </c>
      <c r="H233" s="8" t="s">
        <v>5</v>
      </c>
      <c r="I233" s="8">
        <v>3</v>
      </c>
      <c r="J233" s="30">
        <v>29049</v>
      </c>
      <c r="K233" s="8" t="s">
        <v>18</v>
      </c>
    </row>
    <row r="234" spans="1:11" hidden="1" x14ac:dyDescent="0.3">
      <c r="A234" s="8">
        <v>14416</v>
      </c>
      <c r="B234" s="8" t="s">
        <v>673</v>
      </c>
      <c r="C234" s="8" t="s">
        <v>20</v>
      </c>
      <c r="D234" s="8" t="s">
        <v>674</v>
      </c>
      <c r="E234" s="8"/>
      <c r="F234" s="8" t="s">
        <v>49</v>
      </c>
      <c r="G234" s="8" t="s">
        <v>675</v>
      </c>
      <c r="H234" s="8" t="s">
        <v>61</v>
      </c>
      <c r="I234" s="8">
        <v>7</v>
      </c>
      <c r="J234" s="30">
        <v>28899</v>
      </c>
      <c r="K234" s="8" t="s">
        <v>18</v>
      </c>
    </row>
    <row r="235" spans="1:11" hidden="1" x14ac:dyDescent="0.3">
      <c r="A235" s="8">
        <v>23363</v>
      </c>
      <c r="B235" s="8" t="s">
        <v>676</v>
      </c>
      <c r="C235" s="8" t="s">
        <v>20</v>
      </c>
      <c r="D235" s="8" t="s">
        <v>520</v>
      </c>
      <c r="E235" s="8" t="s">
        <v>254</v>
      </c>
      <c r="F235" s="8" t="s">
        <v>94</v>
      </c>
      <c r="G235" s="8" t="s">
        <v>677</v>
      </c>
      <c r="H235" s="8" t="s">
        <v>96</v>
      </c>
      <c r="I235" s="8">
        <v>6</v>
      </c>
      <c r="J235" s="30">
        <v>28094</v>
      </c>
      <c r="K235" s="8" t="s">
        <v>18</v>
      </c>
    </row>
    <row r="236" spans="1:11" hidden="1" x14ac:dyDescent="0.3">
      <c r="A236" s="8">
        <v>26296</v>
      </c>
      <c r="B236" s="8" t="s">
        <v>678</v>
      </c>
      <c r="C236" s="8" t="s">
        <v>20</v>
      </c>
      <c r="D236" s="8" t="s">
        <v>679</v>
      </c>
      <c r="E236" s="8" t="s">
        <v>342</v>
      </c>
      <c r="F236" s="8" t="s">
        <v>211</v>
      </c>
      <c r="G236" s="8" t="s">
        <v>680</v>
      </c>
      <c r="H236" s="8" t="s">
        <v>31</v>
      </c>
      <c r="I236" s="8">
        <v>8</v>
      </c>
      <c r="J236" s="30">
        <v>28986</v>
      </c>
      <c r="K236" s="8" t="s">
        <v>18</v>
      </c>
    </row>
    <row r="237" spans="1:11" hidden="1" x14ac:dyDescent="0.3">
      <c r="A237" s="8">
        <v>11775</v>
      </c>
      <c r="B237" s="8" t="s">
        <v>681</v>
      </c>
      <c r="C237" s="8" t="s">
        <v>20</v>
      </c>
      <c r="D237" s="8" t="s">
        <v>578</v>
      </c>
      <c r="E237" s="8"/>
      <c r="F237" s="8" t="s">
        <v>141</v>
      </c>
      <c r="G237" s="8" t="s">
        <v>682</v>
      </c>
      <c r="H237" s="8" t="s">
        <v>75</v>
      </c>
      <c r="I237" s="8">
        <v>1</v>
      </c>
      <c r="J237" s="30">
        <v>27135</v>
      </c>
      <c r="K237" s="8" t="s">
        <v>18</v>
      </c>
    </row>
    <row r="238" spans="1:11" hidden="1" x14ac:dyDescent="0.3">
      <c r="A238" s="8">
        <v>27391</v>
      </c>
      <c r="B238" s="8" t="s">
        <v>683</v>
      </c>
      <c r="C238" s="8" t="s">
        <v>20</v>
      </c>
      <c r="D238" s="8" t="s">
        <v>68</v>
      </c>
      <c r="E238" s="8" t="s">
        <v>238</v>
      </c>
      <c r="F238" s="8" t="s">
        <v>94</v>
      </c>
      <c r="G238" s="8" t="s">
        <v>684</v>
      </c>
      <c r="H238" s="8" t="s">
        <v>118</v>
      </c>
      <c r="I238" s="8">
        <v>6</v>
      </c>
      <c r="J238" s="30">
        <v>27855</v>
      </c>
      <c r="K238" s="8" t="s">
        <v>18</v>
      </c>
    </row>
    <row r="239" spans="1:11" hidden="1" x14ac:dyDescent="0.3">
      <c r="A239" s="8">
        <v>10495</v>
      </c>
      <c r="B239" s="8" t="s">
        <v>685</v>
      </c>
      <c r="C239" s="8" t="s">
        <v>486</v>
      </c>
      <c r="D239" s="8" t="s">
        <v>665</v>
      </c>
      <c r="E239" s="8" t="s">
        <v>64</v>
      </c>
      <c r="F239" s="8" t="s">
        <v>94</v>
      </c>
      <c r="G239" s="8" t="s">
        <v>686</v>
      </c>
      <c r="H239" s="8" t="s">
        <v>31</v>
      </c>
      <c r="I239" s="8">
        <v>6</v>
      </c>
      <c r="J239" s="30">
        <v>27132</v>
      </c>
      <c r="K239" s="8" t="s">
        <v>18</v>
      </c>
    </row>
    <row r="240" spans="1:11" hidden="1" x14ac:dyDescent="0.3">
      <c r="A240" s="8">
        <v>24480</v>
      </c>
      <c r="B240" s="8" t="s">
        <v>687</v>
      </c>
      <c r="C240" s="8" t="s">
        <v>12</v>
      </c>
      <c r="D240" s="8" t="s">
        <v>688</v>
      </c>
      <c r="E240" s="8"/>
      <c r="F240" s="8" t="s">
        <v>15</v>
      </c>
      <c r="G240" s="8" t="s">
        <v>689</v>
      </c>
      <c r="H240" s="8" t="s">
        <v>31</v>
      </c>
      <c r="I240" s="8">
        <v>3</v>
      </c>
      <c r="J240" s="30">
        <v>29275</v>
      </c>
      <c r="K240" s="8" t="s">
        <v>18</v>
      </c>
    </row>
    <row r="241" spans="1:11" hidden="1" x14ac:dyDescent="0.3">
      <c r="A241" s="8">
        <v>20354</v>
      </c>
      <c r="B241" s="8" t="s">
        <v>687</v>
      </c>
      <c r="C241" s="8" t="s">
        <v>12</v>
      </c>
      <c r="D241" s="8" t="s">
        <v>190</v>
      </c>
      <c r="E241" s="8" t="s">
        <v>43</v>
      </c>
      <c r="F241" s="8" t="s">
        <v>89</v>
      </c>
      <c r="G241" s="8" t="s">
        <v>690</v>
      </c>
      <c r="H241" s="8" t="s">
        <v>80</v>
      </c>
      <c r="I241" s="8">
        <v>5</v>
      </c>
      <c r="J241" s="30">
        <v>27554</v>
      </c>
      <c r="K241" s="8" t="s">
        <v>18</v>
      </c>
    </row>
    <row r="242" spans="1:11" hidden="1" x14ac:dyDescent="0.3">
      <c r="A242" s="8">
        <v>16640</v>
      </c>
      <c r="B242" s="8" t="s">
        <v>691</v>
      </c>
      <c r="C242" s="8" t="s">
        <v>20</v>
      </c>
      <c r="D242" s="8" t="s">
        <v>520</v>
      </c>
      <c r="E242" s="8" t="s">
        <v>28</v>
      </c>
      <c r="F242" s="8" t="s">
        <v>49</v>
      </c>
      <c r="G242" s="8" t="s">
        <v>692</v>
      </c>
      <c r="H242" s="8" t="s">
        <v>105</v>
      </c>
      <c r="I242" s="8">
        <v>5</v>
      </c>
      <c r="J242" s="30">
        <v>27356</v>
      </c>
      <c r="K242" s="8" t="s">
        <v>18</v>
      </c>
    </row>
    <row r="243" spans="1:11" hidden="1" x14ac:dyDescent="0.3">
      <c r="A243" s="8">
        <v>25749</v>
      </c>
      <c r="B243" s="8" t="s">
        <v>693</v>
      </c>
      <c r="C243" s="8" t="s">
        <v>20</v>
      </c>
      <c r="D243" s="8" t="s">
        <v>694</v>
      </c>
      <c r="E243" s="8" t="s">
        <v>14</v>
      </c>
      <c r="F243" s="8" t="s">
        <v>94</v>
      </c>
      <c r="G243" s="8" t="s">
        <v>695</v>
      </c>
      <c r="H243" s="8" t="s">
        <v>155</v>
      </c>
      <c r="I243" s="8">
        <v>9</v>
      </c>
      <c r="J243" s="30">
        <v>28287</v>
      </c>
      <c r="K243" s="8" t="s">
        <v>18</v>
      </c>
    </row>
    <row r="244" spans="1:11" hidden="1" x14ac:dyDescent="0.3">
      <c r="A244" s="8">
        <v>22291</v>
      </c>
      <c r="B244" s="8" t="s">
        <v>696</v>
      </c>
      <c r="C244" s="8" t="s">
        <v>12</v>
      </c>
      <c r="D244" s="8" t="s">
        <v>402</v>
      </c>
      <c r="E244" s="8" t="s">
        <v>130</v>
      </c>
      <c r="F244" s="8" t="s">
        <v>83</v>
      </c>
      <c r="G244" s="8" t="s">
        <v>697</v>
      </c>
      <c r="H244" s="8" t="s">
        <v>71</v>
      </c>
      <c r="I244" s="8">
        <v>5</v>
      </c>
      <c r="J244" s="30">
        <v>29169</v>
      </c>
      <c r="K244" s="8" t="s">
        <v>18</v>
      </c>
    </row>
    <row r="245" spans="1:11" hidden="1" x14ac:dyDescent="0.3">
      <c r="A245" s="8">
        <v>23598</v>
      </c>
      <c r="B245" s="8" t="s">
        <v>698</v>
      </c>
      <c r="C245" s="8" t="s">
        <v>12</v>
      </c>
      <c r="D245" s="8" t="s">
        <v>699</v>
      </c>
      <c r="E245" s="8"/>
      <c r="F245" s="8" t="s">
        <v>94</v>
      </c>
      <c r="G245" s="8" t="s">
        <v>700</v>
      </c>
      <c r="H245" s="8" t="s">
        <v>61</v>
      </c>
      <c r="I245" s="8">
        <v>5</v>
      </c>
      <c r="J245" s="30">
        <v>29063</v>
      </c>
      <c r="K245" s="8" t="s">
        <v>18</v>
      </c>
    </row>
    <row r="246" spans="1:11" hidden="1" x14ac:dyDescent="0.3">
      <c r="A246" s="8">
        <v>20821</v>
      </c>
      <c r="B246" s="8" t="s">
        <v>701</v>
      </c>
      <c r="C246" s="8" t="s">
        <v>20</v>
      </c>
      <c r="D246" s="8" t="s">
        <v>702</v>
      </c>
      <c r="E246" s="8"/>
      <c r="F246" s="8" t="s">
        <v>94</v>
      </c>
      <c r="G246" s="8" t="s">
        <v>703</v>
      </c>
      <c r="H246" s="8" t="s">
        <v>75</v>
      </c>
      <c r="I246" s="8">
        <v>7</v>
      </c>
      <c r="J246" s="30">
        <v>29158</v>
      </c>
      <c r="K246" s="8" t="s">
        <v>18</v>
      </c>
    </row>
    <row r="247" spans="1:11" hidden="1" x14ac:dyDescent="0.3">
      <c r="A247" s="8">
        <v>24613</v>
      </c>
      <c r="B247" s="8" t="s">
        <v>704</v>
      </c>
      <c r="C247" s="8" t="s">
        <v>12</v>
      </c>
      <c r="D247" s="8" t="s">
        <v>705</v>
      </c>
      <c r="E247" s="8" t="s">
        <v>144</v>
      </c>
      <c r="F247" s="8" t="s">
        <v>94</v>
      </c>
      <c r="G247" s="8" t="s">
        <v>706</v>
      </c>
      <c r="H247" s="8" t="s">
        <v>61</v>
      </c>
      <c r="I247" s="8">
        <v>4</v>
      </c>
      <c r="J247" s="30">
        <v>29802</v>
      </c>
      <c r="K247" s="8" t="s">
        <v>18</v>
      </c>
    </row>
    <row r="248" spans="1:11" hidden="1" x14ac:dyDescent="0.3">
      <c r="A248" s="8">
        <v>29652</v>
      </c>
      <c r="B248" s="8" t="s">
        <v>707</v>
      </c>
      <c r="C248" s="8" t="s">
        <v>20</v>
      </c>
      <c r="D248" s="8" t="s">
        <v>708</v>
      </c>
      <c r="E248" s="8" t="s">
        <v>709</v>
      </c>
      <c r="F248" s="8" t="s">
        <v>137</v>
      </c>
      <c r="G248" s="8" t="s">
        <v>710</v>
      </c>
      <c r="H248" s="8" t="s">
        <v>180</v>
      </c>
      <c r="I248" s="8">
        <v>8</v>
      </c>
      <c r="J248" s="30">
        <v>29563</v>
      </c>
      <c r="K248" s="8" t="s">
        <v>18</v>
      </c>
    </row>
    <row r="249" spans="1:11" hidden="1" x14ac:dyDescent="0.3">
      <c r="A249" s="8">
        <v>27186</v>
      </c>
      <c r="B249" s="8" t="s">
        <v>711</v>
      </c>
      <c r="C249" s="8" t="s">
        <v>12</v>
      </c>
      <c r="D249" s="8" t="s">
        <v>348</v>
      </c>
      <c r="E249" s="8" t="s">
        <v>121</v>
      </c>
      <c r="F249" s="8" t="s">
        <v>249</v>
      </c>
      <c r="G249" s="8" t="s">
        <v>712</v>
      </c>
      <c r="H249" s="8" t="s">
        <v>66</v>
      </c>
      <c r="I249" s="8">
        <v>6</v>
      </c>
      <c r="J249" s="30">
        <v>27880</v>
      </c>
      <c r="K249" s="8" t="s">
        <v>18</v>
      </c>
    </row>
    <row r="250" spans="1:11" hidden="1" x14ac:dyDescent="0.3">
      <c r="A250" s="8">
        <v>11367</v>
      </c>
      <c r="B250" s="8" t="s">
        <v>713</v>
      </c>
      <c r="C250" s="8" t="s">
        <v>20</v>
      </c>
      <c r="D250" s="8" t="s">
        <v>714</v>
      </c>
      <c r="E250" s="8" t="s">
        <v>48</v>
      </c>
      <c r="F250" s="8" t="s">
        <v>94</v>
      </c>
      <c r="G250" s="8" t="s">
        <v>715</v>
      </c>
      <c r="H250" s="8" t="s">
        <v>45</v>
      </c>
      <c r="I250" s="8">
        <v>7</v>
      </c>
      <c r="J250" s="30">
        <v>28640</v>
      </c>
      <c r="K250" s="8" t="s">
        <v>18</v>
      </c>
    </row>
    <row r="251" spans="1:11" hidden="1" x14ac:dyDescent="0.3">
      <c r="A251" s="8">
        <v>20071</v>
      </c>
      <c r="B251" s="8" t="s">
        <v>716</v>
      </c>
      <c r="C251" s="8" t="s">
        <v>20</v>
      </c>
      <c r="D251" s="8" t="s">
        <v>717</v>
      </c>
      <c r="E251" s="8"/>
      <c r="F251" s="8" t="s">
        <v>49</v>
      </c>
      <c r="G251" s="8" t="s">
        <v>718</v>
      </c>
      <c r="H251" s="8" t="s">
        <v>71</v>
      </c>
      <c r="I251" s="8">
        <v>8</v>
      </c>
      <c r="J251" s="30">
        <v>27480</v>
      </c>
      <c r="K251" s="8" t="s">
        <v>18</v>
      </c>
    </row>
    <row r="252" spans="1:11" hidden="1" x14ac:dyDescent="0.3">
      <c r="A252" s="8">
        <v>18923</v>
      </c>
      <c r="B252" s="8" t="s">
        <v>719</v>
      </c>
      <c r="C252" s="8" t="s">
        <v>20</v>
      </c>
      <c r="D252" s="8" t="s">
        <v>720</v>
      </c>
      <c r="E252" s="8" t="s">
        <v>217</v>
      </c>
      <c r="F252" s="8" t="s">
        <v>249</v>
      </c>
      <c r="G252" s="8" t="s">
        <v>721</v>
      </c>
      <c r="H252" s="8" t="s">
        <v>118</v>
      </c>
      <c r="I252" s="8">
        <v>8</v>
      </c>
      <c r="J252" s="30">
        <v>29262</v>
      </c>
      <c r="K252" s="8" t="s">
        <v>18</v>
      </c>
    </row>
    <row r="253" spans="1:11" hidden="1" x14ac:dyDescent="0.3">
      <c r="A253" s="8">
        <v>15355</v>
      </c>
      <c r="B253" s="8" t="s">
        <v>722</v>
      </c>
      <c r="C253" s="8" t="s">
        <v>12</v>
      </c>
      <c r="D253" s="8" t="s">
        <v>197</v>
      </c>
      <c r="E253" s="8" t="s">
        <v>254</v>
      </c>
      <c r="F253" s="8" t="s">
        <v>249</v>
      </c>
      <c r="G253" s="8" t="s">
        <v>723</v>
      </c>
      <c r="H253" s="8" t="s">
        <v>176</v>
      </c>
      <c r="I253" s="8">
        <v>6</v>
      </c>
      <c r="J253" s="30">
        <v>27659</v>
      </c>
      <c r="K253" s="8" t="s">
        <v>18</v>
      </c>
    </row>
    <row r="254" spans="1:11" hidden="1" x14ac:dyDescent="0.3">
      <c r="A254" s="8">
        <v>10703</v>
      </c>
      <c r="B254" s="8" t="s">
        <v>724</v>
      </c>
      <c r="C254" s="8" t="s">
        <v>20</v>
      </c>
      <c r="D254" s="8" t="s">
        <v>604</v>
      </c>
      <c r="E254" s="8" t="s">
        <v>112</v>
      </c>
      <c r="F254" s="8" t="s">
        <v>174</v>
      </c>
      <c r="G254" s="8" t="s">
        <v>725</v>
      </c>
      <c r="H254" s="8" t="s">
        <v>105</v>
      </c>
      <c r="I254" s="8">
        <v>2</v>
      </c>
      <c r="J254" s="30">
        <v>21688</v>
      </c>
      <c r="K254" s="8" t="s">
        <v>18</v>
      </c>
    </row>
    <row r="255" spans="1:11" hidden="1" x14ac:dyDescent="0.3">
      <c r="A255" s="8">
        <v>22165</v>
      </c>
      <c r="B255" s="8" t="s">
        <v>724</v>
      </c>
      <c r="C255" s="8" t="s">
        <v>12</v>
      </c>
      <c r="D255" s="8" t="s">
        <v>726</v>
      </c>
      <c r="E255" s="8"/>
      <c r="F255" s="8" t="s">
        <v>89</v>
      </c>
      <c r="G255" s="8" t="s">
        <v>727</v>
      </c>
      <c r="H255" s="8" t="s">
        <v>45</v>
      </c>
      <c r="I255" s="8">
        <v>6</v>
      </c>
      <c r="J255" s="30">
        <v>29011</v>
      </c>
      <c r="K255" s="8" t="s">
        <v>18</v>
      </c>
    </row>
    <row r="256" spans="1:11" hidden="1" x14ac:dyDescent="0.3">
      <c r="A256" s="8">
        <v>28801</v>
      </c>
      <c r="B256" s="8" t="s">
        <v>728</v>
      </c>
      <c r="C256" s="8" t="s">
        <v>20</v>
      </c>
      <c r="D256" s="8" t="s">
        <v>77</v>
      </c>
      <c r="E256" s="8" t="s">
        <v>130</v>
      </c>
      <c r="F256" s="8" t="s">
        <v>49</v>
      </c>
      <c r="G256" s="8" t="s">
        <v>729</v>
      </c>
      <c r="H256" s="8" t="s">
        <v>75</v>
      </c>
      <c r="I256" s="8">
        <v>2</v>
      </c>
      <c r="J256" s="30">
        <v>28426</v>
      </c>
      <c r="K256" s="8" t="s">
        <v>18</v>
      </c>
    </row>
    <row r="257" spans="1:11" hidden="1" x14ac:dyDescent="0.3">
      <c r="A257" s="8">
        <v>16798</v>
      </c>
      <c r="B257" s="8" t="s">
        <v>730</v>
      </c>
      <c r="C257" s="8" t="s">
        <v>20</v>
      </c>
      <c r="D257" s="8" t="s">
        <v>731</v>
      </c>
      <c r="E257" s="8" t="s">
        <v>48</v>
      </c>
      <c r="F257" s="8" t="s">
        <v>94</v>
      </c>
      <c r="G257" s="8" t="s">
        <v>732</v>
      </c>
      <c r="H257" s="8" t="s">
        <v>155</v>
      </c>
      <c r="I257" s="8">
        <v>6</v>
      </c>
      <c r="J257" s="30">
        <v>28079</v>
      </c>
      <c r="K257" s="8" t="s">
        <v>18</v>
      </c>
    </row>
    <row r="258" spans="1:11" hidden="1" x14ac:dyDescent="0.3">
      <c r="A258" s="8">
        <v>14553</v>
      </c>
      <c r="B258" s="8" t="s">
        <v>733</v>
      </c>
      <c r="C258" s="8" t="s">
        <v>486</v>
      </c>
      <c r="D258" s="8" t="s">
        <v>734</v>
      </c>
      <c r="E258" s="8" t="s">
        <v>103</v>
      </c>
      <c r="F258" s="8" t="s">
        <v>94</v>
      </c>
      <c r="G258" s="8" t="s">
        <v>735</v>
      </c>
      <c r="H258" s="8" t="s">
        <v>61</v>
      </c>
      <c r="I258" s="8">
        <v>1</v>
      </c>
      <c r="J258" s="30">
        <v>26990</v>
      </c>
      <c r="K258" s="8" t="s">
        <v>18</v>
      </c>
    </row>
    <row r="259" spans="1:11" hidden="1" x14ac:dyDescent="0.3">
      <c r="A259" s="8">
        <v>29827</v>
      </c>
      <c r="B259" s="8" t="s">
        <v>736</v>
      </c>
      <c r="C259" s="8" t="s">
        <v>12</v>
      </c>
      <c r="D259" s="8" t="s">
        <v>737</v>
      </c>
      <c r="E259" s="8" t="s">
        <v>99</v>
      </c>
      <c r="F259" s="8" t="s">
        <v>186</v>
      </c>
      <c r="G259" s="8" t="s">
        <v>738</v>
      </c>
      <c r="H259" s="8" t="s">
        <v>61</v>
      </c>
      <c r="I259" s="8">
        <v>1</v>
      </c>
      <c r="J259" s="30">
        <v>29941</v>
      </c>
      <c r="K259" s="8" t="s">
        <v>18</v>
      </c>
    </row>
    <row r="260" spans="1:11" hidden="1" x14ac:dyDescent="0.3">
      <c r="A260" s="8">
        <v>11847</v>
      </c>
      <c r="B260" s="8" t="s">
        <v>285</v>
      </c>
      <c r="C260" s="8" t="s">
        <v>12</v>
      </c>
      <c r="D260" s="8" t="s">
        <v>739</v>
      </c>
      <c r="E260" s="8"/>
      <c r="F260" s="8" t="s">
        <v>83</v>
      </c>
      <c r="G260" s="8" t="s">
        <v>740</v>
      </c>
      <c r="H260" s="8" t="s">
        <v>80</v>
      </c>
      <c r="I260" s="8">
        <v>4</v>
      </c>
      <c r="J260" s="30">
        <v>28624</v>
      </c>
      <c r="K260" s="8" t="s">
        <v>18</v>
      </c>
    </row>
    <row r="261" spans="1:11" hidden="1" x14ac:dyDescent="0.3">
      <c r="A261" s="8">
        <v>19304</v>
      </c>
      <c r="B261" s="8" t="s">
        <v>741</v>
      </c>
      <c r="C261" s="8" t="s">
        <v>20</v>
      </c>
      <c r="D261" s="8" t="s">
        <v>457</v>
      </c>
      <c r="E261" s="8" t="s">
        <v>742</v>
      </c>
      <c r="F261" s="8" t="s">
        <v>137</v>
      </c>
      <c r="G261" s="8" t="s">
        <v>743</v>
      </c>
      <c r="H261" s="8" t="s">
        <v>45</v>
      </c>
      <c r="I261" s="8">
        <v>4</v>
      </c>
      <c r="J261" s="30">
        <v>29440</v>
      </c>
      <c r="K261" s="8" t="s">
        <v>18</v>
      </c>
    </row>
    <row r="262" spans="1:11" hidden="1" x14ac:dyDescent="0.3">
      <c r="A262" s="8">
        <v>27167</v>
      </c>
      <c r="B262" s="8" t="s">
        <v>744</v>
      </c>
      <c r="C262" s="8" t="s">
        <v>12</v>
      </c>
      <c r="D262" s="8" t="s">
        <v>454</v>
      </c>
      <c r="E262" s="8"/>
      <c r="F262" s="8" t="s">
        <v>141</v>
      </c>
      <c r="G262" s="8" t="s">
        <v>745</v>
      </c>
      <c r="H262" s="8" t="s">
        <v>96</v>
      </c>
      <c r="I262" s="8">
        <v>5</v>
      </c>
      <c r="J262" s="30">
        <v>29819</v>
      </c>
      <c r="K262" s="8" t="s">
        <v>18</v>
      </c>
    </row>
    <row r="263" spans="1:11" hidden="1" x14ac:dyDescent="0.3">
      <c r="A263" s="8">
        <v>25114</v>
      </c>
      <c r="B263" s="8" t="s">
        <v>746</v>
      </c>
      <c r="C263" s="8" t="s">
        <v>12</v>
      </c>
      <c r="D263" s="8" t="s">
        <v>747</v>
      </c>
      <c r="E263" s="8" t="s">
        <v>22</v>
      </c>
      <c r="F263" s="8" t="s">
        <v>89</v>
      </c>
      <c r="G263" s="8" t="s">
        <v>748</v>
      </c>
      <c r="H263" s="8" t="s">
        <v>31</v>
      </c>
      <c r="I263" s="8">
        <v>1</v>
      </c>
      <c r="J263" s="30">
        <v>29819</v>
      </c>
      <c r="K263" s="8" t="s">
        <v>18</v>
      </c>
    </row>
    <row r="264" spans="1:11" hidden="1" x14ac:dyDescent="0.3">
      <c r="A264" s="8">
        <v>25435</v>
      </c>
      <c r="B264" s="8" t="s">
        <v>749</v>
      </c>
      <c r="C264" s="8" t="s">
        <v>20</v>
      </c>
      <c r="D264" s="8" t="s">
        <v>750</v>
      </c>
      <c r="E264" s="8" t="s">
        <v>217</v>
      </c>
      <c r="F264" s="8" t="s">
        <v>73</v>
      </c>
      <c r="G264" s="8" t="s">
        <v>751</v>
      </c>
      <c r="H264" s="8" t="s">
        <v>118</v>
      </c>
      <c r="I264" s="8">
        <v>7</v>
      </c>
      <c r="J264" s="30">
        <v>28039</v>
      </c>
      <c r="K264" s="8" t="s">
        <v>18</v>
      </c>
    </row>
    <row r="265" spans="1:11" hidden="1" x14ac:dyDescent="0.3">
      <c r="A265" s="8">
        <v>16843</v>
      </c>
      <c r="B265" s="8" t="s">
        <v>752</v>
      </c>
      <c r="C265" s="8" t="s">
        <v>20</v>
      </c>
      <c r="D265" s="8" t="s">
        <v>153</v>
      </c>
      <c r="E265" s="8"/>
      <c r="F265" s="8" t="s">
        <v>94</v>
      </c>
      <c r="G265" s="8" t="s">
        <v>753</v>
      </c>
      <c r="H265" s="8" t="s">
        <v>75</v>
      </c>
      <c r="I265" s="8">
        <v>7</v>
      </c>
      <c r="J265" s="30">
        <v>27154</v>
      </c>
      <c r="K265" s="8" t="s">
        <v>18</v>
      </c>
    </row>
    <row r="266" spans="1:11" hidden="1" x14ac:dyDescent="0.3">
      <c r="A266" s="8">
        <v>21213</v>
      </c>
      <c r="B266" s="8" t="s">
        <v>752</v>
      </c>
      <c r="C266" s="8" t="s">
        <v>20</v>
      </c>
      <c r="D266" s="8" t="s">
        <v>754</v>
      </c>
      <c r="E266" s="8" t="s">
        <v>332</v>
      </c>
      <c r="F266" s="8" t="s">
        <v>94</v>
      </c>
      <c r="G266" s="8" t="s">
        <v>755</v>
      </c>
      <c r="H266" s="8" t="s">
        <v>176</v>
      </c>
      <c r="I266" s="8">
        <v>2</v>
      </c>
      <c r="J266" s="30">
        <v>27545</v>
      </c>
      <c r="K266" s="8" t="s">
        <v>18</v>
      </c>
    </row>
    <row r="267" spans="1:11" hidden="1" x14ac:dyDescent="0.3">
      <c r="A267" s="8">
        <v>20512</v>
      </c>
      <c r="B267" s="8" t="s">
        <v>756</v>
      </c>
      <c r="C267" s="8" t="s">
        <v>20</v>
      </c>
      <c r="D267" s="8" t="s">
        <v>757</v>
      </c>
      <c r="E267" s="8" t="s">
        <v>144</v>
      </c>
      <c r="F267" s="8" t="s">
        <v>23</v>
      </c>
      <c r="G267" s="8" t="s">
        <v>758</v>
      </c>
      <c r="H267" s="8" t="s">
        <v>80</v>
      </c>
      <c r="I267" s="8">
        <v>4</v>
      </c>
      <c r="J267" s="30">
        <v>29495</v>
      </c>
      <c r="K267" s="8" t="s">
        <v>18</v>
      </c>
    </row>
    <row r="268" spans="1:11" hidden="1" x14ac:dyDescent="0.3">
      <c r="A268" s="8">
        <v>16853</v>
      </c>
      <c r="B268" s="8" t="s">
        <v>759</v>
      </c>
      <c r="C268" s="8" t="s">
        <v>20</v>
      </c>
      <c r="D268" s="8" t="s">
        <v>760</v>
      </c>
      <c r="E268" s="8" t="s">
        <v>112</v>
      </c>
      <c r="F268" s="8" t="s">
        <v>73</v>
      </c>
      <c r="G268" s="8" t="s">
        <v>761</v>
      </c>
      <c r="H268" s="8" t="s">
        <v>155</v>
      </c>
      <c r="I268" s="8">
        <v>3</v>
      </c>
      <c r="J268" s="30">
        <v>28520</v>
      </c>
      <c r="K268" s="8" t="s">
        <v>18</v>
      </c>
    </row>
    <row r="269" spans="1:11" hidden="1" x14ac:dyDescent="0.3">
      <c r="A269" s="8">
        <v>20270</v>
      </c>
      <c r="B269" s="8" t="s">
        <v>762</v>
      </c>
      <c r="C269" s="8" t="s">
        <v>12</v>
      </c>
      <c r="D269" s="8" t="s">
        <v>763</v>
      </c>
      <c r="E269" s="8"/>
      <c r="F269" s="8" t="s">
        <v>94</v>
      </c>
      <c r="G269" s="8" t="s">
        <v>764</v>
      </c>
      <c r="H269" s="8" t="s">
        <v>71</v>
      </c>
      <c r="I269" s="8">
        <v>6</v>
      </c>
      <c r="J269" s="30">
        <v>28598</v>
      </c>
      <c r="K269" s="8" t="s">
        <v>171</v>
      </c>
    </row>
    <row r="270" spans="1:11" hidden="1" x14ac:dyDescent="0.3">
      <c r="A270" s="8">
        <v>14856</v>
      </c>
      <c r="B270" s="8" t="s">
        <v>765</v>
      </c>
      <c r="C270" s="8" t="s">
        <v>20</v>
      </c>
      <c r="D270" s="8" t="s">
        <v>153</v>
      </c>
      <c r="E270" s="8" t="s">
        <v>48</v>
      </c>
      <c r="F270" s="8" t="s">
        <v>89</v>
      </c>
      <c r="G270" s="8" t="s">
        <v>766</v>
      </c>
      <c r="H270" s="8" t="s">
        <v>17</v>
      </c>
      <c r="I270" s="8">
        <v>7</v>
      </c>
      <c r="J270" s="30">
        <v>27757</v>
      </c>
      <c r="K270" s="8" t="s">
        <v>18</v>
      </c>
    </row>
    <row r="271" spans="1:11" hidden="1" x14ac:dyDescent="0.3">
      <c r="A271" s="8">
        <v>10353</v>
      </c>
      <c r="B271" s="8" t="s">
        <v>767</v>
      </c>
      <c r="C271" s="8" t="s">
        <v>486</v>
      </c>
      <c r="D271" s="8" t="s">
        <v>338</v>
      </c>
      <c r="E271" s="8" t="s">
        <v>43</v>
      </c>
      <c r="F271" s="8" t="s">
        <v>94</v>
      </c>
      <c r="G271" s="8" t="s">
        <v>768</v>
      </c>
      <c r="H271" s="8" t="s">
        <v>45</v>
      </c>
      <c r="I271" s="8">
        <v>6</v>
      </c>
      <c r="J271" s="30">
        <v>27912</v>
      </c>
      <c r="K271" s="8" t="s">
        <v>18</v>
      </c>
    </row>
    <row r="272" spans="1:11" hidden="1" x14ac:dyDescent="0.3">
      <c r="A272" s="8">
        <v>29554</v>
      </c>
      <c r="B272" s="8" t="s">
        <v>96</v>
      </c>
      <c r="C272" s="8" t="s">
        <v>20</v>
      </c>
      <c r="D272" s="8" t="s">
        <v>288</v>
      </c>
      <c r="E272" s="8"/>
      <c r="F272" s="8" t="s">
        <v>15</v>
      </c>
      <c r="G272" s="8" t="s">
        <v>769</v>
      </c>
      <c r="H272" s="8" t="s">
        <v>71</v>
      </c>
      <c r="I272" s="8">
        <v>4</v>
      </c>
      <c r="J272" s="30">
        <v>29727</v>
      </c>
      <c r="K272" s="8" t="s">
        <v>18</v>
      </c>
    </row>
    <row r="273" spans="1:11" hidden="1" x14ac:dyDescent="0.3">
      <c r="A273" s="8">
        <v>27540</v>
      </c>
      <c r="B273" s="8" t="s">
        <v>770</v>
      </c>
      <c r="C273" s="8" t="s">
        <v>20</v>
      </c>
      <c r="D273" s="8" t="s">
        <v>408</v>
      </c>
      <c r="E273" s="8" t="s">
        <v>112</v>
      </c>
      <c r="F273" s="8" t="s">
        <v>137</v>
      </c>
      <c r="G273" s="8" t="s">
        <v>771</v>
      </c>
      <c r="H273" s="8" t="s">
        <v>45</v>
      </c>
      <c r="I273" s="8">
        <v>7</v>
      </c>
      <c r="J273" s="30">
        <v>29678</v>
      </c>
      <c r="K273" s="8" t="s">
        <v>18</v>
      </c>
    </row>
    <row r="274" spans="1:11" hidden="1" x14ac:dyDescent="0.3">
      <c r="A274" s="8">
        <v>29029</v>
      </c>
      <c r="B274" s="8" t="s">
        <v>772</v>
      </c>
      <c r="C274" s="8" t="s">
        <v>20</v>
      </c>
      <c r="D274" s="8" t="s">
        <v>483</v>
      </c>
      <c r="E274" s="8" t="s">
        <v>130</v>
      </c>
      <c r="F274" s="8" t="s">
        <v>249</v>
      </c>
      <c r="G274" s="8" t="s">
        <v>773</v>
      </c>
      <c r="H274" s="8" t="s">
        <v>105</v>
      </c>
      <c r="I274" s="8">
        <v>9</v>
      </c>
      <c r="J274" s="30">
        <v>28707</v>
      </c>
      <c r="K274" s="8" t="s">
        <v>18</v>
      </c>
    </row>
    <row r="275" spans="1:11" hidden="1" x14ac:dyDescent="0.3">
      <c r="A275" s="8">
        <v>13051</v>
      </c>
      <c r="B275" s="8" t="s">
        <v>774</v>
      </c>
      <c r="C275" s="8" t="s">
        <v>12</v>
      </c>
      <c r="D275" s="8" t="s">
        <v>190</v>
      </c>
      <c r="E275" s="8" t="s">
        <v>43</v>
      </c>
      <c r="F275" s="8" t="s">
        <v>141</v>
      </c>
      <c r="G275" s="8" t="s">
        <v>775</v>
      </c>
      <c r="H275" s="8" t="s">
        <v>71</v>
      </c>
      <c r="I275" s="8">
        <v>9</v>
      </c>
      <c r="J275" s="30">
        <v>27865</v>
      </c>
      <c r="K275" s="8" t="s">
        <v>18</v>
      </c>
    </row>
    <row r="276" spans="1:11" hidden="1" x14ac:dyDescent="0.3">
      <c r="A276" s="8">
        <v>25051</v>
      </c>
      <c r="B276" s="8" t="s">
        <v>776</v>
      </c>
      <c r="C276" s="8" t="s">
        <v>20</v>
      </c>
      <c r="D276" s="8" t="s">
        <v>153</v>
      </c>
      <c r="E276" s="8"/>
      <c r="F276" s="8" t="s">
        <v>15</v>
      </c>
      <c r="G276" s="8" t="s">
        <v>777</v>
      </c>
      <c r="H276" s="8" t="s">
        <v>85</v>
      </c>
      <c r="I276" s="8">
        <v>5</v>
      </c>
      <c r="J276" s="30">
        <v>29697</v>
      </c>
      <c r="K276" s="8" t="s">
        <v>18</v>
      </c>
    </row>
    <row r="277" spans="1:11" hidden="1" x14ac:dyDescent="0.3">
      <c r="A277" s="8">
        <v>28376</v>
      </c>
      <c r="B277" s="8" t="s">
        <v>778</v>
      </c>
      <c r="C277" s="8" t="s">
        <v>20</v>
      </c>
      <c r="D277" s="8" t="s">
        <v>779</v>
      </c>
      <c r="E277" s="8" t="s">
        <v>22</v>
      </c>
      <c r="F277" s="8" t="s">
        <v>94</v>
      </c>
      <c r="G277" s="8" t="s">
        <v>780</v>
      </c>
      <c r="H277" s="8" t="s">
        <v>45</v>
      </c>
      <c r="I277" s="8">
        <v>7</v>
      </c>
      <c r="J277" s="30">
        <v>29461</v>
      </c>
      <c r="K277" s="8" t="s">
        <v>18</v>
      </c>
    </row>
    <row r="278" spans="1:11" hidden="1" x14ac:dyDescent="0.3">
      <c r="A278" s="8">
        <v>18358</v>
      </c>
      <c r="B278" s="8" t="s">
        <v>781</v>
      </c>
      <c r="C278" s="8" t="s">
        <v>12</v>
      </c>
      <c r="D278" s="8" t="s">
        <v>782</v>
      </c>
      <c r="E278" s="8"/>
      <c r="F278" s="8" t="s">
        <v>83</v>
      </c>
      <c r="G278" s="8" t="s">
        <v>783</v>
      </c>
      <c r="H278" s="8" t="s">
        <v>91</v>
      </c>
      <c r="I278" s="8">
        <v>8</v>
      </c>
      <c r="J278" s="30">
        <v>27811</v>
      </c>
      <c r="K278" s="8" t="s">
        <v>18</v>
      </c>
    </row>
    <row r="279" spans="1:11" hidden="1" x14ac:dyDescent="0.3">
      <c r="A279" s="8">
        <v>20506</v>
      </c>
      <c r="B279" s="8" t="s">
        <v>784</v>
      </c>
      <c r="C279" s="8" t="s">
        <v>20</v>
      </c>
      <c r="D279" s="8" t="s">
        <v>382</v>
      </c>
      <c r="E279" s="8" t="s">
        <v>342</v>
      </c>
      <c r="F279" s="8" t="s">
        <v>137</v>
      </c>
      <c r="G279" s="8" t="s">
        <v>785</v>
      </c>
      <c r="H279" s="8" t="s">
        <v>80</v>
      </c>
      <c r="I279" s="8">
        <v>5</v>
      </c>
      <c r="J279" s="30">
        <v>28125</v>
      </c>
      <c r="K279" s="8" t="s">
        <v>18</v>
      </c>
    </row>
    <row r="280" spans="1:11" hidden="1" x14ac:dyDescent="0.3">
      <c r="A280" s="8">
        <v>29840</v>
      </c>
      <c r="B280" s="8" t="s">
        <v>786</v>
      </c>
      <c r="C280" s="8" t="s">
        <v>12</v>
      </c>
      <c r="D280" s="8" t="s">
        <v>279</v>
      </c>
      <c r="E280" s="8" t="s">
        <v>238</v>
      </c>
      <c r="F280" s="8" t="s">
        <v>49</v>
      </c>
      <c r="G280" s="8" t="s">
        <v>787</v>
      </c>
      <c r="H280" s="8" t="s">
        <v>25</v>
      </c>
      <c r="I280" s="8">
        <v>7</v>
      </c>
      <c r="J280" s="30">
        <v>28357</v>
      </c>
      <c r="K280" s="8" t="s">
        <v>18</v>
      </c>
    </row>
    <row r="281" spans="1:11" hidden="1" x14ac:dyDescent="0.3">
      <c r="A281" s="8">
        <v>20306</v>
      </c>
      <c r="B281" s="8" t="s">
        <v>788</v>
      </c>
      <c r="C281" s="8" t="s">
        <v>12</v>
      </c>
      <c r="D281" s="8" t="s">
        <v>229</v>
      </c>
      <c r="E281" s="8"/>
      <c r="F281" s="8" t="s">
        <v>89</v>
      </c>
      <c r="G281" s="8" t="s">
        <v>789</v>
      </c>
      <c r="H281" s="8" t="s">
        <v>85</v>
      </c>
      <c r="I281" s="8">
        <v>5</v>
      </c>
      <c r="J281" s="30">
        <v>28397</v>
      </c>
      <c r="K281" s="8" t="s">
        <v>18</v>
      </c>
    </row>
    <row r="282" spans="1:11" hidden="1" x14ac:dyDescent="0.3">
      <c r="A282" s="8">
        <v>10013</v>
      </c>
      <c r="B282" s="8" t="s">
        <v>790</v>
      </c>
      <c r="C282" s="8" t="s">
        <v>486</v>
      </c>
      <c r="D282" s="8" t="s">
        <v>791</v>
      </c>
      <c r="E282" s="8" t="s">
        <v>491</v>
      </c>
      <c r="F282" s="8" t="s">
        <v>94</v>
      </c>
      <c r="G282" s="8" t="s">
        <v>792</v>
      </c>
      <c r="H282" s="8" t="s">
        <v>91</v>
      </c>
      <c r="I282" s="8">
        <v>4</v>
      </c>
      <c r="J282" s="30">
        <v>28422</v>
      </c>
      <c r="K282" s="8" t="s">
        <v>18</v>
      </c>
    </row>
    <row r="283" spans="1:11" hidden="1" x14ac:dyDescent="0.3">
      <c r="A283" s="8">
        <v>22688</v>
      </c>
      <c r="B283" s="8" t="s">
        <v>793</v>
      </c>
      <c r="C283" s="8" t="s">
        <v>12</v>
      </c>
      <c r="D283" s="8" t="s">
        <v>794</v>
      </c>
      <c r="E283" s="8" t="s">
        <v>130</v>
      </c>
      <c r="F283" s="8" t="s">
        <v>137</v>
      </c>
      <c r="G283" s="8" t="s">
        <v>795</v>
      </c>
      <c r="H283" s="8" t="s">
        <v>96</v>
      </c>
      <c r="I283" s="8">
        <v>1</v>
      </c>
      <c r="J283" s="30">
        <v>27818</v>
      </c>
      <c r="K283" s="8" t="s">
        <v>18</v>
      </c>
    </row>
    <row r="284" spans="1:11" hidden="1" x14ac:dyDescent="0.3">
      <c r="A284" s="8">
        <v>27834</v>
      </c>
      <c r="B284" s="8" t="s">
        <v>796</v>
      </c>
      <c r="C284" s="8" t="s">
        <v>12</v>
      </c>
      <c r="D284" s="8" t="s">
        <v>82</v>
      </c>
      <c r="E284" s="8" t="s">
        <v>99</v>
      </c>
      <c r="F284" s="8" t="s">
        <v>108</v>
      </c>
      <c r="G284" s="8" t="s">
        <v>797</v>
      </c>
      <c r="H284" s="8" t="s">
        <v>61</v>
      </c>
      <c r="I284" s="8">
        <v>6</v>
      </c>
      <c r="J284" s="30">
        <v>28033</v>
      </c>
      <c r="K284" s="8" t="s">
        <v>18</v>
      </c>
    </row>
    <row r="285" spans="1:11" hidden="1" x14ac:dyDescent="0.3">
      <c r="A285" s="8">
        <v>25992</v>
      </c>
      <c r="B285" s="8" t="s">
        <v>796</v>
      </c>
      <c r="C285" s="8" t="s">
        <v>12</v>
      </c>
      <c r="D285" s="8" t="s">
        <v>739</v>
      </c>
      <c r="E285" s="8" t="s">
        <v>103</v>
      </c>
      <c r="F285" s="8" t="s">
        <v>89</v>
      </c>
      <c r="G285" s="8" t="s">
        <v>798</v>
      </c>
      <c r="H285" s="8" t="s">
        <v>25</v>
      </c>
      <c r="I285" s="8">
        <v>6</v>
      </c>
      <c r="J285" s="30">
        <v>29710</v>
      </c>
      <c r="K285" s="8" t="s">
        <v>18</v>
      </c>
    </row>
    <row r="286" spans="1:11" hidden="1" x14ac:dyDescent="0.3">
      <c r="A286" s="8">
        <v>17696</v>
      </c>
      <c r="B286" s="8" t="s">
        <v>799</v>
      </c>
      <c r="C286" s="8" t="s">
        <v>12</v>
      </c>
      <c r="D286" s="8" t="s">
        <v>800</v>
      </c>
      <c r="E286" s="8"/>
      <c r="F286" s="8" t="s">
        <v>29</v>
      </c>
      <c r="G286" s="8" t="s">
        <v>801</v>
      </c>
      <c r="H286" s="8" t="s">
        <v>71</v>
      </c>
      <c r="I286" s="8">
        <v>7</v>
      </c>
      <c r="J286" s="30">
        <v>28603</v>
      </c>
      <c r="K286" s="8" t="s">
        <v>18</v>
      </c>
    </row>
    <row r="287" spans="1:11" hidden="1" x14ac:dyDescent="0.3">
      <c r="A287" s="8">
        <v>16909</v>
      </c>
      <c r="B287" s="8" t="s">
        <v>802</v>
      </c>
      <c r="C287" s="8" t="s">
        <v>20</v>
      </c>
      <c r="D287" s="8" t="s">
        <v>803</v>
      </c>
      <c r="E287" s="8" t="s">
        <v>130</v>
      </c>
      <c r="F287" s="8" t="s">
        <v>108</v>
      </c>
      <c r="G287" s="8" t="s">
        <v>804</v>
      </c>
      <c r="H287" s="8" t="s">
        <v>45</v>
      </c>
      <c r="I287" s="8">
        <v>6</v>
      </c>
      <c r="J287" s="30">
        <v>28671</v>
      </c>
      <c r="K287" s="8" t="s">
        <v>18</v>
      </c>
    </row>
    <row r="288" spans="1:11" hidden="1" x14ac:dyDescent="0.3">
      <c r="A288" s="8">
        <v>28143</v>
      </c>
      <c r="B288" s="8" t="s">
        <v>805</v>
      </c>
      <c r="C288" s="8" t="s">
        <v>20</v>
      </c>
      <c r="D288" s="8" t="s">
        <v>806</v>
      </c>
      <c r="E288" s="8" t="s">
        <v>88</v>
      </c>
      <c r="F288" s="8" t="s">
        <v>94</v>
      </c>
      <c r="G288" s="8" t="s">
        <v>807</v>
      </c>
      <c r="H288" s="8" t="s">
        <v>180</v>
      </c>
      <c r="I288" s="8">
        <v>8</v>
      </c>
      <c r="J288" s="30">
        <v>29935</v>
      </c>
      <c r="K288" s="8" t="s">
        <v>18</v>
      </c>
    </row>
    <row r="289" spans="1:11" hidden="1" x14ac:dyDescent="0.3">
      <c r="A289" s="8">
        <v>29013</v>
      </c>
      <c r="B289" s="8" t="s">
        <v>808</v>
      </c>
      <c r="C289" s="8" t="s">
        <v>20</v>
      </c>
      <c r="D289" s="8" t="s">
        <v>126</v>
      </c>
      <c r="E289" s="8" t="s">
        <v>389</v>
      </c>
      <c r="F289" s="8" t="s">
        <v>94</v>
      </c>
      <c r="G289" s="8" t="s">
        <v>809</v>
      </c>
      <c r="H289" s="8" t="s">
        <v>31</v>
      </c>
      <c r="I289" s="8">
        <v>3</v>
      </c>
      <c r="J289" s="30">
        <v>28401</v>
      </c>
      <c r="K289" s="8" t="s">
        <v>18</v>
      </c>
    </row>
    <row r="290" spans="1:11" hidden="1" x14ac:dyDescent="0.3">
      <c r="A290" s="8">
        <v>18350</v>
      </c>
      <c r="B290" s="8" t="s">
        <v>810</v>
      </c>
      <c r="C290" s="8" t="s">
        <v>20</v>
      </c>
      <c r="D290" s="8" t="s">
        <v>268</v>
      </c>
      <c r="E290" s="8" t="s">
        <v>48</v>
      </c>
      <c r="F290" s="8" t="s">
        <v>94</v>
      </c>
      <c r="G290" s="8" t="s">
        <v>811</v>
      </c>
      <c r="H290" s="8" t="s">
        <v>180</v>
      </c>
      <c r="I290" s="8">
        <v>3</v>
      </c>
      <c r="J290" s="30">
        <v>28083</v>
      </c>
      <c r="K290" s="8" t="s">
        <v>18</v>
      </c>
    </row>
    <row r="291" spans="1:11" hidden="1" x14ac:dyDescent="0.3">
      <c r="A291" s="8">
        <v>17539</v>
      </c>
      <c r="B291" s="8" t="s">
        <v>810</v>
      </c>
      <c r="C291" s="8" t="s">
        <v>12</v>
      </c>
      <c r="D291" s="8" t="s">
        <v>812</v>
      </c>
      <c r="E291" s="8" t="s">
        <v>813</v>
      </c>
      <c r="F291" s="8" t="s">
        <v>94</v>
      </c>
      <c r="G291" s="8" t="s">
        <v>814</v>
      </c>
      <c r="H291" s="8" t="s">
        <v>80</v>
      </c>
      <c r="I291" s="8">
        <v>3</v>
      </c>
      <c r="J291" s="30">
        <v>28316</v>
      </c>
      <c r="K291" s="8" t="s">
        <v>18</v>
      </c>
    </row>
    <row r="292" spans="1:11" hidden="1" x14ac:dyDescent="0.3">
      <c r="A292" s="8">
        <v>29673</v>
      </c>
      <c r="B292" s="8" t="s">
        <v>815</v>
      </c>
      <c r="C292" s="8" t="s">
        <v>12</v>
      </c>
      <c r="D292" s="8" t="s">
        <v>816</v>
      </c>
      <c r="E292" s="8" t="s">
        <v>103</v>
      </c>
      <c r="F292" s="8" t="s">
        <v>15</v>
      </c>
      <c r="G292" s="8" t="s">
        <v>817</v>
      </c>
      <c r="H292" s="8" t="s">
        <v>25</v>
      </c>
      <c r="I292" s="8">
        <v>9</v>
      </c>
      <c r="J292" s="30">
        <v>27978</v>
      </c>
      <c r="K292" s="8" t="s">
        <v>18</v>
      </c>
    </row>
    <row r="293" spans="1:11" hidden="1" x14ac:dyDescent="0.3">
      <c r="A293" s="8">
        <v>19143</v>
      </c>
      <c r="B293" s="8" t="s">
        <v>815</v>
      </c>
      <c r="C293" s="8" t="s">
        <v>20</v>
      </c>
      <c r="D293" s="8" t="s">
        <v>256</v>
      </c>
      <c r="E293" s="8"/>
      <c r="F293" s="8" t="s">
        <v>94</v>
      </c>
      <c r="G293" s="8" t="s">
        <v>818</v>
      </c>
      <c r="H293" s="8" t="s">
        <v>105</v>
      </c>
      <c r="I293" s="8">
        <v>9</v>
      </c>
      <c r="J293" s="30">
        <v>28441</v>
      </c>
      <c r="K293" s="8" t="s">
        <v>18</v>
      </c>
    </row>
    <row r="294" spans="1:11" hidden="1" x14ac:dyDescent="0.3">
      <c r="A294" s="8">
        <v>19285</v>
      </c>
      <c r="B294" s="8" t="s">
        <v>819</v>
      </c>
      <c r="C294" s="8" t="s">
        <v>12</v>
      </c>
      <c r="D294" s="8" t="s">
        <v>263</v>
      </c>
      <c r="E294" s="8" t="s">
        <v>22</v>
      </c>
      <c r="F294" s="8" t="s">
        <v>191</v>
      </c>
      <c r="G294" s="8" t="s">
        <v>820</v>
      </c>
      <c r="H294" s="8" t="s">
        <v>188</v>
      </c>
      <c r="I294" s="8">
        <v>6</v>
      </c>
      <c r="J294" s="30">
        <v>29001</v>
      </c>
      <c r="K294" s="8" t="s">
        <v>18</v>
      </c>
    </row>
    <row r="295" spans="1:11" hidden="1" x14ac:dyDescent="0.3">
      <c r="A295" s="8">
        <v>22849</v>
      </c>
      <c r="B295" s="8" t="s">
        <v>821</v>
      </c>
      <c r="C295" s="8" t="s">
        <v>12</v>
      </c>
      <c r="D295" s="8" t="s">
        <v>822</v>
      </c>
      <c r="E295" s="8" t="s">
        <v>99</v>
      </c>
      <c r="F295" s="8" t="s">
        <v>141</v>
      </c>
      <c r="G295" s="8" t="s">
        <v>823</v>
      </c>
      <c r="H295" s="8" t="s">
        <v>176</v>
      </c>
      <c r="I295" s="8">
        <v>6</v>
      </c>
      <c r="J295" s="30">
        <v>27535</v>
      </c>
      <c r="K295" s="8" t="s">
        <v>18</v>
      </c>
    </row>
    <row r="296" spans="1:11" hidden="1" x14ac:dyDescent="0.3">
      <c r="A296" s="8">
        <v>22631</v>
      </c>
      <c r="B296" s="8" t="s">
        <v>824</v>
      </c>
      <c r="C296" s="8" t="s">
        <v>12</v>
      </c>
      <c r="D296" s="8" t="s">
        <v>825</v>
      </c>
      <c r="E296" s="8" t="s">
        <v>144</v>
      </c>
      <c r="F296" s="8" t="s">
        <v>94</v>
      </c>
      <c r="G296" s="8" t="s">
        <v>826</v>
      </c>
      <c r="H296" s="8" t="s">
        <v>85</v>
      </c>
      <c r="I296" s="8">
        <v>9</v>
      </c>
      <c r="J296" s="30">
        <v>29328</v>
      </c>
      <c r="K296" s="8" t="s">
        <v>18</v>
      </c>
    </row>
    <row r="297" spans="1:11" hidden="1" x14ac:dyDescent="0.3">
      <c r="A297" s="8">
        <v>25439</v>
      </c>
      <c r="B297" s="8" t="s">
        <v>827</v>
      </c>
      <c r="C297" s="8" t="s">
        <v>20</v>
      </c>
      <c r="D297" s="8" t="s">
        <v>828</v>
      </c>
      <c r="E297" s="8" t="s">
        <v>491</v>
      </c>
      <c r="F297" s="8" t="s">
        <v>94</v>
      </c>
      <c r="G297" s="8" t="s">
        <v>829</v>
      </c>
      <c r="H297" s="8" t="s">
        <v>5</v>
      </c>
      <c r="I297" s="8">
        <v>2</v>
      </c>
      <c r="J297" s="30">
        <v>28606</v>
      </c>
      <c r="K297" s="8" t="s">
        <v>18</v>
      </c>
    </row>
    <row r="298" spans="1:11" hidden="1" x14ac:dyDescent="0.3">
      <c r="A298" s="8">
        <v>22649</v>
      </c>
      <c r="B298" s="8" t="s">
        <v>830</v>
      </c>
      <c r="C298" s="8" t="s">
        <v>20</v>
      </c>
      <c r="D298" s="8" t="s">
        <v>256</v>
      </c>
      <c r="E298" s="8" t="s">
        <v>491</v>
      </c>
      <c r="F298" s="8" t="s">
        <v>249</v>
      </c>
      <c r="G298" s="8" t="s">
        <v>831</v>
      </c>
      <c r="H298" s="8" t="s">
        <v>25</v>
      </c>
      <c r="I298" s="8">
        <v>4</v>
      </c>
      <c r="J298" s="30">
        <v>29201</v>
      </c>
      <c r="K298" s="8" t="s">
        <v>18</v>
      </c>
    </row>
    <row r="299" spans="1:11" hidden="1" x14ac:dyDescent="0.3">
      <c r="A299" s="8">
        <v>24637</v>
      </c>
      <c r="B299" s="8" t="s">
        <v>832</v>
      </c>
      <c r="C299" s="8" t="s">
        <v>20</v>
      </c>
      <c r="D299" s="8" t="s">
        <v>833</v>
      </c>
      <c r="E299" s="8" t="s">
        <v>130</v>
      </c>
      <c r="F299" s="8" t="s">
        <v>174</v>
      </c>
      <c r="G299" s="8" t="s">
        <v>834</v>
      </c>
      <c r="H299" s="8" t="s">
        <v>180</v>
      </c>
      <c r="I299" s="8">
        <v>4</v>
      </c>
      <c r="J299" s="30">
        <v>29414</v>
      </c>
      <c r="K299" s="8" t="s">
        <v>18</v>
      </c>
    </row>
    <row r="300" spans="1:11" hidden="1" x14ac:dyDescent="0.3">
      <c r="A300" s="8">
        <v>16226</v>
      </c>
      <c r="B300" s="8" t="s">
        <v>832</v>
      </c>
      <c r="C300" s="8" t="s">
        <v>20</v>
      </c>
      <c r="D300" s="8" t="s">
        <v>223</v>
      </c>
      <c r="E300" s="8" t="s">
        <v>48</v>
      </c>
      <c r="F300" s="8" t="s">
        <v>94</v>
      </c>
      <c r="G300" s="8" t="s">
        <v>835</v>
      </c>
      <c r="H300" s="8" t="s">
        <v>85</v>
      </c>
      <c r="I300" s="8">
        <v>6</v>
      </c>
      <c r="J300" s="30">
        <v>28364</v>
      </c>
      <c r="K300" s="8" t="s">
        <v>18</v>
      </c>
    </row>
    <row r="301" spans="1:11" hidden="1" x14ac:dyDescent="0.3">
      <c r="A301" s="8">
        <v>22054</v>
      </c>
      <c r="B301" s="8" t="s">
        <v>832</v>
      </c>
      <c r="C301" s="8" t="s">
        <v>20</v>
      </c>
      <c r="D301" s="8" t="s">
        <v>560</v>
      </c>
      <c r="E301" s="8"/>
      <c r="F301" s="8" t="s">
        <v>141</v>
      </c>
      <c r="G301" s="8" t="s">
        <v>836</v>
      </c>
      <c r="H301" s="8" t="s">
        <v>45</v>
      </c>
      <c r="I301" s="8">
        <v>1</v>
      </c>
      <c r="J301" s="30">
        <v>29106</v>
      </c>
      <c r="K301" s="8" t="s">
        <v>18</v>
      </c>
    </row>
    <row r="302" spans="1:11" hidden="1" x14ac:dyDescent="0.3">
      <c r="A302" s="8">
        <v>19574</v>
      </c>
      <c r="B302" s="8" t="s">
        <v>31</v>
      </c>
      <c r="C302" s="8" t="s">
        <v>20</v>
      </c>
      <c r="D302" s="8" t="s">
        <v>837</v>
      </c>
      <c r="E302" s="8" t="s">
        <v>112</v>
      </c>
      <c r="F302" s="8" t="s">
        <v>94</v>
      </c>
      <c r="G302" s="8" t="s">
        <v>838</v>
      </c>
      <c r="H302" s="8" t="s">
        <v>66</v>
      </c>
      <c r="I302" s="8">
        <v>3</v>
      </c>
      <c r="J302" s="30">
        <v>28425</v>
      </c>
      <c r="K302" s="8" t="s">
        <v>18</v>
      </c>
    </row>
    <row r="303" spans="1:11" hidden="1" x14ac:dyDescent="0.3">
      <c r="A303" s="8">
        <v>23122</v>
      </c>
      <c r="B303" s="8" t="s">
        <v>839</v>
      </c>
      <c r="C303" s="8" t="s">
        <v>20</v>
      </c>
      <c r="D303" s="8" t="s">
        <v>840</v>
      </c>
      <c r="E303" s="8" t="s">
        <v>254</v>
      </c>
      <c r="F303" s="8" t="s">
        <v>15</v>
      </c>
      <c r="G303" s="8" t="s">
        <v>841</v>
      </c>
      <c r="H303" s="8" t="s">
        <v>176</v>
      </c>
      <c r="I303" s="8">
        <v>9</v>
      </c>
      <c r="J303" s="30">
        <v>28385</v>
      </c>
      <c r="K303" s="8" t="s">
        <v>18</v>
      </c>
    </row>
    <row r="304" spans="1:11" hidden="1" x14ac:dyDescent="0.3">
      <c r="A304" s="8">
        <v>28213</v>
      </c>
      <c r="B304" s="8" t="s">
        <v>842</v>
      </c>
      <c r="C304" s="8" t="s">
        <v>20</v>
      </c>
      <c r="D304" s="8" t="s">
        <v>843</v>
      </c>
      <c r="E304" s="8"/>
      <c r="F304" s="8" t="s">
        <v>49</v>
      </c>
      <c r="G304" s="8" t="s">
        <v>844</v>
      </c>
      <c r="H304" s="8" t="s">
        <v>188</v>
      </c>
      <c r="I304" s="8">
        <v>6</v>
      </c>
      <c r="J304" s="30">
        <v>28746</v>
      </c>
      <c r="K304" s="8" t="s">
        <v>18</v>
      </c>
    </row>
    <row r="305" spans="1:11" hidden="1" x14ac:dyDescent="0.3">
      <c r="A305" s="8">
        <v>22064</v>
      </c>
      <c r="B305" s="8" t="s">
        <v>845</v>
      </c>
      <c r="C305" s="8" t="s">
        <v>20</v>
      </c>
      <c r="D305" s="8" t="s">
        <v>408</v>
      </c>
      <c r="E305" s="8" t="s">
        <v>342</v>
      </c>
      <c r="F305" s="8" t="s">
        <v>49</v>
      </c>
      <c r="G305" s="8" t="s">
        <v>846</v>
      </c>
      <c r="H305" s="8" t="s">
        <v>5</v>
      </c>
      <c r="I305" s="8">
        <v>7</v>
      </c>
      <c r="J305" s="30">
        <v>28511</v>
      </c>
      <c r="K305" s="8" t="s">
        <v>18</v>
      </c>
    </row>
    <row r="306" spans="1:11" hidden="1" x14ac:dyDescent="0.3">
      <c r="A306" s="8">
        <v>11313</v>
      </c>
      <c r="B306" s="8" t="s">
        <v>847</v>
      </c>
      <c r="C306" s="8" t="s">
        <v>20</v>
      </c>
      <c r="D306" s="8" t="s">
        <v>848</v>
      </c>
      <c r="E306" s="8" t="s">
        <v>99</v>
      </c>
      <c r="F306" s="8" t="s">
        <v>94</v>
      </c>
      <c r="G306" s="8" t="s">
        <v>849</v>
      </c>
      <c r="H306" s="8" t="s">
        <v>54</v>
      </c>
      <c r="I306" s="8">
        <v>1</v>
      </c>
      <c r="J306" s="30">
        <v>28030</v>
      </c>
      <c r="K306" s="8" t="s">
        <v>18</v>
      </c>
    </row>
    <row r="307" spans="1:11" hidden="1" x14ac:dyDescent="0.3">
      <c r="A307" s="8">
        <v>29262</v>
      </c>
      <c r="B307" s="8" t="s">
        <v>850</v>
      </c>
      <c r="C307" s="8" t="s">
        <v>12</v>
      </c>
      <c r="D307" s="8" t="s">
        <v>851</v>
      </c>
      <c r="E307" s="8" t="s">
        <v>78</v>
      </c>
      <c r="F307" s="8" t="s">
        <v>94</v>
      </c>
      <c r="G307" s="8" t="s">
        <v>852</v>
      </c>
      <c r="H307" s="8" t="s">
        <v>96</v>
      </c>
      <c r="I307" s="8">
        <v>5</v>
      </c>
      <c r="J307" s="30">
        <v>28778</v>
      </c>
      <c r="K307" s="8" t="s">
        <v>18</v>
      </c>
    </row>
    <row r="308" spans="1:11" hidden="1" x14ac:dyDescent="0.3">
      <c r="A308" s="8">
        <v>21237</v>
      </c>
      <c r="B308" s="8" t="s">
        <v>853</v>
      </c>
      <c r="C308" s="8" t="s">
        <v>20</v>
      </c>
      <c r="D308" s="8" t="s">
        <v>848</v>
      </c>
      <c r="E308" s="8"/>
      <c r="F308" s="8" t="s">
        <v>94</v>
      </c>
      <c r="G308" s="8" t="s">
        <v>854</v>
      </c>
      <c r="H308" s="8" t="s">
        <v>5</v>
      </c>
      <c r="I308" s="8">
        <v>5</v>
      </c>
      <c r="J308" s="30">
        <v>29350</v>
      </c>
      <c r="K308" s="8" t="s">
        <v>18</v>
      </c>
    </row>
    <row r="309" spans="1:11" hidden="1" x14ac:dyDescent="0.3">
      <c r="A309" s="8">
        <v>28540</v>
      </c>
      <c r="B309" s="8" t="s">
        <v>855</v>
      </c>
      <c r="C309" s="8" t="s">
        <v>20</v>
      </c>
      <c r="D309" s="8" t="s">
        <v>856</v>
      </c>
      <c r="E309" s="8" t="s">
        <v>332</v>
      </c>
      <c r="F309" s="8" t="s">
        <v>137</v>
      </c>
      <c r="G309" s="8" t="s">
        <v>857</v>
      </c>
      <c r="H309" s="8" t="s">
        <v>91</v>
      </c>
      <c r="I309" s="8">
        <v>1</v>
      </c>
      <c r="J309" s="30">
        <v>28285</v>
      </c>
      <c r="K309" s="8" t="s">
        <v>18</v>
      </c>
    </row>
    <row r="310" spans="1:11" hidden="1" x14ac:dyDescent="0.3">
      <c r="A310" s="8">
        <v>13228</v>
      </c>
      <c r="B310" s="8" t="s">
        <v>858</v>
      </c>
      <c r="C310" s="8" t="s">
        <v>20</v>
      </c>
      <c r="D310" s="8" t="s">
        <v>859</v>
      </c>
      <c r="E310" s="8" t="s">
        <v>22</v>
      </c>
      <c r="F310" s="8" t="s">
        <v>211</v>
      </c>
      <c r="G310" s="8" t="s">
        <v>860</v>
      </c>
      <c r="H310" s="8" t="s">
        <v>118</v>
      </c>
      <c r="I310" s="8">
        <v>5</v>
      </c>
      <c r="J310" s="30">
        <v>29147</v>
      </c>
      <c r="K310" s="8" t="s">
        <v>18</v>
      </c>
    </row>
    <row r="311" spans="1:11" hidden="1" x14ac:dyDescent="0.3">
      <c r="A311" s="8">
        <v>18926</v>
      </c>
      <c r="B311" s="8" t="s">
        <v>861</v>
      </c>
      <c r="C311" s="8" t="s">
        <v>20</v>
      </c>
      <c r="D311" s="8" t="s">
        <v>153</v>
      </c>
      <c r="E311" s="8" t="s">
        <v>862</v>
      </c>
      <c r="F311" s="8" t="s">
        <v>94</v>
      </c>
      <c r="G311" s="8" t="s">
        <v>863</v>
      </c>
      <c r="H311" s="8" t="s">
        <v>54</v>
      </c>
      <c r="I311" s="8">
        <v>3</v>
      </c>
      <c r="J311" s="30">
        <v>24031</v>
      </c>
      <c r="K311" s="8" t="s">
        <v>18</v>
      </c>
    </row>
    <row r="312" spans="1:11" hidden="1" x14ac:dyDescent="0.3">
      <c r="A312" s="8">
        <v>19581</v>
      </c>
      <c r="B312" s="8" t="s">
        <v>864</v>
      </c>
      <c r="C312" s="8" t="s">
        <v>486</v>
      </c>
      <c r="D312" s="8" t="s">
        <v>140</v>
      </c>
      <c r="E312" s="8" t="s">
        <v>28</v>
      </c>
      <c r="F312" s="8" t="s">
        <v>94</v>
      </c>
      <c r="G312" s="8" t="s">
        <v>865</v>
      </c>
      <c r="H312" s="8" t="s">
        <v>180</v>
      </c>
      <c r="I312" s="8">
        <v>8</v>
      </c>
      <c r="J312" s="30">
        <v>25905</v>
      </c>
      <c r="K312" s="8" t="s">
        <v>18</v>
      </c>
    </row>
    <row r="313" spans="1:11" hidden="1" x14ac:dyDescent="0.3">
      <c r="A313" s="8">
        <v>27052</v>
      </c>
      <c r="B313" s="8" t="s">
        <v>866</v>
      </c>
      <c r="C313" s="8" t="s">
        <v>20</v>
      </c>
      <c r="D313" s="8" t="s">
        <v>372</v>
      </c>
      <c r="E313" s="8" t="s">
        <v>112</v>
      </c>
      <c r="F313" s="8" t="s">
        <v>94</v>
      </c>
      <c r="G313" s="8" t="s">
        <v>867</v>
      </c>
      <c r="H313" s="8" t="s">
        <v>180</v>
      </c>
      <c r="I313" s="8">
        <v>7</v>
      </c>
      <c r="J313" s="30">
        <v>27934</v>
      </c>
      <c r="K313" s="8" t="s">
        <v>18</v>
      </c>
    </row>
    <row r="314" spans="1:11" hidden="1" x14ac:dyDescent="0.3">
      <c r="A314" s="8">
        <v>17214</v>
      </c>
      <c r="B314" s="8" t="s">
        <v>868</v>
      </c>
      <c r="C314" s="8" t="s">
        <v>20</v>
      </c>
      <c r="D314" s="8" t="s">
        <v>560</v>
      </c>
      <c r="E314" s="8"/>
      <c r="F314" s="8" t="s">
        <v>15</v>
      </c>
      <c r="G314" s="8" t="s">
        <v>869</v>
      </c>
      <c r="H314" s="8" t="s">
        <v>25</v>
      </c>
      <c r="I314" s="8">
        <v>5</v>
      </c>
      <c r="J314" s="30">
        <v>29293</v>
      </c>
      <c r="K314" s="8" t="s">
        <v>18</v>
      </c>
    </row>
    <row r="315" spans="1:11" hidden="1" x14ac:dyDescent="0.3">
      <c r="A315" s="8">
        <v>20309</v>
      </c>
      <c r="B315" s="8" t="s">
        <v>870</v>
      </c>
      <c r="C315" s="8" t="s">
        <v>20</v>
      </c>
      <c r="D315" s="8" t="s">
        <v>871</v>
      </c>
      <c r="E315" s="8" t="s">
        <v>130</v>
      </c>
      <c r="F315" s="8" t="s">
        <v>89</v>
      </c>
      <c r="G315" s="8" t="s">
        <v>872</v>
      </c>
      <c r="H315" s="8" t="s">
        <v>75</v>
      </c>
      <c r="I315" s="8">
        <v>9</v>
      </c>
      <c r="J315" s="30">
        <v>27776</v>
      </c>
      <c r="K315" s="8" t="s">
        <v>18</v>
      </c>
    </row>
    <row r="316" spans="1:11" hidden="1" x14ac:dyDescent="0.3">
      <c r="A316" s="8">
        <v>21656</v>
      </c>
      <c r="B316" s="8" t="s">
        <v>873</v>
      </c>
      <c r="C316" s="8" t="s">
        <v>20</v>
      </c>
      <c r="D316" s="8" t="s">
        <v>56</v>
      </c>
      <c r="E316" s="8"/>
      <c r="F316" s="8" t="s">
        <v>94</v>
      </c>
      <c r="G316" s="8" t="s">
        <v>874</v>
      </c>
      <c r="H316" s="8" t="s">
        <v>180</v>
      </c>
      <c r="I316" s="8">
        <v>7</v>
      </c>
      <c r="J316" s="30">
        <v>27459</v>
      </c>
      <c r="K316" s="8" t="s">
        <v>18</v>
      </c>
    </row>
    <row r="317" spans="1:11" hidden="1" x14ac:dyDescent="0.3">
      <c r="A317" s="8">
        <v>10213</v>
      </c>
      <c r="B317" s="8" t="s">
        <v>875</v>
      </c>
      <c r="C317" s="8" t="s">
        <v>20</v>
      </c>
      <c r="D317" s="8" t="s">
        <v>531</v>
      </c>
      <c r="E317" s="8" t="s">
        <v>144</v>
      </c>
      <c r="F317" s="8" t="s">
        <v>49</v>
      </c>
      <c r="G317" s="8" t="s">
        <v>876</v>
      </c>
      <c r="H317" s="8" t="s">
        <v>188</v>
      </c>
      <c r="I317" s="8">
        <v>8</v>
      </c>
      <c r="J317" s="30">
        <v>27225</v>
      </c>
      <c r="K317" s="8" t="s">
        <v>18</v>
      </c>
    </row>
    <row r="318" spans="1:11" hidden="1" x14ac:dyDescent="0.3">
      <c r="A318" s="8">
        <v>26827</v>
      </c>
      <c r="B318" s="8" t="s">
        <v>877</v>
      </c>
      <c r="C318" s="8" t="s">
        <v>12</v>
      </c>
      <c r="D318" s="8" t="s">
        <v>115</v>
      </c>
      <c r="E318" s="8" t="s">
        <v>130</v>
      </c>
      <c r="F318" s="8" t="s">
        <v>174</v>
      </c>
      <c r="G318" s="8" t="s">
        <v>878</v>
      </c>
      <c r="H318" s="8" t="s">
        <v>31</v>
      </c>
      <c r="I318" s="8">
        <v>1</v>
      </c>
      <c r="J318" s="30">
        <v>28793</v>
      </c>
      <c r="K318" s="8" t="s">
        <v>18</v>
      </c>
    </row>
    <row r="319" spans="1:11" hidden="1" x14ac:dyDescent="0.3">
      <c r="A319" s="8">
        <v>27794</v>
      </c>
      <c r="B319" s="8" t="s">
        <v>879</v>
      </c>
      <c r="C319" s="8" t="s">
        <v>20</v>
      </c>
      <c r="D319" s="8" t="s">
        <v>880</v>
      </c>
      <c r="E319" s="8" t="s">
        <v>99</v>
      </c>
      <c r="F319" s="8" t="s">
        <v>94</v>
      </c>
      <c r="G319" s="8" t="s">
        <v>881</v>
      </c>
      <c r="H319" s="8" t="s">
        <v>85</v>
      </c>
      <c r="I319" s="8">
        <v>4</v>
      </c>
      <c r="J319" s="30">
        <v>29265</v>
      </c>
      <c r="K319" s="8" t="s">
        <v>18</v>
      </c>
    </row>
    <row r="320" spans="1:11" hidden="1" x14ac:dyDescent="0.3">
      <c r="A320" s="8">
        <v>25457</v>
      </c>
      <c r="B320" s="8" t="s">
        <v>80</v>
      </c>
      <c r="C320" s="8" t="s">
        <v>20</v>
      </c>
      <c r="D320" s="8" t="s">
        <v>882</v>
      </c>
      <c r="E320" s="8"/>
      <c r="F320" s="8" t="s">
        <v>94</v>
      </c>
      <c r="G320" s="8" t="s">
        <v>883</v>
      </c>
      <c r="H320" s="8" t="s">
        <v>17</v>
      </c>
      <c r="I320" s="8">
        <v>6</v>
      </c>
      <c r="J320" s="30">
        <v>28657</v>
      </c>
      <c r="K320" s="8" t="s">
        <v>171</v>
      </c>
    </row>
    <row r="321" spans="1:11" x14ac:dyDescent="0.3">
      <c r="A321" s="8">
        <v>11916</v>
      </c>
      <c r="B321" s="8" t="s">
        <v>884</v>
      </c>
      <c r="C321" s="8" t="s">
        <v>20</v>
      </c>
      <c r="D321" s="8" t="s">
        <v>708</v>
      </c>
      <c r="E321" s="8" t="s">
        <v>48</v>
      </c>
      <c r="F321" s="8" t="s">
        <v>94</v>
      </c>
      <c r="G321" s="8" t="s">
        <v>885</v>
      </c>
      <c r="H321" s="8" t="s">
        <v>25</v>
      </c>
      <c r="I321" s="8">
        <v>3</v>
      </c>
      <c r="J321" s="30">
        <v>27998</v>
      </c>
      <c r="K321" s="8" t="s">
        <v>18</v>
      </c>
    </row>
    <row r="322" spans="1:11" hidden="1" x14ac:dyDescent="0.3">
      <c r="A322" s="8">
        <v>12665</v>
      </c>
      <c r="B322" s="8" t="s">
        <v>886</v>
      </c>
      <c r="C322" s="8" t="s">
        <v>12</v>
      </c>
      <c r="D322" s="8" t="s">
        <v>662</v>
      </c>
      <c r="E322" s="8" t="s">
        <v>112</v>
      </c>
      <c r="F322" s="8" t="s">
        <v>83</v>
      </c>
      <c r="G322" s="8" t="s">
        <v>887</v>
      </c>
      <c r="H322" s="8" t="s">
        <v>176</v>
      </c>
      <c r="I322" s="8">
        <v>5</v>
      </c>
      <c r="J322" s="30">
        <v>27612</v>
      </c>
      <c r="K322" s="8" t="s">
        <v>18</v>
      </c>
    </row>
    <row r="323" spans="1:11" hidden="1" x14ac:dyDescent="0.3">
      <c r="A323" s="8">
        <v>28596</v>
      </c>
      <c r="B323" s="8" t="s">
        <v>888</v>
      </c>
      <c r="C323" s="8" t="s">
        <v>12</v>
      </c>
      <c r="D323" s="8" t="s">
        <v>285</v>
      </c>
      <c r="E323" s="8" t="s">
        <v>43</v>
      </c>
      <c r="F323" s="8" t="s">
        <v>15</v>
      </c>
      <c r="G323" s="8" t="s">
        <v>889</v>
      </c>
      <c r="H323" s="8" t="s">
        <v>155</v>
      </c>
      <c r="I323" s="8">
        <v>3</v>
      </c>
      <c r="J323" s="30">
        <v>28635</v>
      </c>
      <c r="K323" s="8" t="s">
        <v>18</v>
      </c>
    </row>
    <row r="324" spans="1:11" hidden="1" x14ac:dyDescent="0.3">
      <c r="A324" s="8">
        <v>23002</v>
      </c>
      <c r="B324" s="8" t="s">
        <v>890</v>
      </c>
      <c r="C324" s="8" t="s">
        <v>20</v>
      </c>
      <c r="D324" s="8" t="s">
        <v>891</v>
      </c>
      <c r="E324" s="8" t="s">
        <v>130</v>
      </c>
      <c r="F324" s="8" t="s">
        <v>94</v>
      </c>
      <c r="G324" s="8" t="s">
        <v>892</v>
      </c>
      <c r="H324" s="8" t="s">
        <v>118</v>
      </c>
      <c r="I324" s="8">
        <v>2</v>
      </c>
      <c r="J324" s="30">
        <v>28331</v>
      </c>
      <c r="K324" s="8" t="s">
        <v>18</v>
      </c>
    </row>
    <row r="325" spans="1:11" hidden="1" x14ac:dyDescent="0.3">
      <c r="A325" s="8">
        <v>26017</v>
      </c>
      <c r="B325" s="8" t="s">
        <v>25</v>
      </c>
      <c r="C325" s="8" t="s">
        <v>12</v>
      </c>
      <c r="D325" s="8" t="s">
        <v>893</v>
      </c>
      <c r="E325" s="8" t="s">
        <v>14</v>
      </c>
      <c r="F325" s="8" t="s">
        <v>35</v>
      </c>
      <c r="G325" s="8" t="s">
        <v>894</v>
      </c>
      <c r="H325" s="8" t="s">
        <v>75</v>
      </c>
      <c r="I325" s="8">
        <v>5</v>
      </c>
      <c r="J325" s="30">
        <v>28096</v>
      </c>
      <c r="K325" s="8" t="s">
        <v>18</v>
      </c>
    </row>
    <row r="326" spans="1:11" hidden="1" x14ac:dyDescent="0.3">
      <c r="A326" s="8">
        <v>27869</v>
      </c>
      <c r="B326" s="8" t="s">
        <v>25</v>
      </c>
      <c r="C326" s="8" t="s">
        <v>20</v>
      </c>
      <c r="D326" s="8" t="s">
        <v>291</v>
      </c>
      <c r="E326" s="8" t="s">
        <v>99</v>
      </c>
      <c r="F326" s="8" t="s">
        <v>191</v>
      </c>
      <c r="G326" s="8" t="s">
        <v>895</v>
      </c>
      <c r="H326" s="8" t="s">
        <v>188</v>
      </c>
      <c r="I326" s="8">
        <v>4</v>
      </c>
      <c r="J326" s="30">
        <v>29102</v>
      </c>
      <c r="K326" s="8" t="s">
        <v>18</v>
      </c>
    </row>
    <row r="327" spans="1:11" hidden="1" x14ac:dyDescent="0.3">
      <c r="A327" s="8">
        <v>11339</v>
      </c>
      <c r="B327" s="8" t="s">
        <v>25</v>
      </c>
      <c r="C327" s="8" t="s">
        <v>20</v>
      </c>
      <c r="D327" s="8" t="s">
        <v>457</v>
      </c>
      <c r="E327" s="8" t="s">
        <v>22</v>
      </c>
      <c r="F327" s="8" t="s">
        <v>94</v>
      </c>
      <c r="G327" s="8" t="s">
        <v>896</v>
      </c>
      <c r="H327" s="8" t="s">
        <v>17</v>
      </c>
      <c r="I327" s="8">
        <v>8</v>
      </c>
      <c r="J327" s="30">
        <v>28037</v>
      </c>
      <c r="K327" s="8" t="s">
        <v>18</v>
      </c>
    </row>
    <row r="328" spans="1:11" hidden="1" x14ac:dyDescent="0.3">
      <c r="A328" s="8">
        <v>11071</v>
      </c>
      <c r="B328" s="8" t="s">
        <v>25</v>
      </c>
      <c r="C328" s="8" t="s">
        <v>12</v>
      </c>
      <c r="D328" s="8" t="s">
        <v>688</v>
      </c>
      <c r="E328" s="8"/>
      <c r="F328" s="8" t="s">
        <v>73</v>
      </c>
      <c r="G328" s="8" t="s">
        <v>897</v>
      </c>
      <c r="H328" s="8" t="s">
        <v>91</v>
      </c>
      <c r="I328" s="8">
        <v>6</v>
      </c>
      <c r="J328" s="30">
        <v>28843</v>
      </c>
      <c r="K328" s="8" t="s">
        <v>18</v>
      </c>
    </row>
    <row r="329" spans="1:11" hidden="1" x14ac:dyDescent="0.3">
      <c r="A329" s="8">
        <v>21530</v>
      </c>
      <c r="B329" s="8" t="s">
        <v>25</v>
      </c>
      <c r="C329" s="8" t="s">
        <v>12</v>
      </c>
      <c r="D329" s="8" t="s">
        <v>282</v>
      </c>
      <c r="E329" s="8"/>
      <c r="F329" s="8" t="s">
        <v>35</v>
      </c>
      <c r="G329" s="8" t="s">
        <v>898</v>
      </c>
      <c r="H329" s="8" t="s">
        <v>61</v>
      </c>
      <c r="I329" s="8">
        <v>9</v>
      </c>
      <c r="J329" s="30">
        <v>29237</v>
      </c>
      <c r="K329" s="8" t="s">
        <v>18</v>
      </c>
    </row>
    <row r="330" spans="1:11" hidden="1" x14ac:dyDescent="0.3">
      <c r="A330" s="8">
        <v>20477</v>
      </c>
      <c r="B330" s="8" t="s">
        <v>25</v>
      </c>
      <c r="C330" s="8" t="s">
        <v>20</v>
      </c>
      <c r="D330" s="8" t="s">
        <v>520</v>
      </c>
      <c r="E330" s="8"/>
      <c r="F330" s="8" t="s">
        <v>89</v>
      </c>
      <c r="G330" s="8" t="s">
        <v>899</v>
      </c>
      <c r="H330" s="8" t="s">
        <v>155</v>
      </c>
      <c r="I330" s="8">
        <v>1</v>
      </c>
      <c r="J330" s="30">
        <v>28023</v>
      </c>
      <c r="K330" s="8" t="s">
        <v>18</v>
      </c>
    </row>
    <row r="331" spans="1:11" hidden="1" x14ac:dyDescent="0.3">
      <c r="A331" s="8">
        <v>19674</v>
      </c>
      <c r="B331" s="8" t="s">
        <v>900</v>
      </c>
      <c r="C331" s="8" t="s">
        <v>12</v>
      </c>
      <c r="D331" s="8" t="s">
        <v>190</v>
      </c>
      <c r="E331" s="8" t="s">
        <v>22</v>
      </c>
      <c r="F331" s="8" t="s">
        <v>35</v>
      </c>
      <c r="G331" s="8" t="s">
        <v>901</v>
      </c>
      <c r="H331" s="8" t="s">
        <v>105</v>
      </c>
      <c r="I331" s="8">
        <v>2</v>
      </c>
      <c r="J331" s="30">
        <v>27620</v>
      </c>
      <c r="K331" s="8" t="s">
        <v>18</v>
      </c>
    </row>
    <row r="332" spans="1:11" hidden="1" x14ac:dyDescent="0.3">
      <c r="A332" s="8">
        <v>27613</v>
      </c>
      <c r="B332" s="8" t="s">
        <v>61</v>
      </c>
      <c r="C332" s="8" t="s">
        <v>20</v>
      </c>
      <c r="D332" s="8" t="s">
        <v>902</v>
      </c>
      <c r="E332" s="8" t="s">
        <v>28</v>
      </c>
      <c r="F332" s="8" t="s">
        <v>191</v>
      </c>
      <c r="G332" s="8" t="s">
        <v>903</v>
      </c>
      <c r="H332" s="8" t="s">
        <v>85</v>
      </c>
      <c r="I332" s="8">
        <v>5</v>
      </c>
      <c r="J332" s="30">
        <v>29074</v>
      </c>
      <c r="K332" s="8" t="s">
        <v>18</v>
      </c>
    </row>
    <row r="333" spans="1:11" hidden="1" x14ac:dyDescent="0.3">
      <c r="A333" s="8">
        <v>10351</v>
      </c>
      <c r="B333" s="8" t="s">
        <v>904</v>
      </c>
      <c r="C333" s="8" t="s">
        <v>20</v>
      </c>
      <c r="D333" s="8" t="s">
        <v>291</v>
      </c>
      <c r="E333" s="8"/>
      <c r="F333" s="8" t="s">
        <v>89</v>
      </c>
      <c r="G333" s="8" t="s">
        <v>905</v>
      </c>
      <c r="H333" s="8" t="s">
        <v>91</v>
      </c>
      <c r="I333" s="8">
        <v>2</v>
      </c>
      <c r="J333" s="30">
        <v>29133</v>
      </c>
      <c r="K333" s="8" t="s">
        <v>18</v>
      </c>
    </row>
    <row r="334" spans="1:11" hidden="1" x14ac:dyDescent="0.3">
      <c r="A334" s="8">
        <v>23652</v>
      </c>
      <c r="B334" s="8" t="s">
        <v>906</v>
      </c>
      <c r="C334" s="8" t="s">
        <v>20</v>
      </c>
      <c r="D334" s="8" t="s">
        <v>392</v>
      </c>
      <c r="E334" s="8" t="s">
        <v>166</v>
      </c>
      <c r="F334" s="8" t="s">
        <v>186</v>
      </c>
      <c r="G334" s="8" t="s">
        <v>907</v>
      </c>
      <c r="H334" s="8" t="s">
        <v>155</v>
      </c>
      <c r="I334" s="8">
        <v>5</v>
      </c>
      <c r="J334" s="30">
        <v>29724</v>
      </c>
      <c r="K334" s="8" t="s">
        <v>18</v>
      </c>
    </row>
    <row r="335" spans="1:11" hidden="1" x14ac:dyDescent="0.3">
      <c r="A335" s="8">
        <v>27516</v>
      </c>
      <c r="B335" s="8" t="s">
        <v>908</v>
      </c>
      <c r="C335" s="8" t="s">
        <v>12</v>
      </c>
      <c r="D335" s="8" t="s">
        <v>220</v>
      </c>
      <c r="E335" s="8"/>
      <c r="F335" s="8" t="s">
        <v>94</v>
      </c>
      <c r="G335" s="8" t="s">
        <v>909</v>
      </c>
      <c r="H335" s="8" t="s">
        <v>66</v>
      </c>
      <c r="I335" s="8">
        <v>8</v>
      </c>
      <c r="J335" s="30">
        <v>28123</v>
      </c>
      <c r="K335" s="8" t="s">
        <v>18</v>
      </c>
    </row>
    <row r="336" spans="1:11" hidden="1" x14ac:dyDescent="0.3">
      <c r="A336" s="8">
        <v>11443</v>
      </c>
      <c r="B336" s="8" t="s">
        <v>908</v>
      </c>
      <c r="C336" s="8" t="s">
        <v>12</v>
      </c>
      <c r="D336" s="8" t="s">
        <v>365</v>
      </c>
      <c r="E336" s="8" t="s">
        <v>88</v>
      </c>
      <c r="F336" s="8" t="s">
        <v>89</v>
      </c>
      <c r="G336" s="8" t="s">
        <v>910</v>
      </c>
      <c r="H336" s="8" t="s">
        <v>5</v>
      </c>
      <c r="I336" s="8">
        <v>7</v>
      </c>
      <c r="J336" s="30">
        <v>28761</v>
      </c>
      <c r="K336" s="8" t="s">
        <v>18</v>
      </c>
    </row>
    <row r="337" spans="1:11" hidden="1" x14ac:dyDescent="0.3">
      <c r="A337" s="8">
        <v>10563</v>
      </c>
      <c r="B337" s="8" t="s">
        <v>911</v>
      </c>
      <c r="C337" s="8" t="s">
        <v>12</v>
      </c>
      <c r="D337" s="8" t="s">
        <v>912</v>
      </c>
      <c r="E337" s="8" t="s">
        <v>913</v>
      </c>
      <c r="F337" s="8" t="s">
        <v>137</v>
      </c>
      <c r="G337" s="8" t="s">
        <v>914</v>
      </c>
      <c r="H337" s="8" t="s">
        <v>118</v>
      </c>
      <c r="I337" s="8">
        <v>1</v>
      </c>
      <c r="J337" s="30">
        <v>27837</v>
      </c>
      <c r="K337" s="8" t="s">
        <v>18</v>
      </c>
    </row>
    <row r="338" spans="1:11" hidden="1" x14ac:dyDescent="0.3">
      <c r="A338" s="8">
        <v>29517</v>
      </c>
      <c r="B338" s="8" t="s">
        <v>173</v>
      </c>
      <c r="C338" s="8" t="s">
        <v>20</v>
      </c>
      <c r="D338" s="8" t="s">
        <v>915</v>
      </c>
      <c r="E338" s="8" t="s">
        <v>144</v>
      </c>
      <c r="F338" s="8" t="s">
        <v>89</v>
      </c>
      <c r="G338" s="8" t="s">
        <v>916</v>
      </c>
      <c r="H338" s="8" t="s">
        <v>71</v>
      </c>
      <c r="I338" s="8">
        <v>1</v>
      </c>
      <c r="J338" s="30">
        <v>27893</v>
      </c>
      <c r="K338" s="8" t="s">
        <v>18</v>
      </c>
    </row>
    <row r="339" spans="1:11" hidden="1" x14ac:dyDescent="0.3">
      <c r="A339" s="8">
        <v>29809</v>
      </c>
      <c r="B339" s="8" t="s">
        <v>917</v>
      </c>
      <c r="C339" s="8" t="s">
        <v>20</v>
      </c>
      <c r="D339" s="8" t="s">
        <v>918</v>
      </c>
      <c r="E339" s="8" t="s">
        <v>48</v>
      </c>
      <c r="F339" s="8" t="s">
        <v>94</v>
      </c>
      <c r="G339" s="8" t="s">
        <v>919</v>
      </c>
      <c r="H339" s="8" t="s">
        <v>45</v>
      </c>
      <c r="I339" s="8">
        <v>9</v>
      </c>
      <c r="J339" s="30">
        <v>28058</v>
      </c>
      <c r="K339" s="8" t="s">
        <v>18</v>
      </c>
    </row>
    <row r="340" spans="1:11" hidden="1" x14ac:dyDescent="0.3">
      <c r="A340" s="8">
        <v>14557</v>
      </c>
      <c r="B340" s="8" t="s">
        <v>920</v>
      </c>
      <c r="C340" s="8" t="s">
        <v>20</v>
      </c>
      <c r="D340" s="8" t="s">
        <v>665</v>
      </c>
      <c r="E340" s="8"/>
      <c r="F340" s="8" t="s">
        <v>108</v>
      </c>
      <c r="G340" s="8" t="s">
        <v>921</v>
      </c>
      <c r="H340" s="8" t="s">
        <v>96</v>
      </c>
      <c r="I340" s="8">
        <v>8</v>
      </c>
      <c r="J340" s="30">
        <v>27525</v>
      </c>
      <c r="K340" s="8" t="s">
        <v>18</v>
      </c>
    </row>
    <row r="341" spans="1:11" hidden="1" x14ac:dyDescent="0.3">
      <c r="A341" s="8">
        <v>14773</v>
      </c>
      <c r="B341" s="8" t="s">
        <v>922</v>
      </c>
      <c r="C341" s="8" t="s">
        <v>20</v>
      </c>
      <c r="D341" s="8" t="s">
        <v>575</v>
      </c>
      <c r="E341" s="8" t="s">
        <v>43</v>
      </c>
      <c r="F341" s="8" t="s">
        <v>94</v>
      </c>
      <c r="G341" s="8" t="s">
        <v>923</v>
      </c>
      <c r="H341" s="8" t="s">
        <v>45</v>
      </c>
      <c r="I341" s="8">
        <v>4</v>
      </c>
      <c r="J341" s="30">
        <v>28354</v>
      </c>
      <c r="K341" s="8" t="s">
        <v>18</v>
      </c>
    </row>
    <row r="342" spans="1:11" hidden="1" x14ac:dyDescent="0.3">
      <c r="A342" s="8">
        <v>16489</v>
      </c>
      <c r="B342" s="8" t="s">
        <v>924</v>
      </c>
      <c r="C342" s="8" t="s">
        <v>20</v>
      </c>
      <c r="D342" s="8" t="s">
        <v>616</v>
      </c>
      <c r="E342" s="8" t="s">
        <v>925</v>
      </c>
      <c r="F342" s="8" t="s">
        <v>137</v>
      </c>
      <c r="G342" s="8" t="s">
        <v>926</v>
      </c>
      <c r="H342" s="8" t="s">
        <v>176</v>
      </c>
      <c r="I342" s="8">
        <v>5</v>
      </c>
      <c r="J342" s="30">
        <v>28977</v>
      </c>
      <c r="K342" s="8" t="s">
        <v>18</v>
      </c>
    </row>
    <row r="343" spans="1:11" hidden="1" x14ac:dyDescent="0.3">
      <c r="A343" s="8">
        <v>27062</v>
      </c>
      <c r="B343" s="8" t="s">
        <v>927</v>
      </c>
      <c r="C343" s="8" t="s">
        <v>20</v>
      </c>
      <c r="D343" s="8" t="s">
        <v>460</v>
      </c>
      <c r="E343" s="8"/>
      <c r="F343" s="8" t="s">
        <v>94</v>
      </c>
      <c r="G343" s="8" t="s">
        <v>928</v>
      </c>
      <c r="H343" s="8" t="s">
        <v>66</v>
      </c>
      <c r="I343" s="8">
        <v>6</v>
      </c>
      <c r="J343" s="30">
        <v>28515</v>
      </c>
      <c r="K343" s="8" t="s">
        <v>18</v>
      </c>
    </row>
    <row r="344" spans="1:11" hidden="1" x14ac:dyDescent="0.3">
      <c r="A344" s="8">
        <v>13205</v>
      </c>
      <c r="B344" s="8" t="s">
        <v>927</v>
      </c>
      <c r="C344" s="8" t="s">
        <v>20</v>
      </c>
      <c r="D344" s="8" t="s">
        <v>929</v>
      </c>
      <c r="E344" s="8" t="s">
        <v>99</v>
      </c>
      <c r="F344" s="8" t="s">
        <v>89</v>
      </c>
      <c r="G344" s="8" t="s">
        <v>930</v>
      </c>
      <c r="H344" s="8" t="s">
        <v>5</v>
      </c>
      <c r="I344" s="8">
        <v>9</v>
      </c>
      <c r="J344" s="30">
        <v>28600</v>
      </c>
      <c r="K344" s="8" t="s">
        <v>18</v>
      </c>
    </row>
    <row r="345" spans="1:11" hidden="1" x14ac:dyDescent="0.3">
      <c r="A345" s="8">
        <v>18656</v>
      </c>
      <c r="B345" s="8" t="s">
        <v>927</v>
      </c>
      <c r="C345" s="8" t="s">
        <v>20</v>
      </c>
      <c r="D345" s="8" t="s">
        <v>931</v>
      </c>
      <c r="E345" s="8" t="s">
        <v>130</v>
      </c>
      <c r="F345" s="8" t="s">
        <v>29</v>
      </c>
      <c r="G345" s="8" t="s">
        <v>932</v>
      </c>
      <c r="H345" s="8" t="s">
        <v>91</v>
      </c>
      <c r="I345" s="8">
        <v>8</v>
      </c>
      <c r="J345" s="30">
        <v>27638</v>
      </c>
      <c r="K345" s="8" t="s">
        <v>18</v>
      </c>
    </row>
    <row r="346" spans="1:11" hidden="1" x14ac:dyDescent="0.3">
      <c r="A346" s="8">
        <v>19828</v>
      </c>
      <c r="B346" s="8" t="s">
        <v>927</v>
      </c>
      <c r="C346" s="8" t="s">
        <v>12</v>
      </c>
      <c r="D346" s="8" t="s">
        <v>111</v>
      </c>
      <c r="E346" s="8" t="s">
        <v>933</v>
      </c>
      <c r="F346" s="8" t="s">
        <v>89</v>
      </c>
      <c r="G346" s="8" t="s">
        <v>934</v>
      </c>
      <c r="H346" s="8" t="s">
        <v>91</v>
      </c>
      <c r="I346" s="8">
        <v>4</v>
      </c>
      <c r="J346" s="30">
        <v>27887</v>
      </c>
      <c r="K346" s="8" t="s">
        <v>18</v>
      </c>
    </row>
    <row r="347" spans="1:11" hidden="1" x14ac:dyDescent="0.3">
      <c r="A347" s="8">
        <v>20703</v>
      </c>
      <c r="B347" s="8" t="s">
        <v>927</v>
      </c>
      <c r="C347" s="8" t="s">
        <v>12</v>
      </c>
      <c r="D347" s="8" t="s">
        <v>190</v>
      </c>
      <c r="E347" s="8" t="s">
        <v>112</v>
      </c>
      <c r="F347" s="8" t="s">
        <v>49</v>
      </c>
      <c r="G347" s="8" t="s">
        <v>935</v>
      </c>
      <c r="H347" s="8" t="s">
        <v>66</v>
      </c>
      <c r="I347" s="8">
        <v>8</v>
      </c>
      <c r="J347" s="30">
        <v>29132</v>
      </c>
      <c r="K347" s="8" t="s">
        <v>18</v>
      </c>
    </row>
    <row r="348" spans="1:11" hidden="1" x14ac:dyDescent="0.3">
      <c r="A348" s="8">
        <v>25123</v>
      </c>
      <c r="B348" s="8" t="s">
        <v>936</v>
      </c>
      <c r="C348" s="8" t="s">
        <v>12</v>
      </c>
      <c r="D348" s="8" t="s">
        <v>165</v>
      </c>
      <c r="E348" s="8" t="s">
        <v>48</v>
      </c>
      <c r="F348" s="8" t="s">
        <v>174</v>
      </c>
      <c r="G348" s="8" t="s">
        <v>937</v>
      </c>
      <c r="H348" s="8" t="s">
        <v>118</v>
      </c>
      <c r="I348" s="8">
        <v>2</v>
      </c>
      <c r="J348" s="30">
        <v>29585</v>
      </c>
      <c r="K348" s="8" t="s">
        <v>18</v>
      </c>
    </row>
    <row r="349" spans="1:11" hidden="1" x14ac:dyDescent="0.3">
      <c r="A349" s="8">
        <v>18708</v>
      </c>
      <c r="B349" s="8" t="s">
        <v>197</v>
      </c>
      <c r="C349" s="8" t="s">
        <v>12</v>
      </c>
      <c r="D349" s="8" t="s">
        <v>938</v>
      </c>
      <c r="E349" s="8"/>
      <c r="F349" s="8" t="s">
        <v>94</v>
      </c>
      <c r="G349" s="8" t="s">
        <v>939</v>
      </c>
      <c r="H349" s="8" t="s">
        <v>75</v>
      </c>
      <c r="I349" s="8">
        <v>4</v>
      </c>
      <c r="J349" s="30">
        <v>28915</v>
      </c>
      <c r="K349" s="8" t="s">
        <v>18</v>
      </c>
    </row>
    <row r="350" spans="1:11" hidden="1" x14ac:dyDescent="0.3">
      <c r="A350" s="8">
        <v>15918</v>
      </c>
      <c r="B350" s="8" t="s">
        <v>940</v>
      </c>
      <c r="C350" s="8" t="s">
        <v>20</v>
      </c>
      <c r="D350" s="8" t="s">
        <v>941</v>
      </c>
      <c r="E350" s="8" t="s">
        <v>103</v>
      </c>
      <c r="F350" s="8" t="s">
        <v>94</v>
      </c>
      <c r="G350" s="8" t="s">
        <v>942</v>
      </c>
      <c r="H350" s="8" t="s">
        <v>176</v>
      </c>
      <c r="I350" s="8">
        <v>8</v>
      </c>
      <c r="J350" s="30">
        <v>27229</v>
      </c>
      <c r="K350" s="8" t="s">
        <v>18</v>
      </c>
    </row>
    <row r="351" spans="1:11" hidden="1" x14ac:dyDescent="0.3">
      <c r="A351" s="8">
        <v>20953</v>
      </c>
      <c r="B351" s="8" t="s">
        <v>943</v>
      </c>
      <c r="C351" s="8" t="s">
        <v>12</v>
      </c>
      <c r="D351" s="8" t="s">
        <v>944</v>
      </c>
      <c r="E351" s="8" t="s">
        <v>88</v>
      </c>
      <c r="F351" s="8" t="s">
        <v>29</v>
      </c>
      <c r="G351" s="8" t="s">
        <v>945</v>
      </c>
      <c r="H351" s="8" t="s">
        <v>45</v>
      </c>
      <c r="I351" s="8">
        <v>9</v>
      </c>
      <c r="J351" s="30">
        <v>29540</v>
      </c>
      <c r="K351" s="8" t="s">
        <v>171</v>
      </c>
    </row>
    <row r="352" spans="1:11" hidden="1" x14ac:dyDescent="0.3">
      <c r="A352" s="8">
        <v>27641</v>
      </c>
      <c r="B352" s="8" t="s">
        <v>946</v>
      </c>
      <c r="C352" s="8" t="s">
        <v>20</v>
      </c>
      <c r="D352" s="8" t="s">
        <v>947</v>
      </c>
      <c r="E352" s="8"/>
      <c r="F352" s="8" t="s">
        <v>49</v>
      </c>
      <c r="G352" s="8" t="s">
        <v>948</v>
      </c>
      <c r="H352" s="8" t="s">
        <v>155</v>
      </c>
      <c r="I352" s="8">
        <v>8</v>
      </c>
      <c r="J352" s="30">
        <v>29328</v>
      </c>
      <c r="K352" s="8" t="s">
        <v>18</v>
      </c>
    </row>
    <row r="353" spans="1:11" hidden="1" x14ac:dyDescent="0.3">
      <c r="A353" s="8">
        <v>25445</v>
      </c>
      <c r="B353" s="8" t="s">
        <v>949</v>
      </c>
      <c r="C353" s="8" t="s">
        <v>12</v>
      </c>
      <c r="D353" s="8" t="s">
        <v>944</v>
      </c>
      <c r="E353" s="8" t="s">
        <v>14</v>
      </c>
      <c r="F353" s="8" t="s">
        <v>94</v>
      </c>
      <c r="G353" s="8" t="s">
        <v>950</v>
      </c>
      <c r="H353" s="8" t="s">
        <v>96</v>
      </c>
      <c r="I353" s="8">
        <v>3</v>
      </c>
      <c r="J353" s="30">
        <v>28719</v>
      </c>
      <c r="K353" s="8" t="s">
        <v>18</v>
      </c>
    </row>
    <row r="354" spans="1:11" hidden="1" x14ac:dyDescent="0.3">
      <c r="A354" s="8">
        <v>18596</v>
      </c>
      <c r="B354" s="8" t="s">
        <v>951</v>
      </c>
      <c r="C354" s="8" t="s">
        <v>20</v>
      </c>
      <c r="D354" s="8" t="s">
        <v>952</v>
      </c>
      <c r="E354" s="8" t="s">
        <v>144</v>
      </c>
      <c r="F354" s="8" t="s">
        <v>94</v>
      </c>
      <c r="G354" s="8" t="s">
        <v>953</v>
      </c>
      <c r="H354" s="8" t="s">
        <v>75</v>
      </c>
      <c r="I354" s="8">
        <v>1</v>
      </c>
      <c r="J354" s="30">
        <v>27918</v>
      </c>
      <c r="K354" s="8" t="s">
        <v>18</v>
      </c>
    </row>
    <row r="355" spans="1:11" hidden="1" x14ac:dyDescent="0.3">
      <c r="A355" s="8">
        <v>12937</v>
      </c>
      <c r="B355" s="8" t="s">
        <v>954</v>
      </c>
      <c r="C355" s="8" t="s">
        <v>12</v>
      </c>
      <c r="D355" s="8" t="s">
        <v>190</v>
      </c>
      <c r="E355" s="8" t="s">
        <v>99</v>
      </c>
      <c r="F355" s="8" t="s">
        <v>94</v>
      </c>
      <c r="G355" s="8" t="s">
        <v>955</v>
      </c>
      <c r="H355" s="8" t="s">
        <v>54</v>
      </c>
      <c r="I355" s="8">
        <v>2</v>
      </c>
      <c r="J355" s="30">
        <v>27255</v>
      </c>
      <c r="K355" s="8" t="s">
        <v>18</v>
      </c>
    </row>
    <row r="356" spans="1:11" hidden="1" x14ac:dyDescent="0.3">
      <c r="A356" s="8">
        <v>25013</v>
      </c>
      <c r="B356" s="8" t="s">
        <v>956</v>
      </c>
      <c r="C356" s="8" t="s">
        <v>20</v>
      </c>
      <c r="D356" s="8" t="s">
        <v>957</v>
      </c>
      <c r="E356" s="8" t="s">
        <v>48</v>
      </c>
      <c r="F356" s="8" t="s">
        <v>174</v>
      </c>
      <c r="G356" s="8" t="s">
        <v>958</v>
      </c>
      <c r="H356" s="8" t="s">
        <v>61</v>
      </c>
      <c r="I356" s="8">
        <v>1</v>
      </c>
      <c r="J356" s="30">
        <v>28208</v>
      </c>
      <c r="K356" s="8" t="s">
        <v>18</v>
      </c>
    </row>
    <row r="357" spans="1:11" hidden="1" x14ac:dyDescent="0.3">
      <c r="A357" s="8">
        <v>17330</v>
      </c>
      <c r="B357" s="8" t="s">
        <v>956</v>
      </c>
      <c r="C357" s="8" t="s">
        <v>20</v>
      </c>
      <c r="D357" s="8" t="s">
        <v>372</v>
      </c>
      <c r="E357" s="8"/>
      <c r="F357" s="8" t="s">
        <v>174</v>
      </c>
      <c r="G357" s="8" t="s">
        <v>959</v>
      </c>
      <c r="H357" s="8" t="s">
        <v>96</v>
      </c>
      <c r="I357" s="8">
        <v>6</v>
      </c>
      <c r="J357" s="30">
        <v>28298</v>
      </c>
      <c r="K357" s="8" t="s">
        <v>18</v>
      </c>
    </row>
    <row r="358" spans="1:11" hidden="1" x14ac:dyDescent="0.3">
      <c r="A358" s="8">
        <v>15273</v>
      </c>
      <c r="B358" s="8" t="s">
        <v>960</v>
      </c>
      <c r="C358" s="8" t="s">
        <v>20</v>
      </c>
      <c r="D358" s="8" t="s">
        <v>961</v>
      </c>
      <c r="E358" s="8"/>
      <c r="F358" s="8" t="s">
        <v>73</v>
      </c>
      <c r="G358" s="8" t="s">
        <v>962</v>
      </c>
      <c r="H358" s="8" t="s">
        <v>105</v>
      </c>
      <c r="I358" s="8">
        <v>2</v>
      </c>
      <c r="J358" s="30">
        <v>28597</v>
      </c>
      <c r="K358" s="8" t="s">
        <v>18</v>
      </c>
    </row>
    <row r="359" spans="1:11" hidden="1" x14ac:dyDescent="0.3">
      <c r="A359" s="8">
        <v>26415</v>
      </c>
      <c r="B359" s="8" t="s">
        <v>963</v>
      </c>
      <c r="C359" s="8" t="s">
        <v>20</v>
      </c>
      <c r="D359" s="8" t="s">
        <v>385</v>
      </c>
      <c r="E359" s="8" t="s">
        <v>121</v>
      </c>
      <c r="F359" s="8" t="s">
        <v>108</v>
      </c>
      <c r="G359" s="8" t="s">
        <v>964</v>
      </c>
      <c r="H359" s="8" t="s">
        <v>17</v>
      </c>
      <c r="I359" s="8">
        <v>8</v>
      </c>
      <c r="J359" s="30">
        <v>29391</v>
      </c>
      <c r="K359" s="8" t="s">
        <v>18</v>
      </c>
    </row>
    <row r="360" spans="1:11" hidden="1" x14ac:dyDescent="0.3">
      <c r="A360" s="8">
        <v>22033</v>
      </c>
      <c r="B360" s="8" t="s">
        <v>965</v>
      </c>
      <c r="C360" s="8" t="s">
        <v>20</v>
      </c>
      <c r="D360" s="8" t="s">
        <v>966</v>
      </c>
      <c r="E360" s="8" t="s">
        <v>64</v>
      </c>
      <c r="F360" s="8" t="s">
        <v>29</v>
      </c>
      <c r="G360" s="8" t="s">
        <v>967</v>
      </c>
      <c r="H360" s="8" t="s">
        <v>66</v>
      </c>
      <c r="I360" s="8">
        <v>9</v>
      </c>
      <c r="J360" s="30">
        <v>28145</v>
      </c>
      <c r="K360" s="8" t="s">
        <v>18</v>
      </c>
    </row>
    <row r="361" spans="1:11" hidden="1" x14ac:dyDescent="0.3">
      <c r="A361" s="8">
        <v>29264</v>
      </c>
      <c r="B361" s="8" t="s">
        <v>968</v>
      </c>
      <c r="C361" s="8" t="s">
        <v>12</v>
      </c>
      <c r="D361" s="8" t="s">
        <v>969</v>
      </c>
      <c r="E361" s="8" t="s">
        <v>22</v>
      </c>
      <c r="F361" s="8" t="s">
        <v>94</v>
      </c>
      <c r="G361" s="8" t="s">
        <v>970</v>
      </c>
      <c r="H361" s="8" t="s">
        <v>45</v>
      </c>
      <c r="I361" s="8">
        <v>4</v>
      </c>
      <c r="J361" s="30">
        <v>27933</v>
      </c>
      <c r="K361" s="8" t="s">
        <v>18</v>
      </c>
    </row>
    <row r="362" spans="1:11" hidden="1" x14ac:dyDescent="0.3">
      <c r="A362" s="8">
        <v>18467</v>
      </c>
      <c r="B362" s="8" t="s">
        <v>971</v>
      </c>
      <c r="C362" s="8" t="s">
        <v>20</v>
      </c>
      <c r="D362" s="8" t="s">
        <v>520</v>
      </c>
      <c r="E362" s="8"/>
      <c r="F362" s="8" t="s">
        <v>94</v>
      </c>
      <c r="G362" s="8" t="s">
        <v>972</v>
      </c>
      <c r="H362" s="8" t="s">
        <v>155</v>
      </c>
      <c r="I362" s="8">
        <v>5</v>
      </c>
      <c r="J362" s="30">
        <v>27877</v>
      </c>
      <c r="K362" s="8" t="s">
        <v>18</v>
      </c>
    </row>
    <row r="363" spans="1:11" hidden="1" x14ac:dyDescent="0.3">
      <c r="A363" s="8">
        <v>27124</v>
      </c>
      <c r="B363" s="8" t="s">
        <v>973</v>
      </c>
      <c r="C363" s="8" t="s">
        <v>20</v>
      </c>
      <c r="D363" s="8" t="s">
        <v>578</v>
      </c>
      <c r="E363" s="8" t="s">
        <v>166</v>
      </c>
      <c r="F363" s="8" t="s">
        <v>83</v>
      </c>
      <c r="G363" s="8" t="s">
        <v>974</v>
      </c>
      <c r="H363" s="8" t="s">
        <v>5</v>
      </c>
      <c r="I363" s="8">
        <v>8</v>
      </c>
      <c r="J363" s="30">
        <v>29647</v>
      </c>
      <c r="K363" s="8" t="s">
        <v>18</v>
      </c>
    </row>
    <row r="364" spans="1:11" hidden="1" x14ac:dyDescent="0.3">
      <c r="A364" s="8">
        <v>23509</v>
      </c>
      <c r="B364" s="8" t="s">
        <v>975</v>
      </c>
      <c r="C364" s="8" t="s">
        <v>486</v>
      </c>
      <c r="D364" s="8" t="s">
        <v>405</v>
      </c>
      <c r="E364" s="8" t="s">
        <v>14</v>
      </c>
      <c r="F364" s="8" t="s">
        <v>94</v>
      </c>
      <c r="G364" s="8" t="s">
        <v>976</v>
      </c>
      <c r="H364" s="8" t="s">
        <v>71</v>
      </c>
      <c r="I364" s="8">
        <v>5</v>
      </c>
      <c r="J364" s="30">
        <v>22481</v>
      </c>
      <c r="K364" s="8" t="s">
        <v>18</v>
      </c>
    </row>
    <row r="365" spans="1:11" hidden="1" x14ac:dyDescent="0.3">
      <c r="A365" s="8">
        <v>22863</v>
      </c>
      <c r="B365" s="8" t="s">
        <v>975</v>
      </c>
      <c r="C365" s="8" t="s">
        <v>20</v>
      </c>
      <c r="D365" s="8" t="s">
        <v>977</v>
      </c>
      <c r="E365" s="8"/>
      <c r="F365" s="8" t="s">
        <v>94</v>
      </c>
      <c r="G365" s="8" t="s">
        <v>978</v>
      </c>
      <c r="H365" s="8" t="s">
        <v>71</v>
      </c>
      <c r="I365" s="8">
        <v>3</v>
      </c>
      <c r="J365" s="30">
        <v>28465</v>
      </c>
      <c r="K365" s="8" t="s">
        <v>18</v>
      </c>
    </row>
    <row r="366" spans="1:11" hidden="1" x14ac:dyDescent="0.3">
      <c r="A366" s="8">
        <v>18540</v>
      </c>
      <c r="B366" s="8" t="s">
        <v>979</v>
      </c>
      <c r="C366" s="8" t="s">
        <v>20</v>
      </c>
      <c r="D366" s="8" t="s">
        <v>980</v>
      </c>
      <c r="E366" s="8" t="s">
        <v>144</v>
      </c>
      <c r="F366" s="8" t="s">
        <v>141</v>
      </c>
      <c r="G366" s="8" t="s">
        <v>981</v>
      </c>
      <c r="H366" s="8" t="s">
        <v>25</v>
      </c>
      <c r="I366" s="8">
        <v>3</v>
      </c>
      <c r="J366" s="30">
        <v>27594</v>
      </c>
      <c r="K366" s="8" t="s">
        <v>18</v>
      </c>
    </row>
    <row r="367" spans="1:11" hidden="1" x14ac:dyDescent="0.3">
      <c r="A367" s="8">
        <v>23811</v>
      </c>
      <c r="B367" s="8" t="s">
        <v>982</v>
      </c>
      <c r="C367" s="8" t="s">
        <v>20</v>
      </c>
      <c r="D367" s="8" t="s">
        <v>980</v>
      </c>
      <c r="E367" s="8" t="s">
        <v>28</v>
      </c>
      <c r="F367" s="8" t="s">
        <v>94</v>
      </c>
      <c r="G367" s="8" t="s">
        <v>983</v>
      </c>
      <c r="H367" s="8" t="s">
        <v>91</v>
      </c>
      <c r="I367" s="8">
        <v>5</v>
      </c>
      <c r="J367" s="30">
        <v>29282</v>
      </c>
      <c r="K367" s="8" t="s">
        <v>18</v>
      </c>
    </row>
    <row r="368" spans="1:11" hidden="1" x14ac:dyDescent="0.3">
      <c r="A368" s="8">
        <v>27233</v>
      </c>
      <c r="B368" s="8" t="s">
        <v>185</v>
      </c>
      <c r="C368" s="8" t="s">
        <v>12</v>
      </c>
      <c r="D368" s="8" t="s">
        <v>341</v>
      </c>
      <c r="E368" s="8" t="s">
        <v>48</v>
      </c>
      <c r="F368" s="8" t="s">
        <v>94</v>
      </c>
      <c r="G368" s="8" t="s">
        <v>984</v>
      </c>
      <c r="H368" s="8" t="s">
        <v>71</v>
      </c>
      <c r="I368" s="8">
        <v>6</v>
      </c>
      <c r="J368" s="30">
        <v>29130</v>
      </c>
      <c r="K368" s="8" t="s">
        <v>18</v>
      </c>
    </row>
    <row r="369" spans="1:11" hidden="1" x14ac:dyDescent="0.3">
      <c r="A369" s="8">
        <v>13034</v>
      </c>
      <c r="B369" s="8" t="s">
        <v>985</v>
      </c>
      <c r="C369" s="8" t="s">
        <v>12</v>
      </c>
      <c r="D369" s="8" t="s">
        <v>379</v>
      </c>
      <c r="E369" s="8"/>
      <c r="F369" s="8" t="s">
        <v>49</v>
      </c>
      <c r="G369" s="8" t="s">
        <v>986</v>
      </c>
      <c r="H369" s="8" t="s">
        <v>96</v>
      </c>
      <c r="I369" s="8">
        <v>8</v>
      </c>
      <c r="J369" s="30">
        <v>27649</v>
      </c>
      <c r="K369" s="8" t="s">
        <v>18</v>
      </c>
    </row>
    <row r="370" spans="1:11" hidden="1" x14ac:dyDescent="0.3">
      <c r="A370" s="8">
        <v>16604</v>
      </c>
      <c r="B370" s="8" t="s">
        <v>987</v>
      </c>
      <c r="C370" s="8" t="s">
        <v>20</v>
      </c>
      <c r="D370" s="8" t="s">
        <v>468</v>
      </c>
      <c r="E370" s="8" t="s">
        <v>332</v>
      </c>
      <c r="F370" s="8" t="s">
        <v>191</v>
      </c>
      <c r="G370" s="8" t="s">
        <v>988</v>
      </c>
      <c r="H370" s="8" t="s">
        <v>25</v>
      </c>
      <c r="I370" s="8">
        <v>5</v>
      </c>
      <c r="J370" s="30">
        <v>27669</v>
      </c>
      <c r="K370" s="8" t="s">
        <v>18</v>
      </c>
    </row>
    <row r="371" spans="1:11" hidden="1" x14ac:dyDescent="0.3">
      <c r="A371" s="8">
        <v>15927</v>
      </c>
      <c r="B371" s="8" t="s">
        <v>989</v>
      </c>
      <c r="C371" s="8" t="s">
        <v>20</v>
      </c>
      <c r="D371" s="8" t="s">
        <v>990</v>
      </c>
      <c r="E371" s="8"/>
      <c r="F371" s="8" t="s">
        <v>94</v>
      </c>
      <c r="G371" s="8" t="s">
        <v>991</v>
      </c>
      <c r="H371" s="8" t="s">
        <v>61</v>
      </c>
      <c r="I371" s="8">
        <v>8</v>
      </c>
      <c r="J371" s="30">
        <v>28231</v>
      </c>
      <c r="K371" s="8" t="s">
        <v>18</v>
      </c>
    </row>
    <row r="372" spans="1:11" hidden="1" x14ac:dyDescent="0.3">
      <c r="A372" s="8">
        <v>25343</v>
      </c>
      <c r="B372" s="8" t="s">
        <v>992</v>
      </c>
      <c r="C372" s="8" t="s">
        <v>20</v>
      </c>
      <c r="D372" s="8" t="s">
        <v>871</v>
      </c>
      <c r="E372" s="8" t="s">
        <v>130</v>
      </c>
      <c r="F372" s="8" t="s">
        <v>49</v>
      </c>
      <c r="G372" s="8" t="s">
        <v>993</v>
      </c>
      <c r="H372" s="8" t="s">
        <v>91</v>
      </c>
      <c r="I372" s="8">
        <v>6</v>
      </c>
      <c r="J372" s="30">
        <v>29720</v>
      </c>
      <c r="K372" s="8" t="s">
        <v>18</v>
      </c>
    </row>
    <row r="373" spans="1:11" hidden="1" x14ac:dyDescent="0.3">
      <c r="A373" s="8">
        <v>12533</v>
      </c>
      <c r="B373" s="8" t="s">
        <v>994</v>
      </c>
      <c r="C373" s="8" t="s">
        <v>20</v>
      </c>
      <c r="D373" s="8" t="s">
        <v>754</v>
      </c>
      <c r="E373" s="8" t="s">
        <v>22</v>
      </c>
      <c r="F373" s="8" t="s">
        <v>94</v>
      </c>
      <c r="G373" s="8" t="s">
        <v>995</v>
      </c>
      <c r="H373" s="8" t="s">
        <v>176</v>
      </c>
      <c r="I373" s="8">
        <v>5</v>
      </c>
      <c r="J373" s="30">
        <v>27938</v>
      </c>
      <c r="K373" s="8" t="s">
        <v>18</v>
      </c>
    </row>
    <row r="374" spans="1:11" hidden="1" x14ac:dyDescent="0.3">
      <c r="A374" s="8">
        <v>17202</v>
      </c>
      <c r="B374" s="8" t="s">
        <v>996</v>
      </c>
      <c r="C374" s="8" t="s">
        <v>20</v>
      </c>
      <c r="D374" s="8" t="s">
        <v>153</v>
      </c>
      <c r="E374" s="8" t="s">
        <v>99</v>
      </c>
      <c r="F374" s="8" t="s">
        <v>49</v>
      </c>
      <c r="G374" s="8" t="s">
        <v>997</v>
      </c>
      <c r="H374" s="8" t="s">
        <v>118</v>
      </c>
      <c r="I374" s="8">
        <v>7</v>
      </c>
      <c r="J374" s="30">
        <v>28384</v>
      </c>
      <c r="K374" s="8" t="s">
        <v>18</v>
      </c>
    </row>
    <row r="375" spans="1:11" hidden="1" x14ac:dyDescent="0.3">
      <c r="A375" s="8">
        <v>24598</v>
      </c>
      <c r="B375" s="8" t="s">
        <v>998</v>
      </c>
      <c r="C375" s="8" t="s">
        <v>20</v>
      </c>
      <c r="D375" s="8" t="s">
        <v>999</v>
      </c>
      <c r="E375" s="8"/>
      <c r="F375" s="8" t="s">
        <v>174</v>
      </c>
      <c r="G375" s="8" t="s">
        <v>1000</v>
      </c>
      <c r="H375" s="8" t="s">
        <v>176</v>
      </c>
      <c r="I375" s="8">
        <v>6</v>
      </c>
      <c r="J375" s="30">
        <v>29780</v>
      </c>
      <c r="K375" s="8" t="s">
        <v>18</v>
      </c>
    </row>
    <row r="376" spans="1:11" hidden="1" x14ac:dyDescent="0.3">
      <c r="A376" s="8">
        <v>17679</v>
      </c>
      <c r="B376" s="8" t="s">
        <v>1001</v>
      </c>
      <c r="C376" s="8" t="s">
        <v>20</v>
      </c>
      <c r="D376" s="8" t="s">
        <v>42</v>
      </c>
      <c r="E376" s="8" t="s">
        <v>48</v>
      </c>
      <c r="F376" s="8" t="s">
        <v>94</v>
      </c>
      <c r="G376" s="8" t="s">
        <v>1002</v>
      </c>
      <c r="H376" s="8" t="s">
        <v>31</v>
      </c>
      <c r="I376" s="8">
        <v>9</v>
      </c>
      <c r="J376" s="30">
        <v>29113</v>
      </c>
      <c r="K376" s="8" t="s">
        <v>18</v>
      </c>
    </row>
    <row r="377" spans="1:11" hidden="1" x14ac:dyDescent="0.3">
      <c r="A377" s="8">
        <v>29638</v>
      </c>
      <c r="B377" s="8" t="s">
        <v>1003</v>
      </c>
      <c r="C377" s="8" t="s">
        <v>20</v>
      </c>
      <c r="D377" s="8" t="s">
        <v>525</v>
      </c>
      <c r="E377" s="8"/>
      <c r="F377" s="8" t="s">
        <v>73</v>
      </c>
      <c r="G377" s="8" t="s">
        <v>1004</v>
      </c>
      <c r="H377" s="8" t="s">
        <v>54</v>
      </c>
      <c r="I377" s="8">
        <v>7</v>
      </c>
      <c r="J377" s="30">
        <v>29468</v>
      </c>
      <c r="K377" s="8" t="s">
        <v>18</v>
      </c>
    </row>
    <row r="378" spans="1:11" hidden="1" x14ac:dyDescent="0.3">
      <c r="A378" s="8">
        <v>19007</v>
      </c>
      <c r="B378" s="8" t="s">
        <v>1005</v>
      </c>
      <c r="C378" s="8" t="s">
        <v>12</v>
      </c>
      <c r="D378" s="8" t="s">
        <v>1006</v>
      </c>
      <c r="E378" s="8" t="s">
        <v>130</v>
      </c>
      <c r="F378" s="8" t="s">
        <v>73</v>
      </c>
      <c r="G378" s="8" t="s">
        <v>1007</v>
      </c>
      <c r="H378" s="8" t="s">
        <v>155</v>
      </c>
      <c r="I378" s="8">
        <v>3</v>
      </c>
      <c r="J378" s="30">
        <v>28391</v>
      </c>
      <c r="K378" s="8" t="s">
        <v>18</v>
      </c>
    </row>
    <row r="379" spans="1:11" hidden="1" x14ac:dyDescent="0.3">
      <c r="A379" s="8">
        <v>28836</v>
      </c>
      <c r="B379" s="8" t="s">
        <v>1008</v>
      </c>
      <c r="C379" s="8" t="s">
        <v>20</v>
      </c>
      <c r="D379" s="8" t="s">
        <v>150</v>
      </c>
      <c r="E379" s="8" t="s">
        <v>14</v>
      </c>
      <c r="F379" s="8" t="s">
        <v>94</v>
      </c>
      <c r="G379" s="8" t="s">
        <v>1009</v>
      </c>
      <c r="H379" s="8" t="s">
        <v>91</v>
      </c>
      <c r="I379" s="8">
        <v>3</v>
      </c>
      <c r="J379" s="30">
        <v>28774</v>
      </c>
      <c r="K379" s="8" t="s">
        <v>18</v>
      </c>
    </row>
    <row r="380" spans="1:11" hidden="1" x14ac:dyDescent="0.3">
      <c r="A380" s="8">
        <v>18296</v>
      </c>
      <c r="B380" s="8" t="s">
        <v>1010</v>
      </c>
      <c r="C380" s="8" t="s">
        <v>20</v>
      </c>
      <c r="D380" s="8" t="s">
        <v>1011</v>
      </c>
      <c r="E380" s="8" t="s">
        <v>48</v>
      </c>
      <c r="F380" s="8" t="s">
        <v>89</v>
      </c>
      <c r="G380" s="8" t="s">
        <v>1012</v>
      </c>
      <c r="H380" s="8" t="s">
        <v>118</v>
      </c>
      <c r="I380" s="8">
        <v>5</v>
      </c>
      <c r="J380" s="30">
        <v>28937</v>
      </c>
      <c r="K380" s="8" t="s">
        <v>18</v>
      </c>
    </row>
    <row r="381" spans="1:11" hidden="1" x14ac:dyDescent="0.3">
      <c r="A381" s="8">
        <v>28754</v>
      </c>
      <c r="B381" s="8" t="s">
        <v>71</v>
      </c>
      <c r="C381" s="8" t="s">
        <v>20</v>
      </c>
      <c r="D381" s="8" t="s">
        <v>1013</v>
      </c>
      <c r="E381" s="8"/>
      <c r="F381" s="8" t="s">
        <v>29</v>
      </c>
      <c r="G381" s="8" t="s">
        <v>1014</v>
      </c>
      <c r="H381" s="8" t="s">
        <v>188</v>
      </c>
      <c r="I381" s="8">
        <v>6</v>
      </c>
      <c r="J381" s="30">
        <v>28324</v>
      </c>
      <c r="K381" s="8" t="s">
        <v>18</v>
      </c>
    </row>
    <row r="382" spans="1:11" hidden="1" x14ac:dyDescent="0.3">
      <c r="A382" s="8">
        <v>10865</v>
      </c>
      <c r="B382" s="8" t="s">
        <v>1015</v>
      </c>
      <c r="C382" s="8" t="s">
        <v>12</v>
      </c>
      <c r="D382" s="8" t="s">
        <v>282</v>
      </c>
      <c r="E382" s="8" t="s">
        <v>112</v>
      </c>
      <c r="F382" s="8" t="s">
        <v>94</v>
      </c>
      <c r="G382" s="8" t="s">
        <v>1016</v>
      </c>
      <c r="H382" s="8" t="s">
        <v>85</v>
      </c>
      <c r="I382" s="8">
        <v>3</v>
      </c>
      <c r="J382" s="30">
        <v>28454</v>
      </c>
      <c r="K382" s="8" t="s">
        <v>18</v>
      </c>
    </row>
    <row r="383" spans="1:11" hidden="1" x14ac:dyDescent="0.3">
      <c r="A383" s="8">
        <v>18554</v>
      </c>
      <c r="B383" s="8" t="s">
        <v>1015</v>
      </c>
      <c r="C383" s="8" t="s">
        <v>12</v>
      </c>
      <c r="D383" s="8" t="s">
        <v>944</v>
      </c>
      <c r="E383" s="8"/>
      <c r="F383" s="8" t="s">
        <v>29</v>
      </c>
      <c r="G383" s="8" t="s">
        <v>1017</v>
      </c>
      <c r="H383" s="8" t="s">
        <v>54</v>
      </c>
      <c r="I383" s="8">
        <v>4</v>
      </c>
      <c r="J383" s="30">
        <v>29254</v>
      </c>
      <c r="K383" s="8" t="s">
        <v>18</v>
      </c>
    </row>
    <row r="384" spans="1:11" hidden="1" x14ac:dyDescent="0.3">
      <c r="A384" s="8">
        <v>27989</v>
      </c>
      <c r="B384" s="8" t="s">
        <v>1018</v>
      </c>
      <c r="C384" s="8" t="s">
        <v>20</v>
      </c>
      <c r="D384" s="8" t="s">
        <v>803</v>
      </c>
      <c r="E384" s="8" t="s">
        <v>342</v>
      </c>
      <c r="F384" s="8" t="s">
        <v>29</v>
      </c>
      <c r="G384" s="8" t="s">
        <v>1019</v>
      </c>
      <c r="H384" s="8" t="s">
        <v>85</v>
      </c>
      <c r="I384" s="8">
        <v>8</v>
      </c>
      <c r="J384" s="30">
        <v>28560</v>
      </c>
      <c r="K384" s="8" t="s">
        <v>18</v>
      </c>
    </row>
    <row r="385" spans="1:11" hidden="1" x14ac:dyDescent="0.3">
      <c r="A385" s="8">
        <v>19741</v>
      </c>
      <c r="B385" s="8" t="s">
        <v>1020</v>
      </c>
      <c r="C385" s="8" t="s">
        <v>20</v>
      </c>
      <c r="D385" s="8" t="s">
        <v>731</v>
      </c>
      <c r="E385" s="8" t="s">
        <v>64</v>
      </c>
      <c r="F385" s="8" t="s">
        <v>15</v>
      </c>
      <c r="G385" s="8" t="s">
        <v>1021</v>
      </c>
      <c r="H385" s="8" t="s">
        <v>80</v>
      </c>
      <c r="I385" s="8">
        <v>8</v>
      </c>
      <c r="J385" s="30">
        <v>28478</v>
      </c>
      <c r="K385" s="8" t="s">
        <v>18</v>
      </c>
    </row>
    <row r="386" spans="1:11" hidden="1" x14ac:dyDescent="0.3">
      <c r="A386" s="8">
        <v>16594</v>
      </c>
      <c r="B386" s="8" t="s">
        <v>1022</v>
      </c>
      <c r="C386" s="8" t="s">
        <v>20</v>
      </c>
      <c r="D386" s="8" t="s">
        <v>856</v>
      </c>
      <c r="E386" s="8" t="s">
        <v>491</v>
      </c>
      <c r="F386" s="8" t="s">
        <v>15</v>
      </c>
      <c r="G386" s="8" t="s">
        <v>1023</v>
      </c>
      <c r="H386" s="8" t="s">
        <v>80</v>
      </c>
      <c r="I386" s="8">
        <v>6</v>
      </c>
      <c r="J386" s="30">
        <v>27577</v>
      </c>
      <c r="K386" s="8" t="s">
        <v>18</v>
      </c>
    </row>
    <row r="387" spans="1:11" hidden="1" x14ac:dyDescent="0.3">
      <c r="A387" s="8">
        <v>14967</v>
      </c>
      <c r="B387" s="8" t="s">
        <v>1024</v>
      </c>
      <c r="C387" s="8" t="s">
        <v>20</v>
      </c>
      <c r="D387" s="8" t="s">
        <v>385</v>
      </c>
      <c r="E387" s="8"/>
      <c r="F387" s="8" t="s">
        <v>15</v>
      </c>
      <c r="G387" s="8" t="s">
        <v>1025</v>
      </c>
      <c r="H387" s="8" t="s">
        <v>66</v>
      </c>
      <c r="I387" s="8">
        <v>2</v>
      </c>
      <c r="J387" s="30">
        <v>27366</v>
      </c>
      <c r="K387" s="8" t="s">
        <v>171</v>
      </c>
    </row>
    <row r="388" spans="1:11" hidden="1" x14ac:dyDescent="0.3">
      <c r="A388" s="8">
        <v>21201</v>
      </c>
      <c r="B388" s="8" t="s">
        <v>1026</v>
      </c>
      <c r="C388" s="8" t="s">
        <v>12</v>
      </c>
      <c r="D388" s="8" t="s">
        <v>279</v>
      </c>
      <c r="E388" s="8" t="s">
        <v>144</v>
      </c>
      <c r="F388" s="8" t="s">
        <v>94</v>
      </c>
      <c r="G388" s="8" t="s">
        <v>1027</v>
      </c>
      <c r="H388" s="8" t="s">
        <v>96</v>
      </c>
      <c r="I388" s="8">
        <v>1</v>
      </c>
      <c r="J388" s="30">
        <v>27824</v>
      </c>
      <c r="K388" s="8" t="s">
        <v>18</v>
      </c>
    </row>
    <row r="389" spans="1:11" hidden="1" x14ac:dyDescent="0.3">
      <c r="A389" s="8">
        <v>15077</v>
      </c>
      <c r="B389" s="8" t="s">
        <v>1028</v>
      </c>
      <c r="C389" s="8" t="s">
        <v>20</v>
      </c>
      <c r="D389" s="8" t="s">
        <v>408</v>
      </c>
      <c r="E389" s="8" t="s">
        <v>48</v>
      </c>
      <c r="F389" s="8" t="s">
        <v>108</v>
      </c>
      <c r="G389" s="8" t="s">
        <v>1029</v>
      </c>
      <c r="H389" s="8" t="s">
        <v>31</v>
      </c>
      <c r="I389" s="8">
        <v>9</v>
      </c>
      <c r="J389" s="30">
        <v>28298</v>
      </c>
      <c r="K389" s="8" t="s">
        <v>18</v>
      </c>
    </row>
    <row r="390" spans="1:11" hidden="1" x14ac:dyDescent="0.3">
      <c r="A390" s="8">
        <v>17993</v>
      </c>
      <c r="B390" s="8" t="s">
        <v>1028</v>
      </c>
      <c r="C390" s="8" t="s">
        <v>20</v>
      </c>
      <c r="D390" s="8" t="s">
        <v>56</v>
      </c>
      <c r="E390" s="8"/>
      <c r="F390" s="8" t="s">
        <v>141</v>
      </c>
      <c r="G390" s="8" t="s">
        <v>1030</v>
      </c>
      <c r="H390" s="8" t="s">
        <v>96</v>
      </c>
      <c r="I390" s="8">
        <v>7</v>
      </c>
      <c r="J390" s="30">
        <v>27685</v>
      </c>
      <c r="K390" s="8" t="s">
        <v>18</v>
      </c>
    </row>
    <row r="391" spans="1:11" hidden="1" x14ac:dyDescent="0.3">
      <c r="A391" s="8">
        <v>13097</v>
      </c>
      <c r="B391" s="8" t="s">
        <v>1031</v>
      </c>
      <c r="C391" s="8" t="s">
        <v>20</v>
      </c>
      <c r="D391" s="8" t="s">
        <v>436</v>
      </c>
      <c r="E391" s="8" t="s">
        <v>28</v>
      </c>
      <c r="F391" s="8" t="s">
        <v>137</v>
      </c>
      <c r="G391" s="8" t="s">
        <v>1032</v>
      </c>
      <c r="H391" s="8" t="s">
        <v>75</v>
      </c>
      <c r="I391" s="8">
        <v>2</v>
      </c>
      <c r="J391" s="30">
        <v>28781</v>
      </c>
      <c r="K391" s="8" t="s">
        <v>18</v>
      </c>
    </row>
    <row r="411" spans="9:9" x14ac:dyDescent="0.3">
      <c r="I411" t="s">
        <v>1126</v>
      </c>
    </row>
  </sheetData>
  <mergeCells count="1">
    <mergeCell ref="O79:P7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8A26-F371-4E65-9740-58CDB7D46053}">
  <dimension ref="A1:W391"/>
  <sheetViews>
    <sheetView workbookViewId="0">
      <selection activeCell="M12" sqref="M12"/>
    </sheetView>
  </sheetViews>
  <sheetFormatPr defaultRowHeight="14.4" x14ac:dyDescent="0.3"/>
  <cols>
    <col min="1" max="1" width="14.109375" customWidth="1"/>
    <col min="2" max="2" width="10.6640625" customWidth="1"/>
    <col min="4" max="4" width="13" customWidth="1"/>
    <col min="5" max="5" width="18.6640625" customWidth="1"/>
    <col min="6" max="6" width="12" customWidth="1"/>
    <col min="7" max="7" width="12.21875" customWidth="1"/>
    <col min="10" max="10" width="30.6640625" style="31" customWidth="1"/>
    <col min="11" max="11" width="11.109375" customWidth="1"/>
    <col min="12" max="12" width="19.6640625" customWidth="1"/>
    <col min="13" max="13" width="15.5546875" customWidth="1"/>
    <col min="14" max="14" width="14.6640625" customWidth="1"/>
    <col min="15" max="15" width="17.44140625" customWidth="1"/>
    <col min="16" max="16" width="14.5546875" customWidth="1"/>
    <col min="22" max="22" width="19" customWidth="1"/>
  </cols>
  <sheetData>
    <row r="1" spans="1:2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9" t="s">
        <v>9</v>
      </c>
      <c r="K1" s="10" t="s">
        <v>10</v>
      </c>
    </row>
    <row r="2" spans="1:23" x14ac:dyDescent="0.3">
      <c r="A2" s="8">
        <v>13190</v>
      </c>
      <c r="B2" s="8" t="s">
        <v>618</v>
      </c>
      <c r="C2" s="8" t="s">
        <v>20</v>
      </c>
      <c r="D2" s="8" t="s">
        <v>153</v>
      </c>
      <c r="E2" s="8" t="s">
        <v>14</v>
      </c>
      <c r="F2" s="8" t="s">
        <v>35</v>
      </c>
      <c r="G2" s="8" t="s">
        <v>619</v>
      </c>
      <c r="H2" s="8" t="s">
        <v>66</v>
      </c>
      <c r="I2" s="8">
        <v>9</v>
      </c>
      <c r="J2" s="30">
        <v>21040</v>
      </c>
      <c r="K2" s="8" t="s">
        <v>18</v>
      </c>
    </row>
    <row r="3" spans="1:23" x14ac:dyDescent="0.3">
      <c r="A3" s="8">
        <v>10703</v>
      </c>
      <c r="B3" s="8" t="s">
        <v>724</v>
      </c>
      <c r="C3" s="8" t="s">
        <v>20</v>
      </c>
      <c r="D3" s="8" t="s">
        <v>604</v>
      </c>
      <c r="E3" s="8" t="s">
        <v>112</v>
      </c>
      <c r="F3" s="8" t="s">
        <v>174</v>
      </c>
      <c r="G3" s="8" t="s">
        <v>725</v>
      </c>
      <c r="H3" s="8" t="s">
        <v>105</v>
      </c>
      <c r="I3" s="8">
        <v>2</v>
      </c>
      <c r="J3" s="30">
        <v>21688</v>
      </c>
      <c r="K3" s="8" t="s">
        <v>18</v>
      </c>
      <c r="N3" s="7"/>
      <c r="O3" s="7" t="s">
        <v>1086</v>
      </c>
      <c r="P3" s="7"/>
      <c r="Q3" s="7"/>
      <c r="R3" s="7"/>
      <c r="S3" s="7"/>
      <c r="T3" s="7"/>
    </row>
    <row r="4" spans="1:23" ht="15.6" x14ac:dyDescent="0.3">
      <c r="A4" s="8">
        <v>23509</v>
      </c>
      <c r="B4" s="8" t="s">
        <v>975</v>
      </c>
      <c r="C4" s="8" t="s">
        <v>486</v>
      </c>
      <c r="D4" s="8" t="s">
        <v>405</v>
      </c>
      <c r="E4" s="8" t="s">
        <v>14</v>
      </c>
      <c r="F4" s="8" t="s">
        <v>94</v>
      </c>
      <c r="G4" s="8" t="s">
        <v>976</v>
      </c>
      <c r="H4" s="8" t="s">
        <v>71</v>
      </c>
      <c r="I4" s="8">
        <v>5</v>
      </c>
      <c r="J4" s="30">
        <v>22481</v>
      </c>
      <c r="K4" s="8" t="s">
        <v>18</v>
      </c>
      <c r="N4" s="12" t="s">
        <v>1085</v>
      </c>
      <c r="O4" s="7"/>
      <c r="P4" s="7"/>
      <c r="Q4" s="7"/>
      <c r="R4" s="7"/>
      <c r="S4" s="7"/>
      <c r="T4" s="7"/>
    </row>
    <row r="5" spans="1:23" x14ac:dyDescent="0.3">
      <c r="A5" s="8">
        <v>18926</v>
      </c>
      <c r="B5" s="8" t="s">
        <v>861</v>
      </c>
      <c r="C5" s="8" t="s">
        <v>20</v>
      </c>
      <c r="D5" s="8" t="s">
        <v>153</v>
      </c>
      <c r="E5" s="8" t="s">
        <v>862</v>
      </c>
      <c r="F5" s="8" t="s">
        <v>94</v>
      </c>
      <c r="G5" s="8" t="s">
        <v>863</v>
      </c>
      <c r="H5" s="8" t="s">
        <v>54</v>
      </c>
      <c r="I5" s="8">
        <v>3</v>
      </c>
      <c r="J5" s="30">
        <v>24031</v>
      </c>
      <c r="K5" s="8" t="s">
        <v>18</v>
      </c>
    </row>
    <row r="6" spans="1:23" x14ac:dyDescent="0.3">
      <c r="A6" s="8">
        <v>21504</v>
      </c>
      <c r="B6" s="8" t="s">
        <v>555</v>
      </c>
      <c r="C6" s="8" t="s">
        <v>12</v>
      </c>
      <c r="D6" s="8" t="s">
        <v>556</v>
      </c>
      <c r="E6" s="8" t="s">
        <v>557</v>
      </c>
      <c r="F6" s="8" t="s">
        <v>94</v>
      </c>
      <c r="G6" s="8" t="s">
        <v>558</v>
      </c>
      <c r="H6" s="8" t="s">
        <v>5</v>
      </c>
      <c r="I6" s="8">
        <v>9</v>
      </c>
      <c r="J6" s="30">
        <v>24425</v>
      </c>
      <c r="K6" s="8" t="s">
        <v>18</v>
      </c>
    </row>
    <row r="7" spans="1:23" x14ac:dyDescent="0.3">
      <c r="A7" s="8">
        <v>19581</v>
      </c>
      <c r="B7" s="8" t="s">
        <v>864</v>
      </c>
      <c r="C7" s="8" t="s">
        <v>486</v>
      </c>
      <c r="D7" s="8" t="s">
        <v>140</v>
      </c>
      <c r="E7" s="8" t="s">
        <v>28</v>
      </c>
      <c r="F7" s="8" t="s">
        <v>94</v>
      </c>
      <c r="G7" s="8" t="s">
        <v>865</v>
      </c>
      <c r="H7" s="8" t="s">
        <v>180</v>
      </c>
      <c r="I7" s="8">
        <v>8</v>
      </c>
      <c r="J7" s="30">
        <v>25905</v>
      </c>
      <c r="K7" s="8" t="s">
        <v>18</v>
      </c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</row>
    <row r="8" spans="1:23" x14ac:dyDescent="0.3">
      <c r="A8" s="8">
        <v>14553</v>
      </c>
      <c r="B8" s="8" t="s">
        <v>733</v>
      </c>
      <c r="C8" s="8" t="s">
        <v>486</v>
      </c>
      <c r="D8" s="8" t="s">
        <v>734</v>
      </c>
      <c r="E8" s="8" t="s">
        <v>103</v>
      </c>
      <c r="F8" s="8" t="s">
        <v>94</v>
      </c>
      <c r="G8" s="8" t="s">
        <v>735</v>
      </c>
      <c r="H8" s="8" t="s">
        <v>61</v>
      </c>
      <c r="I8" s="8">
        <v>1</v>
      </c>
      <c r="J8" s="30">
        <v>26990</v>
      </c>
      <c r="K8" s="8" t="s">
        <v>18</v>
      </c>
      <c r="M8" s="8"/>
      <c r="N8" s="8"/>
      <c r="O8" s="8"/>
      <c r="P8" s="8"/>
      <c r="Q8" s="8"/>
      <c r="R8" s="8"/>
      <c r="S8" s="8"/>
      <c r="T8" s="8"/>
      <c r="U8" s="8"/>
      <c r="V8" s="9"/>
      <c r="W8" s="8"/>
    </row>
    <row r="9" spans="1:23" x14ac:dyDescent="0.3">
      <c r="A9" s="8">
        <v>13876</v>
      </c>
      <c r="B9" s="8" t="s">
        <v>37</v>
      </c>
      <c r="C9" s="8" t="s">
        <v>20</v>
      </c>
      <c r="D9" s="8" t="s">
        <v>38</v>
      </c>
      <c r="E9" s="8" t="s">
        <v>39</v>
      </c>
      <c r="F9" s="8" t="s">
        <v>35</v>
      </c>
      <c r="G9" s="8" t="s">
        <v>40</v>
      </c>
      <c r="H9" s="8" t="s">
        <v>17</v>
      </c>
      <c r="I9" s="8">
        <v>9</v>
      </c>
      <c r="J9" s="30">
        <v>27083</v>
      </c>
      <c r="K9" s="8" t="s">
        <v>18</v>
      </c>
      <c r="M9" s="8"/>
      <c r="N9" s="8"/>
      <c r="O9" s="8"/>
      <c r="P9" s="8"/>
      <c r="Q9" s="8"/>
      <c r="R9" s="8"/>
      <c r="S9" s="8"/>
      <c r="T9" s="8"/>
      <c r="U9" s="8"/>
      <c r="V9" s="9"/>
      <c r="W9" s="8"/>
    </row>
    <row r="10" spans="1:23" x14ac:dyDescent="0.3">
      <c r="A10" s="8">
        <v>10495</v>
      </c>
      <c r="B10" s="8" t="s">
        <v>685</v>
      </c>
      <c r="C10" s="8" t="s">
        <v>486</v>
      </c>
      <c r="D10" s="8" t="s">
        <v>665</v>
      </c>
      <c r="E10" s="8" t="s">
        <v>64</v>
      </c>
      <c r="F10" s="8" t="s">
        <v>94</v>
      </c>
      <c r="G10" s="8" t="s">
        <v>686</v>
      </c>
      <c r="H10" s="8" t="s">
        <v>31</v>
      </c>
      <c r="I10" s="8">
        <v>6</v>
      </c>
      <c r="J10" s="30">
        <v>27132</v>
      </c>
      <c r="K10" s="8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</row>
    <row r="11" spans="1:23" x14ac:dyDescent="0.3">
      <c r="A11" s="8">
        <v>11775</v>
      </c>
      <c r="B11" s="8" t="s">
        <v>681</v>
      </c>
      <c r="C11" s="8" t="s">
        <v>20</v>
      </c>
      <c r="D11" s="8" t="s">
        <v>578</v>
      </c>
      <c r="E11" s="8"/>
      <c r="F11" s="8" t="s">
        <v>141</v>
      </c>
      <c r="G11" s="8" t="s">
        <v>682</v>
      </c>
      <c r="H11" s="8" t="s">
        <v>75</v>
      </c>
      <c r="I11" s="8">
        <v>1</v>
      </c>
      <c r="J11" s="30">
        <v>27135</v>
      </c>
      <c r="K11" s="8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9"/>
      <c r="W11" s="8"/>
    </row>
    <row r="12" spans="1:23" x14ac:dyDescent="0.3">
      <c r="A12" s="8">
        <v>15304</v>
      </c>
      <c r="B12" s="8" t="s">
        <v>251</v>
      </c>
      <c r="C12" s="8" t="s">
        <v>20</v>
      </c>
      <c r="D12" s="8" t="s">
        <v>252</v>
      </c>
      <c r="E12" s="8"/>
      <c r="F12" s="8" t="s">
        <v>15</v>
      </c>
      <c r="G12" s="8" t="s">
        <v>253</v>
      </c>
      <c r="H12" s="8" t="s">
        <v>176</v>
      </c>
      <c r="I12" s="8">
        <v>3</v>
      </c>
      <c r="J12" s="30">
        <v>27148</v>
      </c>
      <c r="K12" s="8" t="s">
        <v>18</v>
      </c>
    </row>
    <row r="13" spans="1:23" x14ac:dyDescent="0.3">
      <c r="A13" s="8">
        <v>16843</v>
      </c>
      <c r="B13" s="8" t="s">
        <v>752</v>
      </c>
      <c r="C13" s="8" t="s">
        <v>20</v>
      </c>
      <c r="D13" s="8" t="s">
        <v>153</v>
      </c>
      <c r="E13" s="8"/>
      <c r="F13" s="8" t="s">
        <v>94</v>
      </c>
      <c r="G13" s="8" t="s">
        <v>753</v>
      </c>
      <c r="H13" s="8" t="s">
        <v>75</v>
      </c>
      <c r="I13" s="8">
        <v>7</v>
      </c>
      <c r="J13" s="30">
        <v>27154</v>
      </c>
      <c r="K13" s="8" t="s">
        <v>18</v>
      </c>
      <c r="M13" s="7"/>
      <c r="N13" s="7"/>
      <c r="O13" s="7"/>
      <c r="P13" s="7"/>
      <c r="Q13" s="7"/>
      <c r="R13" s="7"/>
    </row>
    <row r="14" spans="1:23" hidden="1" x14ac:dyDescent="0.3">
      <c r="A14" s="8">
        <v>13269</v>
      </c>
      <c r="B14" s="8" t="s">
        <v>438</v>
      </c>
      <c r="C14" s="8" t="s">
        <v>20</v>
      </c>
      <c r="D14" s="8" t="s">
        <v>126</v>
      </c>
      <c r="E14" s="8"/>
      <c r="F14" s="8" t="s">
        <v>29</v>
      </c>
      <c r="G14" s="8" t="s">
        <v>439</v>
      </c>
      <c r="H14" s="8" t="s">
        <v>75</v>
      </c>
      <c r="I14" s="8">
        <v>7</v>
      </c>
      <c r="J14" s="28">
        <v>27163</v>
      </c>
      <c r="K14" s="8" t="s">
        <v>18</v>
      </c>
    </row>
    <row r="15" spans="1:23" hidden="1" x14ac:dyDescent="0.3">
      <c r="A15" s="8">
        <v>14355</v>
      </c>
      <c r="B15" s="8" t="s">
        <v>573</v>
      </c>
      <c r="C15" s="8" t="s">
        <v>486</v>
      </c>
      <c r="D15" s="8" t="s">
        <v>468</v>
      </c>
      <c r="E15" s="8" t="s">
        <v>39</v>
      </c>
      <c r="F15" s="8" t="s">
        <v>94</v>
      </c>
      <c r="G15" s="8" t="s">
        <v>574</v>
      </c>
      <c r="H15" s="8" t="s">
        <v>155</v>
      </c>
      <c r="I15" s="8">
        <v>7</v>
      </c>
      <c r="J15" s="28">
        <v>27185</v>
      </c>
      <c r="K15" s="8" t="s">
        <v>18</v>
      </c>
      <c r="O15" s="7" t="s">
        <v>1088</v>
      </c>
      <c r="P15" s="7"/>
    </row>
    <row r="16" spans="1:23" ht="15.6" hidden="1" x14ac:dyDescent="0.3">
      <c r="A16" s="8">
        <v>10317</v>
      </c>
      <c r="B16" s="8" t="s">
        <v>485</v>
      </c>
      <c r="C16" s="8" t="s">
        <v>486</v>
      </c>
      <c r="D16" s="8" t="s">
        <v>427</v>
      </c>
      <c r="E16" s="8" t="s">
        <v>121</v>
      </c>
      <c r="F16" s="8" t="s">
        <v>94</v>
      </c>
      <c r="G16" s="8" t="s">
        <v>487</v>
      </c>
      <c r="H16" s="8" t="s">
        <v>85</v>
      </c>
      <c r="I16" s="8">
        <v>5</v>
      </c>
      <c r="J16" s="28">
        <v>27202</v>
      </c>
      <c r="K16" s="8" t="s">
        <v>18</v>
      </c>
      <c r="N16" s="11" t="s">
        <v>1087</v>
      </c>
    </row>
    <row r="17" spans="1:23" ht="15.6" hidden="1" x14ac:dyDescent="0.3">
      <c r="A17" s="8">
        <v>10213</v>
      </c>
      <c r="B17" s="8" t="s">
        <v>875</v>
      </c>
      <c r="C17" s="8" t="s">
        <v>20</v>
      </c>
      <c r="D17" s="8" t="s">
        <v>531</v>
      </c>
      <c r="E17" s="8" t="s">
        <v>144</v>
      </c>
      <c r="F17" s="8" t="s">
        <v>49</v>
      </c>
      <c r="G17" s="8" t="s">
        <v>876</v>
      </c>
      <c r="H17" s="8" t="s">
        <v>188</v>
      </c>
      <c r="I17" s="8">
        <v>8</v>
      </c>
      <c r="J17" s="28">
        <v>27225</v>
      </c>
      <c r="K17" s="8" t="s">
        <v>18</v>
      </c>
      <c r="N17" s="12" t="s">
        <v>1089</v>
      </c>
    </row>
    <row r="18" spans="1:23" hidden="1" x14ac:dyDescent="0.3">
      <c r="A18" s="8">
        <v>15918</v>
      </c>
      <c r="B18" s="8" t="s">
        <v>940</v>
      </c>
      <c r="C18" s="8" t="s">
        <v>20</v>
      </c>
      <c r="D18" s="8" t="s">
        <v>941</v>
      </c>
      <c r="E18" s="8" t="s">
        <v>103</v>
      </c>
      <c r="F18" s="8" t="s">
        <v>94</v>
      </c>
      <c r="G18" s="8" t="s">
        <v>942</v>
      </c>
      <c r="H18" s="8" t="s">
        <v>176</v>
      </c>
      <c r="I18" s="8">
        <v>8</v>
      </c>
      <c r="J18" s="28">
        <v>27229</v>
      </c>
      <c r="K18" s="8" t="s">
        <v>18</v>
      </c>
    </row>
    <row r="19" spans="1:23" hidden="1" x14ac:dyDescent="0.3">
      <c r="A19" s="8">
        <v>10848</v>
      </c>
      <c r="B19" s="8" t="s">
        <v>397</v>
      </c>
      <c r="C19" s="8" t="s">
        <v>20</v>
      </c>
      <c r="D19" s="8" t="s">
        <v>398</v>
      </c>
      <c r="E19" s="8" t="s">
        <v>399</v>
      </c>
      <c r="F19" s="8" t="s">
        <v>73</v>
      </c>
      <c r="G19" s="8" t="s">
        <v>400</v>
      </c>
      <c r="H19" s="8" t="s">
        <v>188</v>
      </c>
      <c r="I19" s="8">
        <v>3</v>
      </c>
      <c r="J19" s="28">
        <v>27235</v>
      </c>
      <c r="K19" s="8" t="s">
        <v>18</v>
      </c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23"/>
    </row>
    <row r="20" spans="1:23" hidden="1" x14ac:dyDescent="0.3">
      <c r="A20" s="8">
        <v>12164</v>
      </c>
      <c r="B20" s="8" t="s">
        <v>583</v>
      </c>
      <c r="C20" s="8" t="s">
        <v>20</v>
      </c>
      <c r="D20" s="8" t="s">
        <v>42</v>
      </c>
      <c r="E20" s="8"/>
      <c r="F20" s="8" t="s">
        <v>73</v>
      </c>
      <c r="G20" s="8" t="s">
        <v>584</v>
      </c>
      <c r="H20" s="8" t="s">
        <v>180</v>
      </c>
      <c r="I20" s="8">
        <v>3</v>
      </c>
      <c r="J20" s="28">
        <v>27235</v>
      </c>
      <c r="K20" s="8" t="s">
        <v>18</v>
      </c>
      <c r="M20" s="8"/>
      <c r="N20" s="8"/>
      <c r="O20" s="8"/>
      <c r="P20" s="8"/>
      <c r="Q20" s="8"/>
      <c r="R20" s="8"/>
      <c r="S20" s="8"/>
      <c r="T20" s="8"/>
      <c r="U20" s="8"/>
      <c r="V20" s="9"/>
      <c r="W20" s="8"/>
    </row>
    <row r="21" spans="1:23" hidden="1" x14ac:dyDescent="0.3">
      <c r="A21" s="8">
        <v>12937</v>
      </c>
      <c r="B21" s="8" t="s">
        <v>954</v>
      </c>
      <c r="C21" s="8" t="s">
        <v>12</v>
      </c>
      <c r="D21" s="8" t="s">
        <v>190</v>
      </c>
      <c r="E21" s="8" t="s">
        <v>99</v>
      </c>
      <c r="F21" s="8" t="s">
        <v>94</v>
      </c>
      <c r="G21" s="8" t="s">
        <v>955</v>
      </c>
      <c r="H21" s="8" t="s">
        <v>54</v>
      </c>
      <c r="I21" s="8">
        <v>2</v>
      </c>
      <c r="J21" s="28">
        <v>27255</v>
      </c>
      <c r="K21" s="8" t="s">
        <v>18</v>
      </c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</row>
    <row r="22" spans="1:23" hidden="1" x14ac:dyDescent="0.3">
      <c r="A22" s="8">
        <v>15078</v>
      </c>
      <c r="B22" s="8" t="s">
        <v>54</v>
      </c>
      <c r="C22" s="8" t="s">
        <v>20</v>
      </c>
      <c r="D22" s="8" t="s">
        <v>531</v>
      </c>
      <c r="E22" s="8" t="s">
        <v>112</v>
      </c>
      <c r="F22" s="8" t="s">
        <v>191</v>
      </c>
      <c r="G22" s="8" t="s">
        <v>532</v>
      </c>
      <c r="H22" s="8" t="s">
        <v>180</v>
      </c>
      <c r="I22" s="8">
        <v>5</v>
      </c>
      <c r="J22" s="28">
        <v>27285</v>
      </c>
      <c r="K22" s="8" t="s">
        <v>18</v>
      </c>
      <c r="M22" s="8"/>
      <c r="N22" s="8"/>
      <c r="O22" s="8"/>
      <c r="P22" s="8"/>
      <c r="Q22" s="8"/>
      <c r="R22" s="8"/>
      <c r="S22" s="8"/>
      <c r="T22" s="8"/>
      <c r="U22" s="8"/>
      <c r="V22" s="9"/>
      <c r="W22" s="8"/>
    </row>
    <row r="23" spans="1:23" hidden="1" x14ac:dyDescent="0.3">
      <c r="A23" s="8">
        <v>11233</v>
      </c>
      <c r="B23" s="8" t="s">
        <v>66</v>
      </c>
      <c r="C23" s="8" t="s">
        <v>12</v>
      </c>
      <c r="D23" s="8" t="s">
        <v>258</v>
      </c>
      <c r="E23" s="8" t="s">
        <v>28</v>
      </c>
      <c r="F23" s="8" t="s">
        <v>186</v>
      </c>
      <c r="G23" s="8" t="s">
        <v>259</v>
      </c>
      <c r="H23" s="8" t="s">
        <v>80</v>
      </c>
      <c r="I23" s="8">
        <v>9</v>
      </c>
      <c r="J23" s="28">
        <v>27300</v>
      </c>
      <c r="K23" s="8" t="s">
        <v>18</v>
      </c>
      <c r="M23" s="8"/>
      <c r="N23" s="8"/>
      <c r="O23" s="8"/>
      <c r="P23" s="8"/>
      <c r="Q23" s="8"/>
      <c r="R23" s="8"/>
      <c r="S23" s="8"/>
      <c r="T23" s="8"/>
      <c r="U23" s="8"/>
      <c r="V23" s="9"/>
      <c r="W23" s="8"/>
    </row>
    <row r="24" spans="1:23" hidden="1" x14ac:dyDescent="0.3">
      <c r="A24" s="8">
        <v>16640</v>
      </c>
      <c r="B24" s="8" t="s">
        <v>691</v>
      </c>
      <c r="C24" s="8" t="s">
        <v>20</v>
      </c>
      <c r="D24" s="8" t="s">
        <v>520</v>
      </c>
      <c r="E24" s="8" t="s">
        <v>28</v>
      </c>
      <c r="F24" s="8" t="s">
        <v>49</v>
      </c>
      <c r="G24" s="8" t="s">
        <v>692</v>
      </c>
      <c r="H24" s="8" t="s">
        <v>105</v>
      </c>
      <c r="I24" s="8">
        <v>5</v>
      </c>
      <c r="J24" s="28">
        <v>27356</v>
      </c>
      <c r="K24" s="8" t="s">
        <v>18</v>
      </c>
      <c r="M24" s="8"/>
      <c r="N24" s="8"/>
      <c r="O24" s="8"/>
      <c r="P24" s="8"/>
      <c r="Q24" s="8"/>
      <c r="R24" s="8"/>
      <c r="S24" s="8"/>
      <c r="T24" s="8"/>
      <c r="U24" s="8"/>
      <c r="V24" s="9"/>
      <c r="W24" s="8"/>
    </row>
    <row r="25" spans="1:23" hidden="1" x14ac:dyDescent="0.3">
      <c r="A25" s="8">
        <v>14967</v>
      </c>
      <c r="B25" s="8" t="s">
        <v>1024</v>
      </c>
      <c r="C25" s="8" t="s">
        <v>20</v>
      </c>
      <c r="D25" s="8" t="s">
        <v>385</v>
      </c>
      <c r="E25" s="8"/>
      <c r="F25" s="8" t="s">
        <v>15</v>
      </c>
      <c r="G25" s="8" t="s">
        <v>1025</v>
      </c>
      <c r="H25" s="8" t="s">
        <v>66</v>
      </c>
      <c r="I25" s="8">
        <v>2</v>
      </c>
      <c r="J25" s="28">
        <v>27366</v>
      </c>
      <c r="K25" s="8" t="s">
        <v>171</v>
      </c>
      <c r="M25" s="8"/>
      <c r="N25" s="8"/>
      <c r="O25" s="8"/>
      <c r="P25" s="8"/>
      <c r="Q25" s="8"/>
      <c r="R25" s="8"/>
      <c r="S25" s="8"/>
      <c r="T25" s="8"/>
      <c r="U25" s="8"/>
      <c r="V25" s="9"/>
      <c r="W25" s="8"/>
    </row>
    <row r="26" spans="1:23" hidden="1" x14ac:dyDescent="0.3">
      <c r="A26" s="8">
        <v>10251</v>
      </c>
      <c r="B26" s="8" t="s">
        <v>465</v>
      </c>
      <c r="C26" s="8" t="s">
        <v>12</v>
      </c>
      <c r="D26" s="8" t="s">
        <v>466</v>
      </c>
      <c r="E26" s="8" t="s">
        <v>217</v>
      </c>
      <c r="F26" s="8" t="s">
        <v>89</v>
      </c>
      <c r="G26" s="8" t="s">
        <v>467</v>
      </c>
      <c r="H26" s="8" t="s">
        <v>45</v>
      </c>
      <c r="I26" s="8">
        <v>5</v>
      </c>
      <c r="J26" s="28">
        <v>27408</v>
      </c>
      <c r="K26" s="8" t="s">
        <v>171</v>
      </c>
      <c r="M26" s="8"/>
      <c r="N26" s="8"/>
      <c r="O26" s="8"/>
      <c r="P26" s="8"/>
      <c r="Q26" s="8"/>
      <c r="R26" s="8"/>
      <c r="S26" s="8"/>
      <c r="T26" s="8"/>
      <c r="U26" s="8"/>
      <c r="V26" s="9"/>
      <c r="W26" s="8"/>
    </row>
    <row r="27" spans="1:23" hidden="1" x14ac:dyDescent="0.3">
      <c r="A27" s="8">
        <v>11493</v>
      </c>
      <c r="B27" s="8" t="s">
        <v>193</v>
      </c>
      <c r="C27" s="8" t="s">
        <v>12</v>
      </c>
      <c r="D27" s="8" t="s">
        <v>197</v>
      </c>
      <c r="E27" s="8" t="s">
        <v>88</v>
      </c>
      <c r="F27" s="8" t="s">
        <v>94</v>
      </c>
      <c r="G27" s="8" t="s">
        <v>198</v>
      </c>
      <c r="H27" s="8" t="s">
        <v>155</v>
      </c>
      <c r="I27" s="8">
        <v>3</v>
      </c>
      <c r="J27" s="28">
        <v>27416</v>
      </c>
      <c r="K27" s="8" t="s">
        <v>18</v>
      </c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</row>
    <row r="28" spans="1:23" hidden="1" x14ac:dyDescent="0.3">
      <c r="A28" s="8">
        <v>11955</v>
      </c>
      <c r="B28" s="8" t="s">
        <v>293</v>
      </c>
      <c r="C28" s="8" t="s">
        <v>20</v>
      </c>
      <c r="D28" s="8" t="s">
        <v>294</v>
      </c>
      <c r="E28" s="8" t="s">
        <v>144</v>
      </c>
      <c r="F28" s="8" t="s">
        <v>15</v>
      </c>
      <c r="G28" s="8" t="s">
        <v>295</v>
      </c>
      <c r="H28" s="8" t="s">
        <v>105</v>
      </c>
      <c r="I28" s="8">
        <v>5</v>
      </c>
      <c r="J28" s="28">
        <v>27416</v>
      </c>
      <c r="K28" s="8" t="s">
        <v>171</v>
      </c>
      <c r="M28" s="8"/>
      <c r="N28" s="8"/>
      <c r="O28" s="8"/>
      <c r="P28" s="8"/>
      <c r="Q28" s="8"/>
      <c r="R28" s="8"/>
      <c r="S28" s="8"/>
      <c r="T28" s="8"/>
      <c r="U28" s="8"/>
      <c r="V28" s="9"/>
      <c r="W28" s="8"/>
    </row>
    <row r="29" spans="1:23" hidden="1" x14ac:dyDescent="0.3">
      <c r="A29" s="8">
        <v>15313</v>
      </c>
      <c r="B29" s="8" t="s">
        <v>568</v>
      </c>
      <c r="C29" s="8" t="s">
        <v>20</v>
      </c>
      <c r="D29" s="8" t="s">
        <v>569</v>
      </c>
      <c r="E29" s="8"/>
      <c r="F29" s="8" t="s">
        <v>73</v>
      </c>
      <c r="G29" s="8" t="s">
        <v>570</v>
      </c>
      <c r="H29" s="8" t="s">
        <v>17</v>
      </c>
      <c r="I29" s="8">
        <v>2</v>
      </c>
      <c r="J29" s="28">
        <v>27420</v>
      </c>
      <c r="K29" s="8" t="s">
        <v>18</v>
      </c>
      <c r="M29" s="8"/>
      <c r="N29" s="8"/>
      <c r="O29" s="8"/>
      <c r="P29" s="8"/>
      <c r="Q29" s="8"/>
      <c r="R29" s="8"/>
      <c r="S29" s="8"/>
      <c r="T29" s="8"/>
      <c r="U29" s="8"/>
      <c r="V29" s="9"/>
      <c r="W29" s="8"/>
    </row>
    <row r="30" spans="1:23" hidden="1" x14ac:dyDescent="0.3">
      <c r="A30" s="8">
        <v>13385</v>
      </c>
      <c r="B30" s="8" t="s">
        <v>453</v>
      </c>
      <c r="C30" s="8" t="s">
        <v>12</v>
      </c>
      <c r="D30" s="8" t="s">
        <v>454</v>
      </c>
      <c r="E30" s="8" t="s">
        <v>130</v>
      </c>
      <c r="F30" s="8" t="s">
        <v>94</v>
      </c>
      <c r="G30" s="8" t="s">
        <v>455</v>
      </c>
      <c r="H30" s="8" t="s">
        <v>54</v>
      </c>
      <c r="I30" s="8">
        <v>4</v>
      </c>
      <c r="J30" s="28">
        <v>27433</v>
      </c>
      <c r="K30" s="8" t="s">
        <v>18</v>
      </c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</row>
    <row r="31" spans="1:23" hidden="1" x14ac:dyDescent="0.3">
      <c r="A31" s="8">
        <v>11751</v>
      </c>
      <c r="B31" s="8" t="s">
        <v>225</v>
      </c>
      <c r="C31" s="8" t="s">
        <v>12</v>
      </c>
      <c r="D31" s="8" t="s">
        <v>226</v>
      </c>
      <c r="E31" s="8" t="s">
        <v>22</v>
      </c>
      <c r="F31" s="8" t="s">
        <v>23</v>
      </c>
      <c r="G31" s="8" t="s">
        <v>227</v>
      </c>
      <c r="H31" s="8" t="s">
        <v>80</v>
      </c>
      <c r="I31" s="8">
        <v>2</v>
      </c>
      <c r="J31" s="28">
        <v>27446</v>
      </c>
      <c r="K31" s="8" t="s">
        <v>18</v>
      </c>
      <c r="M31" s="8"/>
      <c r="N31" s="8"/>
      <c r="O31" s="8"/>
      <c r="P31" s="8"/>
      <c r="Q31" s="8"/>
      <c r="R31" s="8"/>
      <c r="S31" s="8"/>
      <c r="T31" s="8"/>
      <c r="U31" s="8"/>
      <c r="V31" s="9"/>
      <c r="W31" s="8"/>
    </row>
    <row r="32" spans="1:23" hidden="1" x14ac:dyDescent="0.3">
      <c r="A32" s="8">
        <v>21656</v>
      </c>
      <c r="B32" s="8" t="s">
        <v>873</v>
      </c>
      <c r="C32" s="8" t="s">
        <v>20</v>
      </c>
      <c r="D32" s="8" t="s">
        <v>56</v>
      </c>
      <c r="E32" s="8"/>
      <c r="F32" s="8" t="s">
        <v>94</v>
      </c>
      <c r="G32" s="8" t="s">
        <v>874</v>
      </c>
      <c r="H32" s="8" t="s">
        <v>180</v>
      </c>
      <c r="I32" s="8">
        <v>7</v>
      </c>
      <c r="J32" s="28">
        <v>27459</v>
      </c>
      <c r="K32" s="8" t="s">
        <v>18</v>
      </c>
    </row>
    <row r="33" spans="1:23" hidden="1" x14ac:dyDescent="0.3">
      <c r="A33" s="8">
        <v>22383</v>
      </c>
      <c r="B33" s="8" t="s">
        <v>432</v>
      </c>
      <c r="C33" s="8" t="s">
        <v>20</v>
      </c>
      <c r="D33" s="8" t="s">
        <v>433</v>
      </c>
      <c r="E33" s="8" t="s">
        <v>103</v>
      </c>
      <c r="F33" s="8" t="s">
        <v>174</v>
      </c>
      <c r="G33" s="8" t="s">
        <v>434</v>
      </c>
      <c r="H33" s="8" t="s">
        <v>80</v>
      </c>
      <c r="I33" s="8">
        <v>7</v>
      </c>
      <c r="J33" s="28">
        <v>27460</v>
      </c>
      <c r="K33" s="8" t="s">
        <v>18</v>
      </c>
    </row>
    <row r="34" spans="1:23" hidden="1" x14ac:dyDescent="0.3">
      <c r="A34" s="8">
        <v>11959</v>
      </c>
      <c r="B34" s="8" t="s">
        <v>623</v>
      </c>
      <c r="C34" s="8" t="s">
        <v>20</v>
      </c>
      <c r="D34" s="8" t="s">
        <v>596</v>
      </c>
      <c r="E34" s="8" t="s">
        <v>112</v>
      </c>
      <c r="F34" s="8" t="s">
        <v>137</v>
      </c>
      <c r="G34" s="8" t="s">
        <v>624</v>
      </c>
      <c r="H34" s="8" t="s">
        <v>91</v>
      </c>
      <c r="I34" s="8">
        <v>8</v>
      </c>
      <c r="J34" s="28">
        <v>27463</v>
      </c>
      <c r="K34" s="8" t="s">
        <v>18</v>
      </c>
      <c r="N34" s="7"/>
      <c r="O34" s="7" t="s">
        <v>1091</v>
      </c>
      <c r="P34" s="7"/>
      <c r="Q34" s="7"/>
      <c r="R34" s="7"/>
      <c r="S34" s="7"/>
    </row>
    <row r="35" spans="1:23" ht="15.6" hidden="1" x14ac:dyDescent="0.3">
      <c r="A35" s="8">
        <v>12424</v>
      </c>
      <c r="B35" s="8" t="s">
        <v>426</v>
      </c>
      <c r="C35" s="8" t="s">
        <v>20</v>
      </c>
      <c r="D35" s="8" t="s">
        <v>427</v>
      </c>
      <c r="E35" s="8" t="s">
        <v>217</v>
      </c>
      <c r="F35" s="8" t="s">
        <v>137</v>
      </c>
      <c r="G35" s="8" t="s">
        <v>428</v>
      </c>
      <c r="H35" s="8" t="s">
        <v>54</v>
      </c>
      <c r="I35" s="8">
        <v>2</v>
      </c>
      <c r="J35" s="28">
        <v>27473</v>
      </c>
      <c r="K35" s="8" t="s">
        <v>18</v>
      </c>
      <c r="N35" s="13" t="s">
        <v>1090</v>
      </c>
      <c r="O35" s="7"/>
      <c r="P35" s="7"/>
      <c r="Q35" s="7"/>
      <c r="R35" s="7"/>
      <c r="S35" s="7"/>
    </row>
    <row r="36" spans="1:23" hidden="1" x14ac:dyDescent="0.3">
      <c r="A36" s="8">
        <v>20071</v>
      </c>
      <c r="B36" s="8" t="s">
        <v>716</v>
      </c>
      <c r="C36" s="8" t="s">
        <v>20</v>
      </c>
      <c r="D36" s="8" t="s">
        <v>717</v>
      </c>
      <c r="E36" s="8"/>
      <c r="F36" s="8" t="s">
        <v>49</v>
      </c>
      <c r="G36" s="8" t="s">
        <v>718</v>
      </c>
      <c r="H36" s="8" t="s">
        <v>71</v>
      </c>
      <c r="I36" s="8">
        <v>8</v>
      </c>
      <c r="J36" s="28">
        <v>27480</v>
      </c>
      <c r="K36" s="8" t="s">
        <v>18</v>
      </c>
      <c r="N36" s="7"/>
      <c r="O36" s="7"/>
      <c r="P36" s="7"/>
      <c r="Q36" s="7"/>
      <c r="R36" s="7"/>
      <c r="S36" s="7"/>
    </row>
    <row r="37" spans="1:23" hidden="1" x14ac:dyDescent="0.3">
      <c r="A37" s="8">
        <v>21321</v>
      </c>
      <c r="B37" s="8" t="s">
        <v>287</v>
      </c>
      <c r="C37" s="8" t="s">
        <v>20</v>
      </c>
      <c r="D37" s="8" t="s">
        <v>288</v>
      </c>
      <c r="E37" s="8" t="s">
        <v>14</v>
      </c>
      <c r="F37" s="8" t="s">
        <v>73</v>
      </c>
      <c r="G37" s="8" t="s">
        <v>289</v>
      </c>
      <c r="H37" s="8" t="s">
        <v>155</v>
      </c>
      <c r="I37" s="8">
        <v>8</v>
      </c>
      <c r="J37" s="28">
        <v>27512</v>
      </c>
      <c r="K37" s="8" t="s">
        <v>18</v>
      </c>
    </row>
    <row r="38" spans="1:23" hidden="1" x14ac:dyDescent="0.3">
      <c r="A38" s="8">
        <v>14557</v>
      </c>
      <c r="B38" s="8" t="s">
        <v>920</v>
      </c>
      <c r="C38" s="8" t="s">
        <v>20</v>
      </c>
      <c r="D38" s="8" t="s">
        <v>665</v>
      </c>
      <c r="E38" s="8"/>
      <c r="F38" s="8" t="s">
        <v>108</v>
      </c>
      <c r="G38" s="8" t="s">
        <v>921</v>
      </c>
      <c r="H38" s="8" t="s">
        <v>96</v>
      </c>
      <c r="I38" s="8">
        <v>8</v>
      </c>
      <c r="J38" s="28">
        <v>27525</v>
      </c>
      <c r="K38" s="8" t="s">
        <v>18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idden="1" x14ac:dyDescent="0.3">
      <c r="A39" s="8">
        <v>22849</v>
      </c>
      <c r="B39" s="8" t="s">
        <v>821</v>
      </c>
      <c r="C39" s="8" t="s">
        <v>12</v>
      </c>
      <c r="D39" s="8" t="s">
        <v>822</v>
      </c>
      <c r="E39" s="8" t="s">
        <v>99</v>
      </c>
      <c r="F39" s="8" t="s">
        <v>141</v>
      </c>
      <c r="G39" s="8" t="s">
        <v>823</v>
      </c>
      <c r="H39" s="8" t="s">
        <v>176</v>
      </c>
      <c r="I39" s="8">
        <v>6</v>
      </c>
      <c r="J39" s="28">
        <v>27535</v>
      </c>
      <c r="K39" s="8" t="s">
        <v>18</v>
      </c>
      <c r="M39" s="8"/>
      <c r="N39" s="8"/>
      <c r="O39" s="8"/>
      <c r="P39" s="8"/>
      <c r="Q39" s="8"/>
      <c r="R39" s="8"/>
      <c r="S39" s="8"/>
      <c r="T39" s="8"/>
      <c r="U39" s="8"/>
      <c r="V39" s="9"/>
      <c r="W39" s="8"/>
    </row>
    <row r="40" spans="1:23" hidden="1" x14ac:dyDescent="0.3">
      <c r="A40" s="8">
        <v>21213</v>
      </c>
      <c r="B40" s="8" t="s">
        <v>752</v>
      </c>
      <c r="C40" s="8" t="s">
        <v>20</v>
      </c>
      <c r="D40" s="8" t="s">
        <v>754</v>
      </c>
      <c r="E40" s="8" t="s">
        <v>332</v>
      </c>
      <c r="F40" s="8" t="s">
        <v>94</v>
      </c>
      <c r="G40" s="8" t="s">
        <v>755</v>
      </c>
      <c r="H40" s="8" t="s">
        <v>176</v>
      </c>
      <c r="I40" s="8">
        <v>2</v>
      </c>
      <c r="J40" s="28">
        <v>27545</v>
      </c>
      <c r="K40" s="8" t="s">
        <v>18</v>
      </c>
      <c r="M40" s="8"/>
      <c r="N40" s="8"/>
      <c r="O40" s="8"/>
      <c r="P40" s="8"/>
      <c r="Q40" s="8"/>
      <c r="R40" s="8"/>
      <c r="S40" s="8"/>
      <c r="T40" s="8"/>
      <c r="U40" s="8"/>
      <c r="V40" s="9"/>
      <c r="W40" s="8"/>
    </row>
    <row r="41" spans="1:23" hidden="1" x14ac:dyDescent="0.3">
      <c r="A41" s="8">
        <v>21057</v>
      </c>
      <c r="B41" s="8" t="s">
        <v>81</v>
      </c>
      <c r="C41" s="8" t="s">
        <v>12</v>
      </c>
      <c r="D41" s="8" t="s">
        <v>82</v>
      </c>
      <c r="E41" s="8" t="s">
        <v>34</v>
      </c>
      <c r="F41" s="8" t="s">
        <v>83</v>
      </c>
      <c r="G41" s="8" t="s">
        <v>84</v>
      </c>
      <c r="H41" s="8" t="s">
        <v>85</v>
      </c>
      <c r="I41" s="8">
        <v>1</v>
      </c>
      <c r="J41" s="28">
        <v>27550</v>
      </c>
      <c r="K41" s="8" t="s">
        <v>18</v>
      </c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1:23" hidden="1" x14ac:dyDescent="0.3">
      <c r="A42" s="8">
        <v>20354</v>
      </c>
      <c r="B42" s="8" t="s">
        <v>687</v>
      </c>
      <c r="C42" s="8" t="s">
        <v>12</v>
      </c>
      <c r="D42" s="8" t="s">
        <v>190</v>
      </c>
      <c r="E42" s="8" t="s">
        <v>43</v>
      </c>
      <c r="F42" s="8" t="s">
        <v>89</v>
      </c>
      <c r="G42" s="8" t="s">
        <v>690</v>
      </c>
      <c r="H42" s="8" t="s">
        <v>80</v>
      </c>
      <c r="I42" s="8">
        <v>5</v>
      </c>
      <c r="J42" s="28">
        <v>27554</v>
      </c>
      <c r="K42" s="8" t="s">
        <v>18</v>
      </c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1:23" hidden="1" x14ac:dyDescent="0.3">
      <c r="A43" s="8">
        <v>10423</v>
      </c>
      <c r="B43" s="8" t="s">
        <v>476</v>
      </c>
      <c r="C43" s="8" t="s">
        <v>20</v>
      </c>
      <c r="D43" s="8" t="s">
        <v>477</v>
      </c>
      <c r="E43" s="8" t="s">
        <v>22</v>
      </c>
      <c r="F43" s="8" t="s">
        <v>35</v>
      </c>
      <c r="G43" s="8" t="s">
        <v>478</v>
      </c>
      <c r="H43" s="8" t="s">
        <v>188</v>
      </c>
      <c r="I43" s="8">
        <v>1</v>
      </c>
      <c r="J43" s="28">
        <v>27565</v>
      </c>
      <c r="K43" s="8" t="s">
        <v>18</v>
      </c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1:23" hidden="1" x14ac:dyDescent="0.3">
      <c r="A44" s="8">
        <v>11165</v>
      </c>
      <c r="B44" s="8" t="s">
        <v>356</v>
      </c>
      <c r="C44" s="8" t="s">
        <v>12</v>
      </c>
      <c r="D44" s="8" t="s">
        <v>190</v>
      </c>
      <c r="E44" s="8"/>
      <c r="F44" s="8" t="s">
        <v>29</v>
      </c>
      <c r="G44" s="8" t="s">
        <v>357</v>
      </c>
      <c r="H44" s="8" t="s">
        <v>80</v>
      </c>
      <c r="I44" s="8">
        <v>3</v>
      </c>
      <c r="J44" s="28">
        <v>27572</v>
      </c>
      <c r="K44" s="8" t="s">
        <v>171</v>
      </c>
      <c r="M44" s="8"/>
      <c r="N44" s="8"/>
      <c r="O44" s="8"/>
      <c r="P44" s="8"/>
      <c r="Q44" s="8"/>
      <c r="R44" s="8"/>
      <c r="S44" s="8"/>
      <c r="T44" s="8"/>
      <c r="U44" s="8"/>
      <c r="V44" s="9"/>
      <c r="W44" s="8"/>
    </row>
    <row r="45" spans="1:23" hidden="1" x14ac:dyDescent="0.3">
      <c r="A45" s="8">
        <v>11311</v>
      </c>
      <c r="B45" s="8" t="s">
        <v>404</v>
      </c>
      <c r="C45" s="8" t="s">
        <v>20</v>
      </c>
      <c r="D45" s="8" t="s">
        <v>405</v>
      </c>
      <c r="E45" s="8" t="s">
        <v>112</v>
      </c>
      <c r="F45" s="8" t="s">
        <v>15</v>
      </c>
      <c r="G45" s="8" t="s">
        <v>406</v>
      </c>
      <c r="H45" s="8" t="s">
        <v>188</v>
      </c>
      <c r="I45" s="8">
        <v>6</v>
      </c>
      <c r="J45" s="28">
        <v>27574</v>
      </c>
      <c r="K45" s="8" t="s">
        <v>18</v>
      </c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1:23" hidden="1" x14ac:dyDescent="0.3">
      <c r="A46" s="8">
        <v>16594</v>
      </c>
      <c r="B46" s="8" t="s">
        <v>1022</v>
      </c>
      <c r="C46" s="8" t="s">
        <v>20</v>
      </c>
      <c r="D46" s="8" t="s">
        <v>856</v>
      </c>
      <c r="E46" s="8" t="s">
        <v>491</v>
      </c>
      <c r="F46" s="8" t="s">
        <v>15</v>
      </c>
      <c r="G46" s="8" t="s">
        <v>1023</v>
      </c>
      <c r="H46" s="8" t="s">
        <v>80</v>
      </c>
      <c r="I46" s="8">
        <v>6</v>
      </c>
      <c r="J46" s="28">
        <v>27577</v>
      </c>
      <c r="K46" s="8" t="s">
        <v>18</v>
      </c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</row>
    <row r="47" spans="1:23" hidden="1" x14ac:dyDescent="0.3">
      <c r="A47" s="8">
        <v>15915</v>
      </c>
      <c r="B47" s="8" t="s">
        <v>97</v>
      </c>
      <c r="C47" s="8" t="s">
        <v>20</v>
      </c>
      <c r="D47" s="8" t="s">
        <v>98</v>
      </c>
      <c r="E47" s="8" t="s">
        <v>99</v>
      </c>
      <c r="F47" s="8" t="s">
        <v>94</v>
      </c>
      <c r="G47" s="8" t="s">
        <v>100</v>
      </c>
      <c r="H47" s="8" t="s">
        <v>91</v>
      </c>
      <c r="I47" s="8">
        <v>7</v>
      </c>
      <c r="J47" s="28">
        <v>27588</v>
      </c>
      <c r="K47" s="8" t="s">
        <v>18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1:23" hidden="1" x14ac:dyDescent="0.3">
      <c r="A48" s="8">
        <v>18540</v>
      </c>
      <c r="B48" s="8" t="s">
        <v>979</v>
      </c>
      <c r="C48" s="8" t="s">
        <v>20</v>
      </c>
      <c r="D48" s="8" t="s">
        <v>980</v>
      </c>
      <c r="E48" s="8" t="s">
        <v>144</v>
      </c>
      <c r="F48" s="8" t="s">
        <v>141</v>
      </c>
      <c r="G48" s="8" t="s">
        <v>981</v>
      </c>
      <c r="H48" s="8" t="s">
        <v>25</v>
      </c>
      <c r="I48" s="8">
        <v>3</v>
      </c>
      <c r="J48" s="28">
        <v>27594</v>
      </c>
      <c r="K48" s="8" t="s">
        <v>18</v>
      </c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</row>
    <row r="49" spans="1:23" hidden="1" x14ac:dyDescent="0.3">
      <c r="A49" s="8">
        <v>17163</v>
      </c>
      <c r="B49" s="8" t="s">
        <v>267</v>
      </c>
      <c r="C49" s="8" t="s">
        <v>20</v>
      </c>
      <c r="D49" s="8" t="s">
        <v>268</v>
      </c>
      <c r="E49" s="8"/>
      <c r="F49" s="8" t="s">
        <v>137</v>
      </c>
      <c r="G49" s="8" t="s">
        <v>269</v>
      </c>
      <c r="H49" s="8" t="s">
        <v>180</v>
      </c>
      <c r="I49" s="8">
        <v>4</v>
      </c>
      <c r="J49" s="28">
        <v>27595</v>
      </c>
      <c r="K49" s="8" t="s">
        <v>18</v>
      </c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1:23" hidden="1" x14ac:dyDescent="0.3">
      <c r="A50" s="8">
        <v>14574</v>
      </c>
      <c r="B50" s="8" t="s">
        <v>493</v>
      </c>
      <c r="C50" s="8" t="s">
        <v>20</v>
      </c>
      <c r="D50" s="8" t="s">
        <v>494</v>
      </c>
      <c r="E50" s="8"/>
      <c r="F50" s="8" t="s">
        <v>89</v>
      </c>
      <c r="G50" s="8" t="s">
        <v>495</v>
      </c>
      <c r="H50" s="8" t="s">
        <v>54</v>
      </c>
      <c r="I50" s="8">
        <v>8</v>
      </c>
      <c r="J50" s="28">
        <v>27600</v>
      </c>
      <c r="K50" s="8" t="s">
        <v>18</v>
      </c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</row>
    <row r="51" spans="1:23" hidden="1" x14ac:dyDescent="0.3">
      <c r="A51" s="8">
        <v>11238</v>
      </c>
      <c r="B51" s="8" t="s">
        <v>424</v>
      </c>
      <c r="C51" s="8" t="s">
        <v>20</v>
      </c>
      <c r="D51" s="8" t="s">
        <v>223</v>
      </c>
      <c r="E51" s="8" t="s">
        <v>99</v>
      </c>
      <c r="F51" s="8" t="s">
        <v>94</v>
      </c>
      <c r="G51" s="8" t="s">
        <v>425</v>
      </c>
      <c r="H51" s="8" t="s">
        <v>66</v>
      </c>
      <c r="I51" s="8">
        <v>9</v>
      </c>
      <c r="J51" s="28">
        <v>27601</v>
      </c>
      <c r="K51" s="8" t="s">
        <v>18</v>
      </c>
      <c r="M51" s="8"/>
      <c r="N51" s="8"/>
      <c r="O51" s="8"/>
      <c r="P51" s="8"/>
      <c r="Q51" s="8"/>
      <c r="R51" s="8"/>
      <c r="S51" s="8"/>
      <c r="T51" s="8"/>
      <c r="U51" s="8"/>
      <c r="V51" s="9"/>
      <c r="W51" s="8"/>
    </row>
    <row r="52" spans="1:23" hidden="1" x14ac:dyDescent="0.3">
      <c r="A52" s="8">
        <v>18870</v>
      </c>
      <c r="B52" s="8" t="s">
        <v>26</v>
      </c>
      <c r="C52" s="8" t="s">
        <v>20</v>
      </c>
      <c r="D52" s="8" t="s">
        <v>27</v>
      </c>
      <c r="E52" s="8" t="s">
        <v>28</v>
      </c>
      <c r="F52" s="8" t="s">
        <v>29</v>
      </c>
      <c r="G52" s="8" t="s">
        <v>30</v>
      </c>
      <c r="H52" s="8" t="s">
        <v>31</v>
      </c>
      <c r="I52" s="8">
        <v>5</v>
      </c>
      <c r="J52" s="28">
        <v>27602</v>
      </c>
      <c r="K52" s="8" t="s">
        <v>18</v>
      </c>
      <c r="M52" s="8"/>
      <c r="N52" s="8"/>
      <c r="O52" s="8"/>
      <c r="P52" s="8"/>
      <c r="Q52" s="8"/>
      <c r="R52" s="8"/>
      <c r="S52" s="8"/>
      <c r="T52" s="8"/>
      <c r="U52" s="8"/>
      <c r="V52" s="9"/>
      <c r="W52" s="8"/>
    </row>
    <row r="53" spans="1:23" hidden="1" x14ac:dyDescent="0.3">
      <c r="A53" s="8">
        <v>12665</v>
      </c>
      <c r="B53" s="8" t="s">
        <v>886</v>
      </c>
      <c r="C53" s="8" t="s">
        <v>12</v>
      </c>
      <c r="D53" s="8" t="s">
        <v>662</v>
      </c>
      <c r="E53" s="8" t="s">
        <v>112</v>
      </c>
      <c r="F53" s="8" t="s">
        <v>83</v>
      </c>
      <c r="G53" s="8" t="s">
        <v>887</v>
      </c>
      <c r="H53" s="8" t="s">
        <v>176</v>
      </c>
      <c r="I53" s="8">
        <v>5</v>
      </c>
      <c r="J53" s="28">
        <v>27612</v>
      </c>
      <c r="K53" s="8" t="s">
        <v>18</v>
      </c>
      <c r="M53" s="8"/>
      <c r="N53" s="8"/>
      <c r="O53" s="8"/>
      <c r="P53" s="8"/>
      <c r="Q53" s="8"/>
      <c r="R53" s="8"/>
      <c r="S53" s="8"/>
      <c r="T53" s="8"/>
      <c r="U53" s="8"/>
      <c r="V53" s="9"/>
      <c r="W53" s="8"/>
    </row>
    <row r="54" spans="1:23" hidden="1" x14ac:dyDescent="0.3">
      <c r="A54" s="8">
        <v>18961</v>
      </c>
      <c r="B54" s="8" t="s">
        <v>470</v>
      </c>
      <c r="C54" s="8" t="s">
        <v>20</v>
      </c>
      <c r="D54" s="8" t="s">
        <v>474</v>
      </c>
      <c r="E54" s="8" t="s">
        <v>144</v>
      </c>
      <c r="F54" s="8" t="s">
        <v>83</v>
      </c>
      <c r="G54" s="8" t="s">
        <v>475</v>
      </c>
      <c r="H54" s="8" t="s">
        <v>31</v>
      </c>
      <c r="I54" s="8">
        <v>9</v>
      </c>
      <c r="J54" s="28">
        <v>27615</v>
      </c>
      <c r="K54" s="8" t="s">
        <v>18</v>
      </c>
      <c r="M54" s="8"/>
      <c r="N54" s="8"/>
      <c r="O54" s="8"/>
      <c r="P54" s="8"/>
      <c r="Q54" s="8"/>
      <c r="R54" s="8"/>
      <c r="S54" s="8"/>
      <c r="T54" s="8"/>
      <c r="U54" s="8"/>
      <c r="V54" s="9"/>
      <c r="W54" s="8"/>
    </row>
    <row r="55" spans="1:23" hidden="1" x14ac:dyDescent="0.3">
      <c r="A55" s="8">
        <v>20725</v>
      </c>
      <c r="B55" s="8" t="s">
        <v>237</v>
      </c>
      <c r="C55" s="8" t="s">
        <v>20</v>
      </c>
      <c r="D55" s="8" t="s">
        <v>126</v>
      </c>
      <c r="E55" s="8" t="s">
        <v>238</v>
      </c>
      <c r="F55" s="8" t="s">
        <v>94</v>
      </c>
      <c r="G55" s="8" t="s">
        <v>239</v>
      </c>
      <c r="H55" s="8" t="s">
        <v>118</v>
      </c>
      <c r="I55" s="8">
        <v>8</v>
      </c>
      <c r="J55" s="28">
        <v>27620</v>
      </c>
      <c r="K55" s="8" t="s">
        <v>18</v>
      </c>
      <c r="M55" s="8"/>
      <c r="N55" s="8"/>
      <c r="O55" s="8"/>
      <c r="P55" s="8"/>
      <c r="Q55" s="8"/>
      <c r="R55" s="8"/>
      <c r="S55" s="8"/>
      <c r="T55" s="8"/>
      <c r="U55" s="8"/>
      <c r="V55" s="9"/>
      <c r="W55" s="8"/>
    </row>
    <row r="56" spans="1:23" hidden="1" x14ac:dyDescent="0.3">
      <c r="A56" s="8">
        <v>19674</v>
      </c>
      <c r="B56" s="8" t="s">
        <v>900</v>
      </c>
      <c r="C56" s="8" t="s">
        <v>12</v>
      </c>
      <c r="D56" s="8" t="s">
        <v>190</v>
      </c>
      <c r="E56" s="8" t="s">
        <v>22</v>
      </c>
      <c r="F56" s="8" t="s">
        <v>35</v>
      </c>
      <c r="G56" s="8" t="s">
        <v>901</v>
      </c>
      <c r="H56" s="8" t="s">
        <v>105</v>
      </c>
      <c r="I56" s="8">
        <v>2</v>
      </c>
      <c r="J56" s="28">
        <v>27620</v>
      </c>
      <c r="K56" s="8" t="s">
        <v>18</v>
      </c>
      <c r="M56" s="8"/>
      <c r="N56" s="8"/>
      <c r="O56" s="8"/>
      <c r="P56" s="8"/>
      <c r="Q56" s="8"/>
      <c r="R56" s="8"/>
      <c r="S56" s="8"/>
      <c r="T56" s="8"/>
      <c r="U56" s="8"/>
      <c r="V56" s="9"/>
      <c r="W56" s="8"/>
    </row>
    <row r="57" spans="1:23" hidden="1" x14ac:dyDescent="0.3">
      <c r="A57" s="8">
        <v>18656</v>
      </c>
      <c r="B57" s="8" t="s">
        <v>927</v>
      </c>
      <c r="C57" s="8" t="s">
        <v>20</v>
      </c>
      <c r="D57" s="8" t="s">
        <v>931</v>
      </c>
      <c r="E57" s="8" t="s">
        <v>130</v>
      </c>
      <c r="F57" s="8" t="s">
        <v>29</v>
      </c>
      <c r="G57" s="8" t="s">
        <v>932</v>
      </c>
      <c r="H57" s="8" t="s">
        <v>91</v>
      </c>
      <c r="I57" s="8">
        <v>8</v>
      </c>
      <c r="J57" s="28">
        <v>27638</v>
      </c>
      <c r="K57" s="8" t="s">
        <v>18</v>
      </c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</row>
    <row r="58" spans="1:23" hidden="1" x14ac:dyDescent="0.3">
      <c r="A58" s="8">
        <v>14781</v>
      </c>
      <c r="B58" s="8" t="s">
        <v>445</v>
      </c>
      <c r="C58" s="8" t="s">
        <v>20</v>
      </c>
      <c r="D58" s="8" t="s">
        <v>446</v>
      </c>
      <c r="E58" s="8" t="s">
        <v>78</v>
      </c>
      <c r="F58" s="8" t="s">
        <v>49</v>
      </c>
      <c r="G58" s="8" t="s">
        <v>447</v>
      </c>
      <c r="H58" s="8" t="s">
        <v>180</v>
      </c>
      <c r="I58" s="8">
        <v>6</v>
      </c>
      <c r="J58" s="28">
        <v>27647</v>
      </c>
      <c r="K58" s="8" t="s">
        <v>18</v>
      </c>
      <c r="M58" s="8"/>
      <c r="N58" s="8"/>
      <c r="O58" s="8"/>
      <c r="P58" s="8"/>
      <c r="Q58" s="8"/>
      <c r="R58" s="8"/>
      <c r="S58" s="8"/>
      <c r="T58" s="8"/>
      <c r="U58" s="8"/>
      <c r="V58" s="9"/>
      <c r="W58" s="8"/>
    </row>
    <row r="59" spans="1:23" hidden="1" x14ac:dyDescent="0.3">
      <c r="A59" s="8">
        <v>13034</v>
      </c>
      <c r="B59" s="8" t="s">
        <v>985</v>
      </c>
      <c r="C59" s="8" t="s">
        <v>12</v>
      </c>
      <c r="D59" s="8" t="s">
        <v>379</v>
      </c>
      <c r="E59" s="8"/>
      <c r="F59" s="8" t="s">
        <v>49</v>
      </c>
      <c r="G59" s="8" t="s">
        <v>986</v>
      </c>
      <c r="H59" s="8" t="s">
        <v>96</v>
      </c>
      <c r="I59" s="8">
        <v>8</v>
      </c>
      <c r="J59" s="28">
        <v>27649</v>
      </c>
      <c r="K59" s="8" t="s">
        <v>18</v>
      </c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</row>
    <row r="60" spans="1:23" hidden="1" x14ac:dyDescent="0.3">
      <c r="A60" s="8">
        <v>15355</v>
      </c>
      <c r="B60" s="8" t="s">
        <v>722</v>
      </c>
      <c r="C60" s="8" t="s">
        <v>12</v>
      </c>
      <c r="D60" s="8" t="s">
        <v>197</v>
      </c>
      <c r="E60" s="8" t="s">
        <v>254</v>
      </c>
      <c r="F60" s="8" t="s">
        <v>249</v>
      </c>
      <c r="G60" s="8" t="s">
        <v>723</v>
      </c>
      <c r="H60" s="8" t="s">
        <v>176</v>
      </c>
      <c r="I60" s="8">
        <v>6</v>
      </c>
      <c r="J60" s="28">
        <v>27659</v>
      </c>
      <c r="K60" s="8" t="s">
        <v>18</v>
      </c>
      <c r="M60" s="8"/>
      <c r="N60" s="8"/>
      <c r="O60" s="8"/>
      <c r="P60" s="8"/>
      <c r="Q60" s="8"/>
      <c r="R60" s="8"/>
      <c r="S60" s="8"/>
      <c r="T60" s="8"/>
      <c r="U60" s="8"/>
      <c r="V60" s="9"/>
      <c r="W60" s="8"/>
    </row>
    <row r="61" spans="1:23" hidden="1" x14ac:dyDescent="0.3">
      <c r="A61" s="8">
        <v>12085</v>
      </c>
      <c r="B61" s="8" t="s">
        <v>410</v>
      </c>
      <c r="C61" s="8" t="s">
        <v>20</v>
      </c>
      <c r="D61" s="8" t="s">
        <v>411</v>
      </c>
      <c r="E61" s="8" t="s">
        <v>22</v>
      </c>
      <c r="F61" s="8" t="s">
        <v>249</v>
      </c>
      <c r="G61" s="8" t="s">
        <v>412</v>
      </c>
      <c r="H61" s="8" t="s">
        <v>176</v>
      </c>
      <c r="I61" s="8">
        <v>1</v>
      </c>
      <c r="J61" s="28">
        <v>27661</v>
      </c>
      <c r="K61" s="8" t="s">
        <v>18</v>
      </c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</row>
    <row r="62" spans="1:23" hidden="1" x14ac:dyDescent="0.3">
      <c r="A62" s="8">
        <v>19544</v>
      </c>
      <c r="B62" s="8" t="s">
        <v>498</v>
      </c>
      <c r="C62" s="8" t="s">
        <v>20</v>
      </c>
      <c r="D62" s="8" t="s">
        <v>499</v>
      </c>
      <c r="E62" s="8" t="s">
        <v>39</v>
      </c>
      <c r="F62" s="8" t="s">
        <v>89</v>
      </c>
      <c r="G62" s="8" t="s">
        <v>500</v>
      </c>
      <c r="H62" s="8" t="s">
        <v>118</v>
      </c>
      <c r="I62" s="8">
        <v>7</v>
      </c>
      <c r="J62" s="28">
        <v>27663</v>
      </c>
      <c r="K62" s="8" t="s">
        <v>18</v>
      </c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</row>
    <row r="63" spans="1:23" hidden="1" x14ac:dyDescent="0.3">
      <c r="A63" s="8">
        <v>16839</v>
      </c>
      <c r="B63" s="8" t="s">
        <v>540</v>
      </c>
      <c r="C63" s="8" t="s">
        <v>12</v>
      </c>
      <c r="D63" s="8" t="s">
        <v>129</v>
      </c>
      <c r="E63" s="8" t="s">
        <v>389</v>
      </c>
      <c r="F63" s="8" t="s">
        <v>94</v>
      </c>
      <c r="G63" s="8" t="s">
        <v>542</v>
      </c>
      <c r="H63" s="8" t="s">
        <v>188</v>
      </c>
      <c r="I63" s="8">
        <v>2</v>
      </c>
      <c r="J63" s="28">
        <v>27664</v>
      </c>
      <c r="K63" s="8" t="s">
        <v>18</v>
      </c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</row>
    <row r="64" spans="1:23" hidden="1" x14ac:dyDescent="0.3">
      <c r="A64" s="8">
        <v>16604</v>
      </c>
      <c r="B64" s="8" t="s">
        <v>987</v>
      </c>
      <c r="C64" s="8" t="s">
        <v>20</v>
      </c>
      <c r="D64" s="8" t="s">
        <v>468</v>
      </c>
      <c r="E64" s="8" t="s">
        <v>332</v>
      </c>
      <c r="F64" s="8" t="s">
        <v>191</v>
      </c>
      <c r="G64" s="8" t="s">
        <v>988</v>
      </c>
      <c r="H64" s="8" t="s">
        <v>25</v>
      </c>
      <c r="I64" s="8">
        <v>5</v>
      </c>
      <c r="J64" s="28">
        <v>27669</v>
      </c>
      <c r="K64" s="8" t="s">
        <v>18</v>
      </c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</row>
    <row r="65" spans="1:23" hidden="1" x14ac:dyDescent="0.3">
      <c r="A65" s="8">
        <v>19053</v>
      </c>
      <c r="B65" s="8" t="s">
        <v>41</v>
      </c>
      <c r="C65" s="8" t="s">
        <v>20</v>
      </c>
      <c r="D65" s="8" t="s">
        <v>42</v>
      </c>
      <c r="E65" s="8" t="s">
        <v>43</v>
      </c>
      <c r="F65" s="8" t="s">
        <v>35</v>
      </c>
      <c r="G65" s="8" t="s">
        <v>44</v>
      </c>
      <c r="H65" s="8" t="s">
        <v>45</v>
      </c>
      <c r="I65" s="8">
        <v>5</v>
      </c>
      <c r="J65" s="28">
        <v>27670</v>
      </c>
      <c r="K65" s="8" t="s">
        <v>18</v>
      </c>
      <c r="M65" s="8"/>
      <c r="N65" s="8"/>
      <c r="O65" s="8"/>
      <c r="P65" s="8"/>
      <c r="Q65" s="8"/>
      <c r="R65" s="8"/>
      <c r="S65" s="8"/>
      <c r="T65" s="8"/>
      <c r="U65" s="8"/>
      <c r="V65" s="9"/>
      <c r="W65" s="8"/>
    </row>
    <row r="66" spans="1:23" hidden="1" x14ac:dyDescent="0.3">
      <c r="A66" s="8">
        <v>19234</v>
      </c>
      <c r="B66" s="8" t="s">
        <v>429</v>
      </c>
      <c r="C66" s="8" t="s">
        <v>12</v>
      </c>
      <c r="D66" s="8" t="s">
        <v>430</v>
      </c>
      <c r="E66" s="8"/>
      <c r="F66" s="8" t="s">
        <v>23</v>
      </c>
      <c r="G66" s="8" t="s">
        <v>431</v>
      </c>
      <c r="H66" s="8" t="s">
        <v>85</v>
      </c>
      <c r="I66" s="8">
        <v>1</v>
      </c>
      <c r="J66" s="28">
        <v>27679</v>
      </c>
      <c r="K66" s="8" t="s">
        <v>18</v>
      </c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</row>
    <row r="67" spans="1:23" hidden="1" x14ac:dyDescent="0.3">
      <c r="A67" s="8">
        <v>21136</v>
      </c>
      <c r="B67" s="8" t="s">
        <v>659</v>
      </c>
      <c r="C67" s="8" t="s">
        <v>20</v>
      </c>
      <c r="D67" s="8" t="s">
        <v>468</v>
      </c>
      <c r="E67" s="8"/>
      <c r="F67" s="8" t="s">
        <v>94</v>
      </c>
      <c r="G67" s="8" t="s">
        <v>660</v>
      </c>
      <c r="H67" s="8" t="s">
        <v>176</v>
      </c>
      <c r="I67" s="8">
        <v>1</v>
      </c>
      <c r="J67" s="28">
        <v>27681</v>
      </c>
      <c r="K67" s="8" t="s">
        <v>18</v>
      </c>
      <c r="M67" s="8"/>
      <c r="N67" s="8"/>
      <c r="O67" s="8"/>
      <c r="P67" s="8"/>
      <c r="Q67" s="8"/>
      <c r="R67" s="8"/>
      <c r="S67" s="8"/>
      <c r="T67" s="8"/>
      <c r="U67" s="8"/>
      <c r="V67" s="9"/>
      <c r="W67" s="8"/>
    </row>
    <row r="68" spans="1:23" hidden="1" x14ac:dyDescent="0.3">
      <c r="A68" s="8">
        <v>17993</v>
      </c>
      <c r="B68" s="8" t="s">
        <v>1028</v>
      </c>
      <c r="C68" s="8" t="s">
        <v>20</v>
      </c>
      <c r="D68" s="8" t="s">
        <v>56</v>
      </c>
      <c r="E68" s="8"/>
      <c r="F68" s="8" t="s">
        <v>141</v>
      </c>
      <c r="G68" s="8" t="s">
        <v>1030</v>
      </c>
      <c r="H68" s="8" t="s">
        <v>96</v>
      </c>
      <c r="I68" s="8">
        <v>7</v>
      </c>
      <c r="J68" s="28">
        <v>27685</v>
      </c>
      <c r="K68" s="8" t="s">
        <v>18</v>
      </c>
      <c r="M68" s="8"/>
      <c r="N68" s="8"/>
      <c r="O68" s="8"/>
      <c r="P68" s="8"/>
      <c r="Q68" s="8"/>
      <c r="R68" s="8"/>
      <c r="S68" s="8"/>
      <c r="T68" s="8"/>
      <c r="U68" s="8"/>
      <c r="V68" s="9"/>
      <c r="W68" s="8"/>
    </row>
    <row r="69" spans="1:23" hidden="1" x14ac:dyDescent="0.3">
      <c r="A69" s="8">
        <v>13436</v>
      </c>
      <c r="B69" s="8" t="s">
        <v>296</v>
      </c>
      <c r="C69" s="8" t="s">
        <v>20</v>
      </c>
      <c r="D69" s="8" t="s">
        <v>98</v>
      </c>
      <c r="E69" s="8"/>
      <c r="F69" s="8" t="s">
        <v>15</v>
      </c>
      <c r="G69" s="8" t="s">
        <v>297</v>
      </c>
      <c r="H69" s="8" t="s">
        <v>80</v>
      </c>
      <c r="I69" s="8">
        <v>5</v>
      </c>
      <c r="J69" s="28">
        <v>27703</v>
      </c>
      <c r="K69" s="8" t="s">
        <v>18</v>
      </c>
      <c r="M69" s="8"/>
      <c r="N69" s="8"/>
      <c r="O69" s="8"/>
      <c r="P69" s="8"/>
      <c r="Q69" s="8"/>
      <c r="R69" s="8"/>
      <c r="S69" s="8"/>
      <c r="T69" s="8"/>
      <c r="U69" s="8"/>
      <c r="V69" s="9"/>
      <c r="W69" s="8"/>
    </row>
    <row r="70" spans="1:23" hidden="1" x14ac:dyDescent="0.3">
      <c r="A70" s="8">
        <v>14801</v>
      </c>
      <c r="B70" s="8" t="s">
        <v>585</v>
      </c>
      <c r="C70" s="8" t="s">
        <v>20</v>
      </c>
      <c r="D70" s="8" t="s">
        <v>586</v>
      </c>
      <c r="E70" s="8"/>
      <c r="F70" s="8" t="s">
        <v>83</v>
      </c>
      <c r="G70" s="8" t="s">
        <v>587</v>
      </c>
      <c r="H70" s="8" t="s">
        <v>105</v>
      </c>
      <c r="I70" s="8">
        <v>7</v>
      </c>
      <c r="J70" s="28">
        <v>27713</v>
      </c>
      <c r="K70" s="8" t="s">
        <v>18</v>
      </c>
      <c r="M70" s="8"/>
      <c r="N70" s="8"/>
      <c r="O70" s="8"/>
      <c r="P70" s="8"/>
      <c r="Q70" s="8"/>
      <c r="R70" s="8"/>
      <c r="S70" s="8"/>
      <c r="T70" s="8"/>
      <c r="U70" s="8"/>
      <c r="V70" s="9"/>
      <c r="W70" s="8"/>
    </row>
    <row r="71" spans="1:23" hidden="1" x14ac:dyDescent="0.3">
      <c r="A71" s="8">
        <v>11699</v>
      </c>
      <c r="B71" s="8" t="s">
        <v>525</v>
      </c>
      <c r="C71" s="8" t="s">
        <v>20</v>
      </c>
      <c r="D71" s="8" t="s">
        <v>575</v>
      </c>
      <c r="E71" s="8" t="s">
        <v>99</v>
      </c>
      <c r="F71" s="8" t="s">
        <v>23</v>
      </c>
      <c r="G71" s="8" t="s">
        <v>576</v>
      </c>
      <c r="H71" s="8" t="s">
        <v>75</v>
      </c>
      <c r="I71" s="8">
        <v>7</v>
      </c>
      <c r="J71" s="28">
        <v>27741</v>
      </c>
      <c r="K71" s="8" t="s">
        <v>18</v>
      </c>
      <c r="M71" s="8"/>
      <c r="N71" s="8"/>
      <c r="O71" s="8"/>
      <c r="P71" s="8"/>
      <c r="Q71" s="8"/>
      <c r="R71" s="8"/>
      <c r="S71" s="8"/>
      <c r="T71" s="8"/>
      <c r="U71" s="8"/>
      <c r="V71" s="9"/>
      <c r="W71" s="8"/>
    </row>
    <row r="72" spans="1:23" hidden="1" x14ac:dyDescent="0.3">
      <c r="A72" s="8">
        <v>14856</v>
      </c>
      <c r="B72" s="8" t="s">
        <v>765</v>
      </c>
      <c r="C72" s="8" t="s">
        <v>20</v>
      </c>
      <c r="D72" s="8" t="s">
        <v>153</v>
      </c>
      <c r="E72" s="8" t="s">
        <v>48</v>
      </c>
      <c r="F72" s="8" t="s">
        <v>89</v>
      </c>
      <c r="G72" s="8" t="s">
        <v>766</v>
      </c>
      <c r="H72" s="8" t="s">
        <v>17</v>
      </c>
      <c r="I72" s="8">
        <v>7</v>
      </c>
      <c r="J72" s="28">
        <v>27757</v>
      </c>
      <c r="K72" s="8" t="s">
        <v>18</v>
      </c>
      <c r="M72" s="8"/>
      <c r="N72" s="8"/>
      <c r="O72" s="8"/>
      <c r="P72" s="8"/>
      <c r="Q72" s="8"/>
      <c r="R72" s="8"/>
      <c r="S72" s="8"/>
      <c r="T72" s="8"/>
      <c r="U72" s="8"/>
      <c r="V72" s="9"/>
      <c r="W72" s="8"/>
    </row>
    <row r="73" spans="1:23" hidden="1" x14ac:dyDescent="0.3">
      <c r="A73" s="8">
        <v>20309</v>
      </c>
      <c r="B73" s="8" t="s">
        <v>870</v>
      </c>
      <c r="C73" s="8" t="s">
        <v>20</v>
      </c>
      <c r="D73" s="8" t="s">
        <v>871</v>
      </c>
      <c r="E73" s="8" t="s">
        <v>130</v>
      </c>
      <c r="F73" s="8" t="s">
        <v>89</v>
      </c>
      <c r="G73" s="8" t="s">
        <v>872</v>
      </c>
      <c r="H73" s="8" t="s">
        <v>75</v>
      </c>
      <c r="I73" s="8">
        <v>9</v>
      </c>
      <c r="J73" s="28">
        <v>27776</v>
      </c>
      <c r="K73" s="8" t="s">
        <v>18</v>
      </c>
    </row>
    <row r="74" spans="1:23" hidden="1" x14ac:dyDescent="0.3">
      <c r="A74" s="8">
        <v>28721</v>
      </c>
      <c r="B74" s="8" t="s">
        <v>164</v>
      </c>
      <c r="C74" s="8" t="s">
        <v>12</v>
      </c>
      <c r="D74" s="8" t="s">
        <v>165</v>
      </c>
      <c r="E74" s="8" t="s">
        <v>166</v>
      </c>
      <c r="F74" s="8" t="s">
        <v>83</v>
      </c>
      <c r="G74" s="8" t="s">
        <v>167</v>
      </c>
      <c r="H74" s="8" t="s">
        <v>5</v>
      </c>
      <c r="I74" s="8">
        <v>2</v>
      </c>
      <c r="J74" s="28">
        <v>27778</v>
      </c>
      <c r="K74" s="8" t="s">
        <v>18</v>
      </c>
    </row>
    <row r="75" spans="1:23" hidden="1" x14ac:dyDescent="0.3">
      <c r="A75" s="8">
        <v>24266</v>
      </c>
      <c r="B75" s="8" t="s">
        <v>311</v>
      </c>
      <c r="C75" s="8" t="s">
        <v>12</v>
      </c>
      <c r="D75" s="8" t="s">
        <v>197</v>
      </c>
      <c r="E75" s="8" t="s">
        <v>312</v>
      </c>
      <c r="F75" s="8" t="s">
        <v>29</v>
      </c>
      <c r="G75" s="8" t="s">
        <v>313</v>
      </c>
      <c r="H75" s="8" t="s">
        <v>105</v>
      </c>
      <c r="I75" s="8">
        <v>3</v>
      </c>
      <c r="J75" s="28">
        <v>27789</v>
      </c>
      <c r="K75" s="8" t="s">
        <v>18</v>
      </c>
      <c r="N75" s="7"/>
      <c r="O75" s="7" t="s">
        <v>1106</v>
      </c>
      <c r="P75" s="7"/>
      <c r="Q75" s="7"/>
      <c r="R75" s="7"/>
    </row>
    <row r="76" spans="1:23" hidden="1" x14ac:dyDescent="0.3">
      <c r="A76" s="8">
        <v>29131</v>
      </c>
      <c r="B76" s="8" t="s">
        <v>158</v>
      </c>
      <c r="C76" s="8" t="s">
        <v>12</v>
      </c>
      <c r="D76" s="8" t="s">
        <v>159</v>
      </c>
      <c r="E76" s="8" t="s">
        <v>14</v>
      </c>
      <c r="F76" s="8" t="s">
        <v>73</v>
      </c>
      <c r="G76" s="8" t="s">
        <v>160</v>
      </c>
      <c r="H76" s="8" t="s">
        <v>61</v>
      </c>
      <c r="I76" s="8">
        <v>1</v>
      </c>
      <c r="J76" s="28">
        <v>27792</v>
      </c>
      <c r="K76" s="8" t="s">
        <v>18</v>
      </c>
      <c r="N76" s="7" t="s">
        <v>1107</v>
      </c>
      <c r="O76" s="7"/>
      <c r="P76" s="7"/>
      <c r="Q76" s="7"/>
      <c r="R76" s="7"/>
    </row>
    <row r="77" spans="1:23" hidden="1" x14ac:dyDescent="0.3">
      <c r="A77" s="8">
        <v>11583</v>
      </c>
      <c r="B77" s="8" t="s">
        <v>334</v>
      </c>
      <c r="C77" s="8" t="s">
        <v>20</v>
      </c>
      <c r="D77" s="8" t="s">
        <v>335</v>
      </c>
      <c r="E77" s="8" t="s">
        <v>22</v>
      </c>
      <c r="F77" s="8" t="s">
        <v>15</v>
      </c>
      <c r="G77" s="8" t="s">
        <v>336</v>
      </c>
      <c r="H77" s="8" t="s">
        <v>66</v>
      </c>
      <c r="I77" s="8">
        <v>9</v>
      </c>
      <c r="J77" s="28">
        <v>27796</v>
      </c>
      <c r="K77" s="8" t="s">
        <v>18</v>
      </c>
      <c r="N77">
        <f>COUNTBLANK(E2:E391)</f>
        <v>114</v>
      </c>
    </row>
    <row r="78" spans="1:23" hidden="1" x14ac:dyDescent="0.3">
      <c r="A78" s="8">
        <v>28897</v>
      </c>
      <c r="B78" s="8" t="s">
        <v>231</v>
      </c>
      <c r="C78" s="8" t="s">
        <v>20</v>
      </c>
      <c r="D78" s="8" t="s">
        <v>232</v>
      </c>
      <c r="E78" s="8" t="s">
        <v>233</v>
      </c>
      <c r="F78" s="8" t="s">
        <v>89</v>
      </c>
      <c r="G78" s="8" t="s">
        <v>234</v>
      </c>
      <c r="H78" s="8" t="s">
        <v>54</v>
      </c>
      <c r="I78" s="8">
        <v>8</v>
      </c>
      <c r="J78" s="28">
        <v>27801</v>
      </c>
      <c r="K78" s="8" t="s">
        <v>18</v>
      </c>
      <c r="N78" t="s">
        <v>1119</v>
      </c>
    </row>
    <row r="79" spans="1:23" hidden="1" x14ac:dyDescent="0.3">
      <c r="A79" s="8">
        <v>27554</v>
      </c>
      <c r="B79" s="8" t="s">
        <v>524</v>
      </c>
      <c r="C79" s="8" t="s">
        <v>20</v>
      </c>
      <c r="D79" s="8" t="s">
        <v>525</v>
      </c>
      <c r="E79" s="8" t="s">
        <v>144</v>
      </c>
      <c r="F79" s="8" t="s">
        <v>94</v>
      </c>
      <c r="G79" s="8" t="s">
        <v>526</v>
      </c>
      <c r="H79" s="8" t="s">
        <v>17</v>
      </c>
      <c r="I79" s="8">
        <v>7</v>
      </c>
      <c r="J79" s="28">
        <v>27802</v>
      </c>
      <c r="K79" s="8" t="s">
        <v>18</v>
      </c>
      <c r="O79" s="37"/>
      <c r="P79" s="37"/>
    </row>
    <row r="80" spans="1:23" hidden="1" x14ac:dyDescent="0.3">
      <c r="A80" s="8">
        <v>18358</v>
      </c>
      <c r="B80" s="8" t="s">
        <v>781</v>
      </c>
      <c r="C80" s="8" t="s">
        <v>12</v>
      </c>
      <c r="D80" s="8" t="s">
        <v>782</v>
      </c>
      <c r="E80" s="8"/>
      <c r="F80" s="8" t="s">
        <v>83</v>
      </c>
      <c r="G80" s="8" t="s">
        <v>783</v>
      </c>
      <c r="H80" s="8" t="s">
        <v>91</v>
      </c>
      <c r="I80" s="8">
        <v>8</v>
      </c>
      <c r="J80" s="28">
        <v>27811</v>
      </c>
      <c r="K80" s="8" t="s">
        <v>18</v>
      </c>
      <c r="O80" s="26"/>
      <c r="P80" s="27"/>
    </row>
    <row r="81" spans="1:14" hidden="1" x14ac:dyDescent="0.3">
      <c r="A81" s="8">
        <v>22688</v>
      </c>
      <c r="B81" s="8" t="s">
        <v>793</v>
      </c>
      <c r="C81" s="8" t="s">
        <v>12</v>
      </c>
      <c r="D81" s="8" t="s">
        <v>794</v>
      </c>
      <c r="E81" s="8" t="s">
        <v>130</v>
      </c>
      <c r="F81" s="8" t="s">
        <v>137</v>
      </c>
      <c r="G81" s="8" t="s">
        <v>795</v>
      </c>
      <c r="H81" s="8" t="s">
        <v>96</v>
      </c>
      <c r="I81" s="8">
        <v>1</v>
      </c>
      <c r="J81" s="28">
        <v>27818</v>
      </c>
      <c r="K81" s="8" t="s">
        <v>18</v>
      </c>
    </row>
    <row r="82" spans="1:14" hidden="1" x14ac:dyDescent="0.3">
      <c r="A82" s="8">
        <v>21201</v>
      </c>
      <c r="B82" s="8" t="s">
        <v>1026</v>
      </c>
      <c r="C82" s="8" t="s">
        <v>12</v>
      </c>
      <c r="D82" s="8" t="s">
        <v>279</v>
      </c>
      <c r="E82" s="8" t="s">
        <v>144</v>
      </c>
      <c r="F82" s="8" t="s">
        <v>94</v>
      </c>
      <c r="G82" s="8" t="s">
        <v>1027</v>
      </c>
      <c r="H82" s="8" t="s">
        <v>96</v>
      </c>
      <c r="I82" s="8">
        <v>1</v>
      </c>
      <c r="J82" s="28">
        <v>27824</v>
      </c>
      <c r="K82" s="8" t="s">
        <v>18</v>
      </c>
    </row>
    <row r="83" spans="1:14" hidden="1" x14ac:dyDescent="0.3">
      <c r="A83" s="8">
        <v>24261</v>
      </c>
      <c r="B83" s="8" t="s">
        <v>580</v>
      </c>
      <c r="C83" s="8" t="s">
        <v>20</v>
      </c>
      <c r="D83" s="8" t="s">
        <v>581</v>
      </c>
      <c r="E83" s="8" t="s">
        <v>130</v>
      </c>
      <c r="F83" s="8" t="s">
        <v>73</v>
      </c>
      <c r="G83" s="8" t="s">
        <v>582</v>
      </c>
      <c r="H83" s="8" t="s">
        <v>188</v>
      </c>
      <c r="I83" s="8">
        <v>1</v>
      </c>
      <c r="J83" s="28">
        <v>27825</v>
      </c>
      <c r="K83" s="8" t="s">
        <v>171</v>
      </c>
      <c r="N83" s="25"/>
    </row>
    <row r="84" spans="1:14" hidden="1" x14ac:dyDescent="0.3">
      <c r="A84" s="8">
        <v>22931</v>
      </c>
      <c r="B84" s="8" t="s">
        <v>401</v>
      </c>
      <c r="C84" s="8" t="s">
        <v>12</v>
      </c>
      <c r="D84" s="8" t="s">
        <v>402</v>
      </c>
      <c r="E84" s="8" t="s">
        <v>342</v>
      </c>
      <c r="F84" s="8" t="s">
        <v>137</v>
      </c>
      <c r="G84" s="8" t="s">
        <v>403</v>
      </c>
      <c r="H84" s="8" t="s">
        <v>54</v>
      </c>
      <c r="I84" s="8">
        <v>4</v>
      </c>
      <c r="J84" s="28">
        <v>27831</v>
      </c>
      <c r="K84" s="8" t="s">
        <v>18</v>
      </c>
    </row>
    <row r="85" spans="1:14" hidden="1" x14ac:dyDescent="0.3">
      <c r="A85" s="8">
        <v>10563</v>
      </c>
      <c r="B85" s="8" t="s">
        <v>911</v>
      </c>
      <c r="C85" s="8" t="s">
        <v>12</v>
      </c>
      <c r="D85" s="8" t="s">
        <v>912</v>
      </c>
      <c r="E85" s="8" t="s">
        <v>913</v>
      </c>
      <c r="F85" s="8" t="s">
        <v>137</v>
      </c>
      <c r="G85" s="8" t="s">
        <v>914</v>
      </c>
      <c r="H85" s="8" t="s">
        <v>118</v>
      </c>
      <c r="I85" s="8">
        <v>1</v>
      </c>
      <c r="J85" s="28">
        <v>27837</v>
      </c>
      <c r="K85" s="8" t="s">
        <v>18</v>
      </c>
    </row>
    <row r="86" spans="1:14" hidden="1" x14ac:dyDescent="0.3">
      <c r="A86" s="8">
        <v>11011</v>
      </c>
      <c r="B86" s="8" t="s">
        <v>371</v>
      </c>
      <c r="C86" s="8" t="s">
        <v>20</v>
      </c>
      <c r="D86" s="8" t="s">
        <v>372</v>
      </c>
      <c r="E86" s="8" t="s">
        <v>130</v>
      </c>
      <c r="F86" s="8" t="s">
        <v>94</v>
      </c>
      <c r="G86" s="8" t="s">
        <v>373</v>
      </c>
      <c r="H86" s="8" t="s">
        <v>66</v>
      </c>
      <c r="I86" s="8">
        <v>1</v>
      </c>
      <c r="J86" s="28">
        <v>27838</v>
      </c>
      <c r="K86" s="8" t="s">
        <v>18</v>
      </c>
    </row>
    <row r="87" spans="1:14" hidden="1" x14ac:dyDescent="0.3">
      <c r="A87" s="8">
        <v>28786</v>
      </c>
      <c r="B87" s="8" t="s">
        <v>350</v>
      </c>
      <c r="C87" s="8" t="s">
        <v>12</v>
      </c>
      <c r="D87" s="8" t="s">
        <v>115</v>
      </c>
      <c r="E87" s="8" t="s">
        <v>88</v>
      </c>
      <c r="F87" s="8" t="s">
        <v>137</v>
      </c>
      <c r="G87" s="8" t="s">
        <v>351</v>
      </c>
      <c r="H87" s="8" t="s">
        <v>54</v>
      </c>
      <c r="I87" s="8">
        <v>1</v>
      </c>
      <c r="J87" s="28">
        <v>27842</v>
      </c>
      <c r="K87" s="8" t="s">
        <v>18</v>
      </c>
    </row>
    <row r="88" spans="1:14" hidden="1" x14ac:dyDescent="0.3">
      <c r="A88" s="8">
        <v>25443</v>
      </c>
      <c r="B88" s="8" t="s">
        <v>470</v>
      </c>
      <c r="C88" s="8" t="s">
        <v>12</v>
      </c>
      <c r="D88" s="8" t="s">
        <v>471</v>
      </c>
      <c r="E88" s="8" t="s">
        <v>88</v>
      </c>
      <c r="F88" s="8" t="s">
        <v>137</v>
      </c>
      <c r="G88" s="8" t="s">
        <v>472</v>
      </c>
      <c r="H88" s="8" t="s">
        <v>118</v>
      </c>
      <c r="I88" s="8">
        <v>7</v>
      </c>
      <c r="J88" s="28">
        <v>27848</v>
      </c>
      <c r="K88" s="8" t="s">
        <v>18</v>
      </c>
    </row>
    <row r="89" spans="1:14" hidden="1" x14ac:dyDescent="0.3">
      <c r="A89" s="8">
        <v>27391</v>
      </c>
      <c r="B89" s="8" t="s">
        <v>683</v>
      </c>
      <c r="C89" s="8" t="s">
        <v>20</v>
      </c>
      <c r="D89" s="8" t="s">
        <v>68</v>
      </c>
      <c r="E89" s="8" t="s">
        <v>238</v>
      </c>
      <c r="F89" s="8" t="s">
        <v>94</v>
      </c>
      <c r="G89" s="8" t="s">
        <v>684</v>
      </c>
      <c r="H89" s="8" t="s">
        <v>118</v>
      </c>
      <c r="I89" s="8">
        <v>6</v>
      </c>
      <c r="J89" s="28">
        <v>27855</v>
      </c>
      <c r="K89" s="8" t="s">
        <v>18</v>
      </c>
    </row>
    <row r="90" spans="1:14" hidden="1" x14ac:dyDescent="0.3">
      <c r="A90" s="8">
        <v>11076</v>
      </c>
      <c r="B90" s="8" t="s">
        <v>106</v>
      </c>
      <c r="C90" s="8" t="s">
        <v>20</v>
      </c>
      <c r="D90" s="8" t="s">
        <v>107</v>
      </c>
      <c r="E90" s="8"/>
      <c r="F90" s="8" t="s">
        <v>108</v>
      </c>
      <c r="G90" s="8" t="s">
        <v>109</v>
      </c>
      <c r="H90" s="8" t="s">
        <v>5</v>
      </c>
      <c r="I90" s="8">
        <v>4</v>
      </c>
      <c r="J90" s="28">
        <v>27856</v>
      </c>
      <c r="K90" s="8" t="s">
        <v>18</v>
      </c>
    </row>
    <row r="91" spans="1:14" hidden="1" x14ac:dyDescent="0.3">
      <c r="A91" s="8">
        <v>13051</v>
      </c>
      <c r="B91" s="8" t="s">
        <v>774</v>
      </c>
      <c r="C91" s="8" t="s">
        <v>12</v>
      </c>
      <c r="D91" s="8" t="s">
        <v>190</v>
      </c>
      <c r="E91" s="8" t="s">
        <v>43</v>
      </c>
      <c r="F91" s="8" t="s">
        <v>141</v>
      </c>
      <c r="G91" s="8" t="s">
        <v>775</v>
      </c>
      <c r="H91" s="8" t="s">
        <v>71</v>
      </c>
      <c r="I91" s="8">
        <v>9</v>
      </c>
      <c r="J91" s="28">
        <v>27865</v>
      </c>
      <c r="K91" s="8" t="s">
        <v>18</v>
      </c>
    </row>
    <row r="92" spans="1:14" hidden="1" x14ac:dyDescent="0.3">
      <c r="A92" s="8">
        <v>25510</v>
      </c>
      <c r="B92" s="8" t="s">
        <v>125</v>
      </c>
      <c r="C92" s="8" t="s">
        <v>20</v>
      </c>
      <c r="D92" s="8" t="s">
        <v>126</v>
      </c>
      <c r="E92" s="8" t="s">
        <v>34</v>
      </c>
      <c r="F92" s="8" t="s">
        <v>15</v>
      </c>
      <c r="G92" s="8" t="s">
        <v>127</v>
      </c>
      <c r="H92" s="8" t="s">
        <v>105</v>
      </c>
      <c r="I92" s="8">
        <v>3</v>
      </c>
      <c r="J92" s="28">
        <v>27877</v>
      </c>
      <c r="K92" s="8" t="s">
        <v>18</v>
      </c>
    </row>
    <row r="93" spans="1:14" hidden="1" x14ac:dyDescent="0.3">
      <c r="A93" s="8">
        <v>18467</v>
      </c>
      <c r="B93" s="8" t="s">
        <v>971</v>
      </c>
      <c r="C93" s="8" t="s">
        <v>20</v>
      </c>
      <c r="D93" s="8" t="s">
        <v>520</v>
      </c>
      <c r="E93" s="8"/>
      <c r="F93" s="8" t="s">
        <v>94</v>
      </c>
      <c r="G93" s="8" t="s">
        <v>972</v>
      </c>
      <c r="H93" s="8" t="s">
        <v>155</v>
      </c>
      <c r="I93" s="8">
        <v>5</v>
      </c>
      <c r="J93" s="28">
        <v>27877</v>
      </c>
      <c r="K93" s="8" t="s">
        <v>18</v>
      </c>
    </row>
    <row r="94" spans="1:14" hidden="1" x14ac:dyDescent="0.3">
      <c r="A94" s="8">
        <v>17457</v>
      </c>
      <c r="B94" s="8" t="s">
        <v>420</v>
      </c>
      <c r="C94" s="8" t="s">
        <v>20</v>
      </c>
      <c r="D94" s="8" t="s">
        <v>408</v>
      </c>
      <c r="E94" s="8" t="s">
        <v>48</v>
      </c>
      <c r="F94" s="8" t="s">
        <v>108</v>
      </c>
      <c r="G94" s="8" t="s">
        <v>421</v>
      </c>
      <c r="H94" s="8" t="s">
        <v>25</v>
      </c>
      <c r="I94" s="8">
        <v>9</v>
      </c>
      <c r="J94" s="28">
        <v>27879</v>
      </c>
      <c r="K94" s="8" t="s">
        <v>18</v>
      </c>
    </row>
    <row r="95" spans="1:14" hidden="1" x14ac:dyDescent="0.3">
      <c r="A95" s="8">
        <v>27186</v>
      </c>
      <c r="B95" s="8" t="s">
        <v>711</v>
      </c>
      <c r="C95" s="8" t="s">
        <v>12</v>
      </c>
      <c r="D95" s="8" t="s">
        <v>348</v>
      </c>
      <c r="E95" s="8" t="s">
        <v>121</v>
      </c>
      <c r="F95" s="8" t="s">
        <v>249</v>
      </c>
      <c r="G95" s="8" t="s">
        <v>712</v>
      </c>
      <c r="H95" s="8" t="s">
        <v>66</v>
      </c>
      <c r="I95" s="8">
        <v>6</v>
      </c>
      <c r="J95" s="28">
        <v>27880</v>
      </c>
      <c r="K95" s="8" t="s">
        <v>18</v>
      </c>
    </row>
    <row r="96" spans="1:14" hidden="1" x14ac:dyDescent="0.3">
      <c r="A96" s="8">
        <v>22509</v>
      </c>
      <c r="B96" s="8" t="s">
        <v>577</v>
      </c>
      <c r="C96" s="8" t="s">
        <v>20</v>
      </c>
      <c r="D96" s="8" t="s">
        <v>578</v>
      </c>
      <c r="E96" s="8" t="s">
        <v>130</v>
      </c>
      <c r="F96" s="8" t="s">
        <v>15</v>
      </c>
      <c r="G96" s="8" t="s">
        <v>579</v>
      </c>
      <c r="H96" s="8" t="s">
        <v>61</v>
      </c>
      <c r="I96" s="8">
        <v>3</v>
      </c>
      <c r="J96" s="28">
        <v>27885</v>
      </c>
      <c r="K96" s="8" t="s">
        <v>18</v>
      </c>
    </row>
    <row r="97" spans="1:11" hidden="1" x14ac:dyDescent="0.3">
      <c r="A97" s="8">
        <v>19828</v>
      </c>
      <c r="B97" s="8" t="s">
        <v>927</v>
      </c>
      <c r="C97" s="8" t="s">
        <v>12</v>
      </c>
      <c r="D97" s="8" t="s">
        <v>111</v>
      </c>
      <c r="E97" s="8" t="s">
        <v>933</v>
      </c>
      <c r="F97" s="8" t="s">
        <v>89</v>
      </c>
      <c r="G97" s="8" t="s">
        <v>934</v>
      </c>
      <c r="H97" s="8" t="s">
        <v>91</v>
      </c>
      <c r="I97" s="8">
        <v>4</v>
      </c>
      <c r="J97" s="28">
        <v>27887</v>
      </c>
      <c r="K97" s="8" t="s">
        <v>18</v>
      </c>
    </row>
    <row r="98" spans="1:11" hidden="1" x14ac:dyDescent="0.3">
      <c r="A98" s="8">
        <v>29517</v>
      </c>
      <c r="B98" s="8" t="s">
        <v>173</v>
      </c>
      <c r="C98" s="8" t="s">
        <v>20</v>
      </c>
      <c r="D98" s="8" t="s">
        <v>915</v>
      </c>
      <c r="E98" s="8" t="s">
        <v>144</v>
      </c>
      <c r="F98" s="8" t="s">
        <v>89</v>
      </c>
      <c r="G98" s="8" t="s">
        <v>916</v>
      </c>
      <c r="H98" s="8" t="s">
        <v>71</v>
      </c>
      <c r="I98" s="8">
        <v>1</v>
      </c>
      <c r="J98" s="28">
        <v>27893</v>
      </c>
      <c r="K98" s="8" t="s">
        <v>18</v>
      </c>
    </row>
    <row r="99" spans="1:11" hidden="1" x14ac:dyDescent="0.3">
      <c r="A99" s="8">
        <v>10353</v>
      </c>
      <c r="B99" s="8" t="s">
        <v>767</v>
      </c>
      <c r="C99" s="8" t="s">
        <v>486</v>
      </c>
      <c r="D99" s="8" t="s">
        <v>338</v>
      </c>
      <c r="E99" s="8" t="s">
        <v>43</v>
      </c>
      <c r="F99" s="8" t="s">
        <v>94</v>
      </c>
      <c r="G99" s="8" t="s">
        <v>768</v>
      </c>
      <c r="H99" s="8" t="s">
        <v>45</v>
      </c>
      <c r="I99" s="8">
        <v>6</v>
      </c>
      <c r="J99" s="28">
        <v>27912</v>
      </c>
      <c r="K99" s="8" t="s">
        <v>18</v>
      </c>
    </row>
    <row r="100" spans="1:11" hidden="1" x14ac:dyDescent="0.3">
      <c r="A100" s="8">
        <v>18596</v>
      </c>
      <c r="B100" s="8" t="s">
        <v>951</v>
      </c>
      <c r="C100" s="8" t="s">
        <v>20</v>
      </c>
      <c r="D100" s="8" t="s">
        <v>952</v>
      </c>
      <c r="E100" s="8" t="s">
        <v>144</v>
      </c>
      <c r="F100" s="8" t="s">
        <v>94</v>
      </c>
      <c r="G100" s="8" t="s">
        <v>953</v>
      </c>
      <c r="H100" s="8" t="s">
        <v>75</v>
      </c>
      <c r="I100" s="8">
        <v>1</v>
      </c>
      <c r="J100" s="28">
        <v>27918</v>
      </c>
      <c r="K100" s="8" t="s">
        <v>18</v>
      </c>
    </row>
    <row r="101" spans="1:11" hidden="1" x14ac:dyDescent="0.3">
      <c r="A101" s="8">
        <v>29264</v>
      </c>
      <c r="B101" s="8" t="s">
        <v>968</v>
      </c>
      <c r="C101" s="8" t="s">
        <v>12</v>
      </c>
      <c r="D101" s="8" t="s">
        <v>969</v>
      </c>
      <c r="E101" s="8" t="s">
        <v>22</v>
      </c>
      <c r="F101" s="8" t="s">
        <v>94</v>
      </c>
      <c r="G101" s="8" t="s">
        <v>970</v>
      </c>
      <c r="H101" s="8" t="s">
        <v>45</v>
      </c>
      <c r="I101" s="8">
        <v>4</v>
      </c>
      <c r="J101" s="28">
        <v>27933</v>
      </c>
      <c r="K101" s="8" t="s">
        <v>18</v>
      </c>
    </row>
    <row r="102" spans="1:11" hidden="1" x14ac:dyDescent="0.3">
      <c r="A102" s="8">
        <v>28742</v>
      </c>
      <c r="B102" s="8" t="s">
        <v>262</v>
      </c>
      <c r="C102" s="8" t="s">
        <v>12</v>
      </c>
      <c r="D102" s="8" t="s">
        <v>263</v>
      </c>
      <c r="E102" s="8" t="s">
        <v>48</v>
      </c>
      <c r="F102" s="8" t="s">
        <v>94</v>
      </c>
      <c r="G102" s="8" t="s">
        <v>264</v>
      </c>
      <c r="H102" s="8" t="s">
        <v>66</v>
      </c>
      <c r="I102" s="8">
        <v>5</v>
      </c>
      <c r="J102" s="28">
        <v>27934</v>
      </c>
      <c r="K102" s="8" t="s">
        <v>18</v>
      </c>
    </row>
    <row r="103" spans="1:11" hidden="1" x14ac:dyDescent="0.3">
      <c r="A103" s="8">
        <v>27052</v>
      </c>
      <c r="B103" s="8" t="s">
        <v>866</v>
      </c>
      <c r="C103" s="8" t="s">
        <v>20</v>
      </c>
      <c r="D103" s="8" t="s">
        <v>372</v>
      </c>
      <c r="E103" s="8" t="s">
        <v>112</v>
      </c>
      <c r="F103" s="8" t="s">
        <v>94</v>
      </c>
      <c r="G103" s="8" t="s">
        <v>867</v>
      </c>
      <c r="H103" s="8" t="s">
        <v>180</v>
      </c>
      <c r="I103" s="8">
        <v>7</v>
      </c>
      <c r="J103" s="28">
        <v>27934</v>
      </c>
      <c r="K103" s="8" t="s">
        <v>18</v>
      </c>
    </row>
    <row r="104" spans="1:11" hidden="1" x14ac:dyDescent="0.3">
      <c r="A104" s="8">
        <v>15050</v>
      </c>
      <c r="B104" s="8" t="s">
        <v>139</v>
      </c>
      <c r="C104" s="8" t="s">
        <v>20</v>
      </c>
      <c r="D104" s="8" t="s">
        <v>140</v>
      </c>
      <c r="E104" s="8" t="s">
        <v>88</v>
      </c>
      <c r="F104" s="8" t="s">
        <v>141</v>
      </c>
      <c r="G104" s="8" t="s">
        <v>142</v>
      </c>
      <c r="H104" s="8" t="s">
        <v>5</v>
      </c>
      <c r="I104" s="8">
        <v>1</v>
      </c>
      <c r="J104" s="28">
        <v>27938</v>
      </c>
      <c r="K104" s="8" t="s">
        <v>18</v>
      </c>
    </row>
    <row r="105" spans="1:11" hidden="1" x14ac:dyDescent="0.3">
      <c r="A105" s="8">
        <v>20246</v>
      </c>
      <c r="B105" s="8" t="s">
        <v>387</v>
      </c>
      <c r="C105" s="8" t="s">
        <v>20</v>
      </c>
      <c r="D105" s="8" t="s">
        <v>388</v>
      </c>
      <c r="E105" s="8" t="s">
        <v>389</v>
      </c>
      <c r="F105" s="8" t="s">
        <v>94</v>
      </c>
      <c r="G105" s="8" t="s">
        <v>390</v>
      </c>
      <c r="H105" s="8" t="s">
        <v>91</v>
      </c>
      <c r="I105" s="8">
        <v>5</v>
      </c>
      <c r="J105" s="28">
        <v>27938</v>
      </c>
      <c r="K105" s="8" t="s">
        <v>18</v>
      </c>
    </row>
    <row r="106" spans="1:11" hidden="1" x14ac:dyDescent="0.3">
      <c r="A106" s="8">
        <v>12533</v>
      </c>
      <c r="B106" s="8" t="s">
        <v>994</v>
      </c>
      <c r="C106" s="8" t="s">
        <v>20</v>
      </c>
      <c r="D106" s="8" t="s">
        <v>754</v>
      </c>
      <c r="E106" s="8" t="s">
        <v>22</v>
      </c>
      <c r="F106" s="8" t="s">
        <v>94</v>
      </c>
      <c r="G106" s="8" t="s">
        <v>995</v>
      </c>
      <c r="H106" s="8" t="s">
        <v>176</v>
      </c>
      <c r="I106" s="8">
        <v>5</v>
      </c>
      <c r="J106" s="28">
        <v>27938</v>
      </c>
      <c r="K106" s="8" t="s">
        <v>18</v>
      </c>
    </row>
    <row r="107" spans="1:11" hidden="1" x14ac:dyDescent="0.3">
      <c r="A107" s="8">
        <v>29332</v>
      </c>
      <c r="B107" s="8" t="s">
        <v>222</v>
      </c>
      <c r="C107" s="8" t="s">
        <v>20</v>
      </c>
      <c r="D107" s="8" t="s">
        <v>223</v>
      </c>
      <c r="E107" s="8"/>
      <c r="F107" s="8" t="s">
        <v>35</v>
      </c>
      <c r="G107" s="8" t="s">
        <v>224</v>
      </c>
      <c r="H107" s="8" t="s">
        <v>96</v>
      </c>
      <c r="I107" s="8">
        <v>8</v>
      </c>
      <c r="J107" s="28">
        <v>27974</v>
      </c>
      <c r="K107" s="8" t="s">
        <v>18</v>
      </c>
    </row>
    <row r="108" spans="1:11" hidden="1" x14ac:dyDescent="0.3">
      <c r="A108" s="8">
        <v>21514</v>
      </c>
      <c r="B108" s="8" t="s">
        <v>337</v>
      </c>
      <c r="C108" s="8" t="s">
        <v>20</v>
      </c>
      <c r="D108" s="8" t="s">
        <v>338</v>
      </c>
      <c r="E108" s="8" t="s">
        <v>112</v>
      </c>
      <c r="F108" s="8" t="s">
        <v>83</v>
      </c>
      <c r="G108" s="8" t="s">
        <v>339</v>
      </c>
      <c r="H108" s="8" t="s">
        <v>71</v>
      </c>
      <c r="I108" s="8">
        <v>9</v>
      </c>
      <c r="J108" s="28">
        <v>27975</v>
      </c>
      <c r="K108" s="8" t="s">
        <v>18</v>
      </c>
    </row>
    <row r="109" spans="1:11" hidden="1" x14ac:dyDescent="0.3">
      <c r="A109" s="8">
        <v>29673</v>
      </c>
      <c r="B109" s="8" t="s">
        <v>815</v>
      </c>
      <c r="C109" s="8" t="s">
        <v>12</v>
      </c>
      <c r="D109" s="8" t="s">
        <v>816</v>
      </c>
      <c r="E109" s="8" t="s">
        <v>103</v>
      </c>
      <c r="F109" s="8" t="s">
        <v>15</v>
      </c>
      <c r="G109" s="8" t="s">
        <v>817</v>
      </c>
      <c r="H109" s="8" t="s">
        <v>25</v>
      </c>
      <c r="I109" s="8">
        <v>9</v>
      </c>
      <c r="J109" s="28">
        <v>27978</v>
      </c>
      <c r="K109" s="8" t="s">
        <v>18</v>
      </c>
    </row>
    <row r="110" spans="1:11" hidden="1" x14ac:dyDescent="0.3">
      <c r="A110" s="8">
        <v>12650</v>
      </c>
      <c r="B110" s="8" t="s">
        <v>645</v>
      </c>
      <c r="C110" s="8" t="s">
        <v>20</v>
      </c>
      <c r="D110" s="8" t="s">
        <v>646</v>
      </c>
      <c r="E110" s="8" t="s">
        <v>389</v>
      </c>
      <c r="F110" s="8" t="s">
        <v>15</v>
      </c>
      <c r="G110" s="8" t="s">
        <v>647</v>
      </c>
      <c r="H110" s="8" t="s">
        <v>118</v>
      </c>
      <c r="I110" s="8">
        <v>6</v>
      </c>
      <c r="J110" s="28">
        <v>27994</v>
      </c>
      <c r="K110" s="8" t="s">
        <v>18</v>
      </c>
    </row>
    <row r="111" spans="1:11" hidden="1" x14ac:dyDescent="0.3">
      <c r="A111" s="8">
        <v>20640</v>
      </c>
      <c r="B111" s="8" t="s">
        <v>219</v>
      </c>
      <c r="C111" s="8" t="s">
        <v>12</v>
      </c>
      <c r="D111" s="8" t="s">
        <v>220</v>
      </c>
      <c r="E111" s="8"/>
      <c r="F111" s="8" t="s">
        <v>35</v>
      </c>
      <c r="G111" s="8" t="s">
        <v>221</v>
      </c>
      <c r="H111" s="8" t="s">
        <v>85</v>
      </c>
      <c r="I111" s="8">
        <v>3</v>
      </c>
      <c r="J111" s="28">
        <v>27996</v>
      </c>
      <c r="K111" s="8" t="s">
        <v>18</v>
      </c>
    </row>
    <row r="112" spans="1:11" hidden="1" x14ac:dyDescent="0.3">
      <c r="A112" s="8">
        <v>28232</v>
      </c>
      <c r="B112" s="8" t="s">
        <v>201</v>
      </c>
      <c r="C112" s="8" t="s">
        <v>20</v>
      </c>
      <c r="D112" s="8" t="s">
        <v>202</v>
      </c>
      <c r="E112" s="8" t="s">
        <v>144</v>
      </c>
      <c r="F112" s="8" t="s">
        <v>35</v>
      </c>
      <c r="G112" s="8" t="s">
        <v>203</v>
      </c>
      <c r="H112" s="8" t="s">
        <v>176</v>
      </c>
      <c r="I112" s="8">
        <v>9</v>
      </c>
      <c r="J112" s="28">
        <v>27998</v>
      </c>
      <c r="K112" s="8" t="s">
        <v>18</v>
      </c>
    </row>
    <row r="113" spans="1:11" hidden="1" x14ac:dyDescent="0.3">
      <c r="A113" s="8">
        <v>11916</v>
      </c>
      <c r="B113" s="8" t="s">
        <v>884</v>
      </c>
      <c r="C113" s="8" t="s">
        <v>20</v>
      </c>
      <c r="D113" s="8" t="s">
        <v>708</v>
      </c>
      <c r="E113" s="8" t="s">
        <v>48</v>
      </c>
      <c r="F113" s="8" t="s">
        <v>94</v>
      </c>
      <c r="G113" s="8" t="s">
        <v>885</v>
      </c>
      <c r="H113" s="8" t="s">
        <v>25</v>
      </c>
      <c r="I113" s="8">
        <v>3</v>
      </c>
      <c r="J113" s="28">
        <v>27998</v>
      </c>
      <c r="K113" s="8" t="s">
        <v>18</v>
      </c>
    </row>
    <row r="114" spans="1:11" hidden="1" x14ac:dyDescent="0.3">
      <c r="A114" s="8">
        <v>16683</v>
      </c>
      <c r="B114" s="8" t="s">
        <v>368</v>
      </c>
      <c r="C114" s="8" t="s">
        <v>20</v>
      </c>
      <c r="D114" s="8" t="s">
        <v>199</v>
      </c>
      <c r="E114" s="8" t="s">
        <v>48</v>
      </c>
      <c r="F114" s="8" t="s">
        <v>23</v>
      </c>
      <c r="G114" s="8" t="s">
        <v>370</v>
      </c>
      <c r="H114" s="8" t="s">
        <v>54</v>
      </c>
      <c r="I114" s="8">
        <v>8</v>
      </c>
      <c r="J114" s="28">
        <v>28002</v>
      </c>
      <c r="K114" s="8" t="s">
        <v>18</v>
      </c>
    </row>
    <row r="115" spans="1:11" hidden="1" x14ac:dyDescent="0.3">
      <c r="A115" s="8">
        <v>20477</v>
      </c>
      <c r="B115" s="8" t="s">
        <v>25</v>
      </c>
      <c r="C115" s="8" t="s">
        <v>20</v>
      </c>
      <c r="D115" s="8" t="s">
        <v>520</v>
      </c>
      <c r="E115" s="8"/>
      <c r="F115" s="8" t="s">
        <v>89</v>
      </c>
      <c r="G115" s="8" t="s">
        <v>899</v>
      </c>
      <c r="H115" s="8" t="s">
        <v>155</v>
      </c>
      <c r="I115" s="8">
        <v>1</v>
      </c>
      <c r="J115" s="28">
        <v>28023</v>
      </c>
      <c r="K115" s="8" t="s">
        <v>18</v>
      </c>
    </row>
    <row r="116" spans="1:11" hidden="1" x14ac:dyDescent="0.3">
      <c r="A116" s="8">
        <v>27380</v>
      </c>
      <c r="B116" s="8" t="s">
        <v>51</v>
      </c>
      <c r="C116" s="8" t="s">
        <v>20</v>
      </c>
      <c r="D116" s="8" t="s">
        <v>52</v>
      </c>
      <c r="E116" s="8" t="s">
        <v>28</v>
      </c>
      <c r="F116" s="8" t="s">
        <v>29</v>
      </c>
      <c r="G116" s="8" t="s">
        <v>53</v>
      </c>
      <c r="H116" s="8" t="s">
        <v>54</v>
      </c>
      <c r="I116" s="8">
        <v>2</v>
      </c>
      <c r="J116" s="28">
        <v>28024</v>
      </c>
      <c r="K116" s="8" t="s">
        <v>18</v>
      </c>
    </row>
    <row r="117" spans="1:11" hidden="1" x14ac:dyDescent="0.3">
      <c r="A117" s="8">
        <v>28188</v>
      </c>
      <c r="B117" s="8" t="s">
        <v>490</v>
      </c>
      <c r="C117" s="8" t="s">
        <v>20</v>
      </c>
      <c r="D117" s="8" t="s">
        <v>153</v>
      </c>
      <c r="E117" s="8" t="s">
        <v>491</v>
      </c>
      <c r="F117" s="8" t="s">
        <v>23</v>
      </c>
      <c r="G117" s="8" t="s">
        <v>492</v>
      </c>
      <c r="H117" s="8" t="s">
        <v>188</v>
      </c>
      <c r="I117" s="8">
        <v>9</v>
      </c>
      <c r="J117" s="28">
        <v>28024</v>
      </c>
      <c r="K117" s="8" t="s">
        <v>18</v>
      </c>
    </row>
    <row r="118" spans="1:11" hidden="1" x14ac:dyDescent="0.3">
      <c r="A118" s="8">
        <v>11313</v>
      </c>
      <c r="B118" s="8" t="s">
        <v>847</v>
      </c>
      <c r="C118" s="8" t="s">
        <v>20</v>
      </c>
      <c r="D118" s="8" t="s">
        <v>848</v>
      </c>
      <c r="E118" s="8" t="s">
        <v>99</v>
      </c>
      <c r="F118" s="8" t="s">
        <v>94</v>
      </c>
      <c r="G118" s="8" t="s">
        <v>849</v>
      </c>
      <c r="H118" s="8" t="s">
        <v>54</v>
      </c>
      <c r="I118" s="8">
        <v>1</v>
      </c>
      <c r="J118" s="28">
        <v>28030</v>
      </c>
      <c r="K118" s="8" t="s">
        <v>18</v>
      </c>
    </row>
    <row r="119" spans="1:11" hidden="1" x14ac:dyDescent="0.3">
      <c r="A119" s="8">
        <v>29419</v>
      </c>
      <c r="B119" s="8" t="s">
        <v>176</v>
      </c>
      <c r="C119" s="8" t="s">
        <v>20</v>
      </c>
      <c r="D119" s="8" t="s">
        <v>288</v>
      </c>
      <c r="E119" s="8" t="s">
        <v>48</v>
      </c>
      <c r="F119" s="8" t="s">
        <v>94</v>
      </c>
      <c r="G119" s="8" t="s">
        <v>566</v>
      </c>
      <c r="H119" s="8" t="s">
        <v>155</v>
      </c>
      <c r="I119" s="8">
        <v>4</v>
      </c>
      <c r="J119" s="28">
        <v>28032</v>
      </c>
      <c r="K119" s="8" t="s">
        <v>18</v>
      </c>
    </row>
    <row r="120" spans="1:11" hidden="1" x14ac:dyDescent="0.3">
      <c r="A120" s="8">
        <v>27834</v>
      </c>
      <c r="B120" s="8" t="s">
        <v>796</v>
      </c>
      <c r="C120" s="8" t="s">
        <v>12</v>
      </c>
      <c r="D120" s="8" t="s">
        <v>82</v>
      </c>
      <c r="E120" s="8" t="s">
        <v>99</v>
      </c>
      <c r="F120" s="8" t="s">
        <v>108</v>
      </c>
      <c r="G120" s="8" t="s">
        <v>797</v>
      </c>
      <c r="H120" s="8" t="s">
        <v>61</v>
      </c>
      <c r="I120" s="8">
        <v>6</v>
      </c>
      <c r="J120" s="28">
        <v>28033</v>
      </c>
      <c r="K120" s="8" t="s">
        <v>18</v>
      </c>
    </row>
    <row r="121" spans="1:11" hidden="1" x14ac:dyDescent="0.3">
      <c r="A121" s="8">
        <v>10464</v>
      </c>
      <c r="B121" s="8" t="s">
        <v>509</v>
      </c>
      <c r="C121" s="8" t="s">
        <v>20</v>
      </c>
      <c r="D121" s="8" t="s">
        <v>483</v>
      </c>
      <c r="E121" s="8" t="s">
        <v>43</v>
      </c>
      <c r="F121" s="8" t="s">
        <v>94</v>
      </c>
      <c r="G121" s="8" t="s">
        <v>510</v>
      </c>
      <c r="H121" s="8" t="s">
        <v>96</v>
      </c>
      <c r="I121" s="8">
        <v>5</v>
      </c>
      <c r="J121" s="28">
        <v>28036</v>
      </c>
      <c r="K121" s="8" t="s">
        <v>18</v>
      </c>
    </row>
    <row r="122" spans="1:11" hidden="1" x14ac:dyDescent="0.3">
      <c r="A122" s="8">
        <v>11339</v>
      </c>
      <c r="B122" s="8" t="s">
        <v>25</v>
      </c>
      <c r="C122" s="8" t="s">
        <v>20</v>
      </c>
      <c r="D122" s="8" t="s">
        <v>457</v>
      </c>
      <c r="E122" s="8" t="s">
        <v>22</v>
      </c>
      <c r="F122" s="8" t="s">
        <v>94</v>
      </c>
      <c r="G122" s="8" t="s">
        <v>896</v>
      </c>
      <c r="H122" s="8" t="s">
        <v>17</v>
      </c>
      <c r="I122" s="8">
        <v>8</v>
      </c>
      <c r="J122" s="28">
        <v>28037</v>
      </c>
      <c r="K122" s="8" t="s">
        <v>18</v>
      </c>
    </row>
    <row r="123" spans="1:11" hidden="1" x14ac:dyDescent="0.3">
      <c r="A123" s="8">
        <v>25435</v>
      </c>
      <c r="B123" s="8" t="s">
        <v>749</v>
      </c>
      <c r="C123" s="8" t="s">
        <v>20</v>
      </c>
      <c r="D123" s="8" t="s">
        <v>750</v>
      </c>
      <c r="E123" s="8" t="s">
        <v>217</v>
      </c>
      <c r="F123" s="8" t="s">
        <v>73</v>
      </c>
      <c r="G123" s="8" t="s">
        <v>751</v>
      </c>
      <c r="H123" s="8" t="s">
        <v>118</v>
      </c>
      <c r="I123" s="8">
        <v>7</v>
      </c>
      <c r="J123" s="28">
        <v>28039</v>
      </c>
      <c r="K123" s="8" t="s">
        <v>18</v>
      </c>
    </row>
    <row r="124" spans="1:11" hidden="1" x14ac:dyDescent="0.3">
      <c r="A124" s="8">
        <v>26367</v>
      </c>
      <c r="B124" s="8" t="s">
        <v>529</v>
      </c>
      <c r="C124" s="8" t="s">
        <v>12</v>
      </c>
      <c r="D124" s="8" t="s">
        <v>115</v>
      </c>
      <c r="E124" s="8" t="s">
        <v>99</v>
      </c>
      <c r="F124" s="8" t="s">
        <v>49</v>
      </c>
      <c r="G124" s="8" t="s">
        <v>530</v>
      </c>
      <c r="H124" s="8" t="s">
        <v>25</v>
      </c>
      <c r="I124" s="8">
        <v>7</v>
      </c>
      <c r="J124" s="28">
        <v>28047</v>
      </c>
      <c r="K124" s="8" t="s">
        <v>18</v>
      </c>
    </row>
    <row r="125" spans="1:11" hidden="1" x14ac:dyDescent="0.3">
      <c r="A125" s="8">
        <v>12549</v>
      </c>
      <c r="B125" s="8" t="s">
        <v>546</v>
      </c>
      <c r="C125" s="8" t="s">
        <v>12</v>
      </c>
      <c r="D125" s="8" t="s">
        <v>547</v>
      </c>
      <c r="E125" s="8" t="s">
        <v>99</v>
      </c>
      <c r="F125" s="8" t="s">
        <v>94</v>
      </c>
      <c r="G125" s="8" t="s">
        <v>548</v>
      </c>
      <c r="H125" s="8" t="s">
        <v>5</v>
      </c>
      <c r="I125" s="8">
        <v>3</v>
      </c>
      <c r="J125" s="28">
        <v>28050</v>
      </c>
      <c r="K125" s="8" t="s">
        <v>18</v>
      </c>
    </row>
    <row r="126" spans="1:11" hidden="1" x14ac:dyDescent="0.3">
      <c r="A126" s="8">
        <v>10933</v>
      </c>
      <c r="B126" s="8" t="s">
        <v>273</v>
      </c>
      <c r="C126" s="8" t="s">
        <v>12</v>
      </c>
      <c r="D126" s="8" t="s">
        <v>274</v>
      </c>
      <c r="E126" s="8"/>
      <c r="F126" s="8" t="s">
        <v>94</v>
      </c>
      <c r="G126" s="8" t="s">
        <v>275</v>
      </c>
      <c r="H126" s="8" t="s">
        <v>31</v>
      </c>
      <c r="I126" s="8">
        <v>2</v>
      </c>
      <c r="J126" s="28">
        <v>28051</v>
      </c>
      <c r="K126" s="8" t="s">
        <v>18</v>
      </c>
    </row>
    <row r="127" spans="1:11" hidden="1" x14ac:dyDescent="0.3">
      <c r="A127" s="8">
        <v>15110</v>
      </c>
      <c r="B127" s="8" t="s">
        <v>86</v>
      </c>
      <c r="C127" s="8" t="s">
        <v>20</v>
      </c>
      <c r="D127" s="8" t="s">
        <v>87</v>
      </c>
      <c r="E127" s="8" t="s">
        <v>88</v>
      </c>
      <c r="F127" s="8" t="s">
        <v>89</v>
      </c>
      <c r="G127" s="8" t="s">
        <v>90</v>
      </c>
      <c r="H127" s="8" t="s">
        <v>91</v>
      </c>
      <c r="I127" s="8">
        <v>8</v>
      </c>
      <c r="J127" s="28">
        <v>28055</v>
      </c>
      <c r="K127" s="8" t="s">
        <v>18</v>
      </c>
    </row>
    <row r="128" spans="1:11" hidden="1" x14ac:dyDescent="0.3">
      <c r="A128" s="8">
        <v>29809</v>
      </c>
      <c r="B128" s="8" t="s">
        <v>917</v>
      </c>
      <c r="C128" s="8" t="s">
        <v>20</v>
      </c>
      <c r="D128" s="8" t="s">
        <v>918</v>
      </c>
      <c r="E128" s="8" t="s">
        <v>48</v>
      </c>
      <c r="F128" s="8" t="s">
        <v>94</v>
      </c>
      <c r="G128" s="8" t="s">
        <v>919</v>
      </c>
      <c r="H128" s="8" t="s">
        <v>45</v>
      </c>
      <c r="I128" s="8">
        <v>9</v>
      </c>
      <c r="J128" s="28">
        <v>28058</v>
      </c>
      <c r="K128" s="8" t="s">
        <v>18</v>
      </c>
    </row>
    <row r="129" spans="1:11" hidden="1" x14ac:dyDescent="0.3">
      <c r="A129" s="8">
        <v>22090</v>
      </c>
      <c r="B129" s="8" t="s">
        <v>62</v>
      </c>
      <c r="C129" s="8" t="s">
        <v>20</v>
      </c>
      <c r="D129" s="8" t="s">
        <v>63</v>
      </c>
      <c r="E129" s="8" t="s">
        <v>64</v>
      </c>
      <c r="F129" s="8" t="s">
        <v>23</v>
      </c>
      <c r="G129" s="8" t="s">
        <v>65</v>
      </c>
      <c r="H129" s="8" t="s">
        <v>66</v>
      </c>
      <c r="I129" s="8">
        <v>4</v>
      </c>
      <c r="J129" s="28">
        <v>28077</v>
      </c>
      <c r="K129" s="8" t="s">
        <v>18</v>
      </c>
    </row>
    <row r="130" spans="1:11" hidden="1" x14ac:dyDescent="0.3">
      <c r="A130" s="8">
        <v>16798</v>
      </c>
      <c r="B130" s="8" t="s">
        <v>730</v>
      </c>
      <c r="C130" s="8" t="s">
        <v>20</v>
      </c>
      <c r="D130" s="8" t="s">
        <v>731</v>
      </c>
      <c r="E130" s="8" t="s">
        <v>48</v>
      </c>
      <c r="F130" s="8" t="s">
        <v>94</v>
      </c>
      <c r="G130" s="8" t="s">
        <v>732</v>
      </c>
      <c r="H130" s="8" t="s">
        <v>155</v>
      </c>
      <c r="I130" s="8">
        <v>6</v>
      </c>
      <c r="J130" s="28">
        <v>28079</v>
      </c>
      <c r="K130" s="8" t="s">
        <v>18</v>
      </c>
    </row>
    <row r="131" spans="1:11" hidden="1" x14ac:dyDescent="0.3">
      <c r="A131" s="8">
        <v>14996</v>
      </c>
      <c r="B131" s="8" t="s">
        <v>284</v>
      </c>
      <c r="C131" s="8" t="s">
        <v>12</v>
      </c>
      <c r="D131" s="8" t="s">
        <v>285</v>
      </c>
      <c r="E131" s="8" t="s">
        <v>48</v>
      </c>
      <c r="F131" s="8" t="s">
        <v>35</v>
      </c>
      <c r="G131" s="8" t="s">
        <v>286</v>
      </c>
      <c r="H131" s="8" t="s">
        <v>85</v>
      </c>
      <c r="I131" s="8">
        <v>5</v>
      </c>
      <c r="J131" s="28">
        <v>28082</v>
      </c>
      <c r="K131" s="8" t="s">
        <v>18</v>
      </c>
    </row>
    <row r="132" spans="1:11" hidden="1" x14ac:dyDescent="0.3">
      <c r="A132" s="8">
        <v>18350</v>
      </c>
      <c r="B132" s="8" t="s">
        <v>810</v>
      </c>
      <c r="C132" s="8" t="s">
        <v>20</v>
      </c>
      <c r="D132" s="8" t="s">
        <v>268</v>
      </c>
      <c r="E132" s="8" t="s">
        <v>48</v>
      </c>
      <c r="F132" s="8" t="s">
        <v>94</v>
      </c>
      <c r="G132" s="8" t="s">
        <v>811</v>
      </c>
      <c r="H132" s="8" t="s">
        <v>180</v>
      </c>
      <c r="I132" s="8">
        <v>3</v>
      </c>
      <c r="J132" s="28">
        <v>28083</v>
      </c>
      <c r="K132" s="8" t="s">
        <v>18</v>
      </c>
    </row>
    <row r="133" spans="1:11" hidden="1" x14ac:dyDescent="0.3">
      <c r="A133" s="8">
        <v>16921</v>
      </c>
      <c r="B133" s="8" t="s">
        <v>379</v>
      </c>
      <c r="C133" s="8" t="s">
        <v>20</v>
      </c>
      <c r="D133" s="8" t="s">
        <v>256</v>
      </c>
      <c r="E133" s="8" t="s">
        <v>99</v>
      </c>
      <c r="F133" s="8" t="s">
        <v>137</v>
      </c>
      <c r="G133" s="8" t="s">
        <v>380</v>
      </c>
      <c r="H133" s="8" t="s">
        <v>118</v>
      </c>
      <c r="I133" s="8">
        <v>7</v>
      </c>
      <c r="J133" s="28">
        <v>28084</v>
      </c>
      <c r="K133" s="8" t="s">
        <v>18</v>
      </c>
    </row>
    <row r="134" spans="1:11" hidden="1" x14ac:dyDescent="0.3">
      <c r="A134" s="8">
        <v>23363</v>
      </c>
      <c r="B134" s="8" t="s">
        <v>676</v>
      </c>
      <c r="C134" s="8" t="s">
        <v>20</v>
      </c>
      <c r="D134" s="8" t="s">
        <v>520</v>
      </c>
      <c r="E134" s="8" t="s">
        <v>254</v>
      </c>
      <c r="F134" s="8" t="s">
        <v>94</v>
      </c>
      <c r="G134" s="8" t="s">
        <v>677</v>
      </c>
      <c r="H134" s="8" t="s">
        <v>96</v>
      </c>
      <c r="I134" s="8">
        <v>6</v>
      </c>
      <c r="J134" s="28">
        <v>28094</v>
      </c>
      <c r="K134" s="8" t="s">
        <v>18</v>
      </c>
    </row>
    <row r="135" spans="1:11" hidden="1" x14ac:dyDescent="0.3">
      <c r="A135" s="8">
        <v>26017</v>
      </c>
      <c r="B135" s="8" t="s">
        <v>25</v>
      </c>
      <c r="C135" s="8" t="s">
        <v>12</v>
      </c>
      <c r="D135" s="8" t="s">
        <v>893</v>
      </c>
      <c r="E135" s="8" t="s">
        <v>14</v>
      </c>
      <c r="F135" s="8" t="s">
        <v>35</v>
      </c>
      <c r="G135" s="8" t="s">
        <v>894</v>
      </c>
      <c r="H135" s="8" t="s">
        <v>75</v>
      </c>
      <c r="I135" s="8">
        <v>5</v>
      </c>
      <c r="J135" s="28">
        <v>28096</v>
      </c>
      <c r="K135" s="8" t="s">
        <v>18</v>
      </c>
    </row>
    <row r="136" spans="1:11" hidden="1" x14ac:dyDescent="0.3">
      <c r="A136" s="8">
        <v>16835</v>
      </c>
      <c r="B136" s="8" t="s">
        <v>358</v>
      </c>
      <c r="C136" s="8" t="s">
        <v>12</v>
      </c>
      <c r="D136" s="8" t="s">
        <v>285</v>
      </c>
      <c r="E136" s="8" t="s">
        <v>48</v>
      </c>
      <c r="F136" s="8" t="s">
        <v>137</v>
      </c>
      <c r="G136" s="8" t="s">
        <v>359</v>
      </c>
      <c r="H136" s="8" t="s">
        <v>31</v>
      </c>
      <c r="I136" s="8">
        <v>5</v>
      </c>
      <c r="J136" s="28">
        <v>28111</v>
      </c>
      <c r="K136" s="8" t="s">
        <v>18</v>
      </c>
    </row>
    <row r="137" spans="1:11" hidden="1" x14ac:dyDescent="0.3">
      <c r="A137" s="8">
        <v>11174</v>
      </c>
      <c r="B137" s="8" t="s">
        <v>381</v>
      </c>
      <c r="C137" s="8" t="s">
        <v>20</v>
      </c>
      <c r="D137" s="8" t="s">
        <v>382</v>
      </c>
      <c r="E137" s="8" t="s">
        <v>39</v>
      </c>
      <c r="F137" s="8" t="s">
        <v>73</v>
      </c>
      <c r="G137" s="8" t="s">
        <v>383</v>
      </c>
      <c r="H137" s="8" t="s">
        <v>71</v>
      </c>
      <c r="I137" s="8">
        <v>7</v>
      </c>
      <c r="J137" s="28">
        <v>28114</v>
      </c>
      <c r="K137" s="8" t="s">
        <v>18</v>
      </c>
    </row>
    <row r="138" spans="1:11" hidden="1" x14ac:dyDescent="0.3">
      <c r="A138" s="8">
        <v>27516</v>
      </c>
      <c r="B138" s="8" t="s">
        <v>908</v>
      </c>
      <c r="C138" s="8" t="s">
        <v>12</v>
      </c>
      <c r="D138" s="8" t="s">
        <v>220</v>
      </c>
      <c r="E138" s="8"/>
      <c r="F138" s="8" t="s">
        <v>94</v>
      </c>
      <c r="G138" s="8" t="s">
        <v>909</v>
      </c>
      <c r="H138" s="8" t="s">
        <v>66</v>
      </c>
      <c r="I138" s="8">
        <v>8</v>
      </c>
      <c r="J138" s="28">
        <v>28123</v>
      </c>
      <c r="K138" s="8" t="s">
        <v>18</v>
      </c>
    </row>
    <row r="139" spans="1:11" hidden="1" x14ac:dyDescent="0.3">
      <c r="A139" s="8">
        <v>20506</v>
      </c>
      <c r="B139" s="8" t="s">
        <v>784</v>
      </c>
      <c r="C139" s="8" t="s">
        <v>20</v>
      </c>
      <c r="D139" s="8" t="s">
        <v>382</v>
      </c>
      <c r="E139" s="8" t="s">
        <v>342</v>
      </c>
      <c r="F139" s="8" t="s">
        <v>137</v>
      </c>
      <c r="G139" s="8" t="s">
        <v>785</v>
      </c>
      <c r="H139" s="8" t="s">
        <v>80</v>
      </c>
      <c r="I139" s="8">
        <v>5</v>
      </c>
      <c r="J139" s="28">
        <v>28125</v>
      </c>
      <c r="K139" s="8" t="s">
        <v>18</v>
      </c>
    </row>
    <row r="140" spans="1:11" hidden="1" x14ac:dyDescent="0.3">
      <c r="A140" s="8">
        <v>23200</v>
      </c>
      <c r="B140" s="8" t="s">
        <v>634</v>
      </c>
      <c r="C140" s="8" t="s">
        <v>20</v>
      </c>
      <c r="D140" s="8" t="s">
        <v>635</v>
      </c>
      <c r="E140" s="8" t="s">
        <v>389</v>
      </c>
      <c r="F140" s="8" t="s">
        <v>186</v>
      </c>
      <c r="G140" s="8" t="s">
        <v>636</v>
      </c>
      <c r="H140" s="8" t="s">
        <v>118</v>
      </c>
      <c r="I140" s="8">
        <v>3</v>
      </c>
      <c r="J140" s="28">
        <v>28133</v>
      </c>
      <c r="K140" s="8" t="s">
        <v>18</v>
      </c>
    </row>
    <row r="141" spans="1:11" hidden="1" x14ac:dyDescent="0.3">
      <c r="A141" s="8">
        <v>22237</v>
      </c>
      <c r="B141" s="8" t="s">
        <v>642</v>
      </c>
      <c r="C141" s="8" t="s">
        <v>20</v>
      </c>
      <c r="D141" s="8" t="s">
        <v>643</v>
      </c>
      <c r="E141" s="8"/>
      <c r="F141" s="8" t="s">
        <v>94</v>
      </c>
      <c r="G141" s="8" t="s">
        <v>644</v>
      </c>
      <c r="H141" s="8" t="s">
        <v>105</v>
      </c>
      <c r="I141" s="8">
        <v>6</v>
      </c>
      <c r="J141" s="28">
        <v>28136</v>
      </c>
      <c r="K141" s="8" t="s">
        <v>18</v>
      </c>
    </row>
    <row r="142" spans="1:11" hidden="1" x14ac:dyDescent="0.3">
      <c r="A142" s="8">
        <v>22033</v>
      </c>
      <c r="B142" s="8" t="s">
        <v>965</v>
      </c>
      <c r="C142" s="8" t="s">
        <v>20</v>
      </c>
      <c r="D142" s="8" t="s">
        <v>966</v>
      </c>
      <c r="E142" s="8" t="s">
        <v>64</v>
      </c>
      <c r="F142" s="8" t="s">
        <v>29</v>
      </c>
      <c r="G142" s="8" t="s">
        <v>967</v>
      </c>
      <c r="H142" s="8" t="s">
        <v>66</v>
      </c>
      <c r="I142" s="8">
        <v>9</v>
      </c>
      <c r="J142" s="28">
        <v>28145</v>
      </c>
      <c r="K142" s="8" t="s">
        <v>18</v>
      </c>
    </row>
    <row r="143" spans="1:11" hidden="1" x14ac:dyDescent="0.3">
      <c r="A143" s="8">
        <v>13221</v>
      </c>
      <c r="B143" s="8" t="s">
        <v>302</v>
      </c>
      <c r="C143" s="8" t="s">
        <v>12</v>
      </c>
      <c r="D143" s="8" t="s">
        <v>303</v>
      </c>
      <c r="E143" s="8"/>
      <c r="F143" s="8" t="s">
        <v>73</v>
      </c>
      <c r="G143" s="8" t="s">
        <v>304</v>
      </c>
      <c r="H143" s="8" t="s">
        <v>155</v>
      </c>
      <c r="I143" s="8">
        <v>8</v>
      </c>
      <c r="J143" s="28">
        <v>28187</v>
      </c>
      <c r="K143" s="8" t="s">
        <v>18</v>
      </c>
    </row>
    <row r="144" spans="1:11" hidden="1" x14ac:dyDescent="0.3">
      <c r="A144" s="8">
        <v>25438</v>
      </c>
      <c r="B144" s="8" t="s">
        <v>550</v>
      </c>
      <c r="C144" s="8" t="s">
        <v>12</v>
      </c>
      <c r="D144" s="8" t="s">
        <v>551</v>
      </c>
      <c r="E144" s="8"/>
      <c r="F144" s="8" t="s">
        <v>249</v>
      </c>
      <c r="G144" s="8" t="s">
        <v>552</v>
      </c>
      <c r="H144" s="8" t="s">
        <v>91</v>
      </c>
      <c r="I144" s="8">
        <v>8</v>
      </c>
      <c r="J144" s="28">
        <v>28188</v>
      </c>
      <c r="K144" s="8" t="s">
        <v>18</v>
      </c>
    </row>
    <row r="145" spans="1:11" hidden="1" x14ac:dyDescent="0.3">
      <c r="A145" s="8">
        <v>28732</v>
      </c>
      <c r="B145" s="8" t="s">
        <v>418</v>
      </c>
      <c r="C145" s="8" t="s">
        <v>20</v>
      </c>
      <c r="D145" s="8" t="s">
        <v>411</v>
      </c>
      <c r="E145" s="8" t="s">
        <v>112</v>
      </c>
      <c r="F145" s="8" t="s">
        <v>94</v>
      </c>
      <c r="G145" s="8" t="s">
        <v>419</v>
      </c>
      <c r="H145" s="8" t="s">
        <v>155</v>
      </c>
      <c r="I145" s="8">
        <v>5</v>
      </c>
      <c r="J145" s="28">
        <v>28192</v>
      </c>
      <c r="K145" s="8" t="s">
        <v>18</v>
      </c>
    </row>
    <row r="146" spans="1:11" hidden="1" x14ac:dyDescent="0.3">
      <c r="A146" s="8">
        <v>10849</v>
      </c>
      <c r="B146" s="8" t="s">
        <v>328</v>
      </c>
      <c r="C146" s="8" t="s">
        <v>20</v>
      </c>
      <c r="D146" s="8" t="s">
        <v>331</v>
      </c>
      <c r="E146" s="8" t="s">
        <v>332</v>
      </c>
      <c r="F146" s="8" t="s">
        <v>15</v>
      </c>
      <c r="G146" s="8" t="s">
        <v>333</v>
      </c>
      <c r="H146" s="8" t="s">
        <v>75</v>
      </c>
      <c r="I146" s="8">
        <v>7</v>
      </c>
      <c r="J146" s="28">
        <v>28206</v>
      </c>
      <c r="K146" s="8" t="s">
        <v>18</v>
      </c>
    </row>
    <row r="147" spans="1:11" hidden="1" x14ac:dyDescent="0.3">
      <c r="A147" s="8">
        <v>25013</v>
      </c>
      <c r="B147" s="8" t="s">
        <v>956</v>
      </c>
      <c r="C147" s="8" t="s">
        <v>20</v>
      </c>
      <c r="D147" s="8" t="s">
        <v>957</v>
      </c>
      <c r="E147" s="8" t="s">
        <v>48</v>
      </c>
      <c r="F147" s="8" t="s">
        <v>174</v>
      </c>
      <c r="G147" s="8" t="s">
        <v>958</v>
      </c>
      <c r="H147" s="8" t="s">
        <v>61</v>
      </c>
      <c r="I147" s="8">
        <v>1</v>
      </c>
      <c r="J147" s="28">
        <v>28208</v>
      </c>
      <c r="K147" s="8" t="s">
        <v>18</v>
      </c>
    </row>
    <row r="148" spans="1:11" hidden="1" x14ac:dyDescent="0.3">
      <c r="A148" s="8">
        <v>20874</v>
      </c>
      <c r="B148" s="8" t="s">
        <v>193</v>
      </c>
      <c r="C148" s="8" t="s">
        <v>20</v>
      </c>
      <c r="D148" s="8" t="s">
        <v>199</v>
      </c>
      <c r="E148" s="8" t="s">
        <v>34</v>
      </c>
      <c r="F148" s="8" t="s">
        <v>15</v>
      </c>
      <c r="G148" s="8" t="s">
        <v>200</v>
      </c>
      <c r="H148" s="8" t="s">
        <v>105</v>
      </c>
      <c r="I148" s="8">
        <v>9</v>
      </c>
      <c r="J148" s="28">
        <v>28209</v>
      </c>
      <c r="K148" s="8" t="s">
        <v>18</v>
      </c>
    </row>
    <row r="149" spans="1:11" hidden="1" x14ac:dyDescent="0.3">
      <c r="A149" s="8">
        <v>17782</v>
      </c>
      <c r="B149" s="8" t="s">
        <v>128</v>
      </c>
      <c r="C149" s="8" t="s">
        <v>12</v>
      </c>
      <c r="D149" s="8" t="s">
        <v>129</v>
      </c>
      <c r="E149" s="8" t="s">
        <v>130</v>
      </c>
      <c r="F149" s="8" t="s">
        <v>29</v>
      </c>
      <c r="G149" s="8" t="s">
        <v>131</v>
      </c>
      <c r="H149" s="8" t="s">
        <v>31</v>
      </c>
      <c r="I149" s="8">
        <v>8</v>
      </c>
      <c r="J149" s="28">
        <v>28212</v>
      </c>
      <c r="K149" s="8" t="s">
        <v>18</v>
      </c>
    </row>
    <row r="150" spans="1:11" hidden="1" x14ac:dyDescent="0.3">
      <c r="A150" s="8">
        <v>14887</v>
      </c>
      <c r="B150" s="8" t="s">
        <v>479</v>
      </c>
      <c r="C150" s="8" t="s">
        <v>20</v>
      </c>
      <c r="D150" s="8" t="s">
        <v>480</v>
      </c>
      <c r="E150" s="8" t="s">
        <v>217</v>
      </c>
      <c r="F150" s="8" t="s">
        <v>73</v>
      </c>
      <c r="G150" s="8" t="s">
        <v>481</v>
      </c>
      <c r="H150" s="8" t="s">
        <v>96</v>
      </c>
      <c r="I150" s="8">
        <v>6</v>
      </c>
      <c r="J150" s="28">
        <v>28225</v>
      </c>
      <c r="K150" s="8" t="s">
        <v>18</v>
      </c>
    </row>
    <row r="151" spans="1:11" hidden="1" x14ac:dyDescent="0.3">
      <c r="A151" s="8">
        <v>15927</v>
      </c>
      <c r="B151" s="8" t="s">
        <v>989</v>
      </c>
      <c r="C151" s="8" t="s">
        <v>20</v>
      </c>
      <c r="D151" s="8" t="s">
        <v>990</v>
      </c>
      <c r="E151" s="8"/>
      <c r="F151" s="8" t="s">
        <v>94</v>
      </c>
      <c r="G151" s="8" t="s">
        <v>991</v>
      </c>
      <c r="H151" s="8" t="s">
        <v>61</v>
      </c>
      <c r="I151" s="8">
        <v>8</v>
      </c>
      <c r="J151" s="28">
        <v>28231</v>
      </c>
      <c r="K151" s="8" t="s">
        <v>18</v>
      </c>
    </row>
    <row r="152" spans="1:11" hidden="1" x14ac:dyDescent="0.3">
      <c r="A152" s="8">
        <v>16087</v>
      </c>
      <c r="B152" s="8" t="s">
        <v>618</v>
      </c>
      <c r="C152" s="8" t="s">
        <v>20</v>
      </c>
      <c r="D152" s="8" t="s">
        <v>153</v>
      </c>
      <c r="E152" s="8" t="s">
        <v>48</v>
      </c>
      <c r="F152" s="8" t="s">
        <v>94</v>
      </c>
      <c r="G152" s="8" t="s">
        <v>620</v>
      </c>
      <c r="H152" s="8" t="s">
        <v>91</v>
      </c>
      <c r="I152" s="8">
        <v>6</v>
      </c>
      <c r="J152" s="28">
        <v>28241</v>
      </c>
      <c r="K152" s="8" t="s">
        <v>18</v>
      </c>
    </row>
    <row r="153" spans="1:11" hidden="1" x14ac:dyDescent="0.3">
      <c r="A153" s="8">
        <v>29182</v>
      </c>
      <c r="B153" s="8" t="s">
        <v>207</v>
      </c>
      <c r="C153" s="8" t="s">
        <v>12</v>
      </c>
      <c r="D153" s="8" t="s">
        <v>190</v>
      </c>
      <c r="E153" s="8" t="s">
        <v>130</v>
      </c>
      <c r="F153" s="8" t="s">
        <v>15</v>
      </c>
      <c r="G153" s="8" t="s">
        <v>208</v>
      </c>
      <c r="H153" s="8" t="s">
        <v>180</v>
      </c>
      <c r="I153" s="8">
        <v>5</v>
      </c>
      <c r="J153" s="28">
        <v>28245</v>
      </c>
      <c r="K153" s="8" t="s">
        <v>18</v>
      </c>
    </row>
    <row r="154" spans="1:11" hidden="1" x14ac:dyDescent="0.3">
      <c r="A154" s="8">
        <v>26538</v>
      </c>
      <c r="B154" s="8" t="s">
        <v>435</v>
      </c>
      <c r="C154" s="8" t="s">
        <v>20</v>
      </c>
      <c r="D154" s="8" t="s">
        <v>436</v>
      </c>
      <c r="E154" s="8" t="s">
        <v>112</v>
      </c>
      <c r="F154" s="8" t="s">
        <v>249</v>
      </c>
      <c r="G154" s="8" t="s">
        <v>437</v>
      </c>
      <c r="H154" s="8" t="s">
        <v>176</v>
      </c>
      <c r="I154" s="8">
        <v>6</v>
      </c>
      <c r="J154" s="28">
        <v>28249</v>
      </c>
      <c r="K154" s="8" t="s">
        <v>18</v>
      </c>
    </row>
    <row r="155" spans="1:11" hidden="1" x14ac:dyDescent="0.3">
      <c r="A155" s="8">
        <v>17576</v>
      </c>
      <c r="B155" s="8" t="s">
        <v>606</v>
      </c>
      <c r="C155" s="8" t="s">
        <v>20</v>
      </c>
      <c r="D155" s="8" t="s">
        <v>607</v>
      </c>
      <c r="E155" s="8" t="s">
        <v>103</v>
      </c>
      <c r="F155" s="8" t="s">
        <v>94</v>
      </c>
      <c r="G155" s="8" t="s">
        <v>608</v>
      </c>
      <c r="H155" s="8" t="s">
        <v>85</v>
      </c>
      <c r="I155" s="8">
        <v>7</v>
      </c>
      <c r="J155" s="28">
        <v>28253</v>
      </c>
      <c r="K155" s="8" t="s">
        <v>171</v>
      </c>
    </row>
    <row r="156" spans="1:11" hidden="1" x14ac:dyDescent="0.3">
      <c r="A156" s="8">
        <v>15520</v>
      </c>
      <c r="B156" s="8" t="s">
        <v>625</v>
      </c>
      <c r="C156" s="8" t="s">
        <v>12</v>
      </c>
      <c r="D156" s="8" t="s">
        <v>182</v>
      </c>
      <c r="E156" s="8" t="s">
        <v>28</v>
      </c>
      <c r="F156" s="8" t="s">
        <v>141</v>
      </c>
      <c r="G156" s="8" t="s">
        <v>626</v>
      </c>
      <c r="H156" s="8" t="s">
        <v>118</v>
      </c>
      <c r="I156" s="8">
        <v>6</v>
      </c>
      <c r="J156" s="28">
        <v>28257</v>
      </c>
      <c r="K156" s="8" t="s">
        <v>18</v>
      </c>
    </row>
    <row r="157" spans="1:11" hidden="1" x14ac:dyDescent="0.3">
      <c r="A157" s="8">
        <v>12349</v>
      </c>
      <c r="B157" s="8" t="s">
        <v>592</v>
      </c>
      <c r="C157" s="8" t="s">
        <v>20</v>
      </c>
      <c r="D157" s="8" t="s">
        <v>593</v>
      </c>
      <c r="E157" s="8" t="s">
        <v>389</v>
      </c>
      <c r="F157" s="8" t="s">
        <v>94</v>
      </c>
      <c r="G157" s="8" t="s">
        <v>594</v>
      </c>
      <c r="H157" s="8" t="s">
        <v>66</v>
      </c>
      <c r="I157" s="8">
        <v>6</v>
      </c>
      <c r="J157" s="28">
        <v>28261</v>
      </c>
      <c r="K157" s="8" t="s">
        <v>18</v>
      </c>
    </row>
    <row r="158" spans="1:11" hidden="1" x14ac:dyDescent="0.3">
      <c r="A158" s="8">
        <v>12542</v>
      </c>
      <c r="B158" s="8" t="s">
        <v>637</v>
      </c>
      <c r="C158" s="8" t="s">
        <v>20</v>
      </c>
      <c r="D158" s="8" t="s">
        <v>604</v>
      </c>
      <c r="E158" s="8" t="s">
        <v>48</v>
      </c>
      <c r="F158" s="8" t="s">
        <v>94</v>
      </c>
      <c r="G158" s="8" t="s">
        <v>638</v>
      </c>
      <c r="H158" s="8" t="s">
        <v>25</v>
      </c>
      <c r="I158" s="8">
        <v>9</v>
      </c>
      <c r="J158" s="28">
        <v>28266</v>
      </c>
      <c r="K158" s="8" t="s">
        <v>18</v>
      </c>
    </row>
    <row r="159" spans="1:11" hidden="1" x14ac:dyDescent="0.3">
      <c r="A159" s="8">
        <v>28540</v>
      </c>
      <c r="B159" s="8" t="s">
        <v>855</v>
      </c>
      <c r="C159" s="8" t="s">
        <v>20</v>
      </c>
      <c r="D159" s="8" t="s">
        <v>856</v>
      </c>
      <c r="E159" s="8" t="s">
        <v>332</v>
      </c>
      <c r="F159" s="8" t="s">
        <v>137</v>
      </c>
      <c r="G159" s="8" t="s">
        <v>857</v>
      </c>
      <c r="H159" s="8" t="s">
        <v>91</v>
      </c>
      <c r="I159" s="8">
        <v>1</v>
      </c>
      <c r="J159" s="28">
        <v>28285</v>
      </c>
      <c r="K159" s="8" t="s">
        <v>18</v>
      </c>
    </row>
    <row r="160" spans="1:11" hidden="1" x14ac:dyDescent="0.3">
      <c r="A160" s="8">
        <v>25749</v>
      </c>
      <c r="B160" s="8" t="s">
        <v>693</v>
      </c>
      <c r="C160" s="8" t="s">
        <v>20</v>
      </c>
      <c r="D160" s="8" t="s">
        <v>694</v>
      </c>
      <c r="E160" s="8" t="s">
        <v>14</v>
      </c>
      <c r="F160" s="8" t="s">
        <v>94</v>
      </c>
      <c r="G160" s="8" t="s">
        <v>695</v>
      </c>
      <c r="H160" s="8" t="s">
        <v>155</v>
      </c>
      <c r="I160" s="8">
        <v>9</v>
      </c>
      <c r="J160" s="28">
        <v>28287</v>
      </c>
      <c r="K160" s="8" t="s">
        <v>18</v>
      </c>
    </row>
    <row r="161" spans="1:11" hidden="1" x14ac:dyDescent="0.3">
      <c r="A161" s="8">
        <v>13991</v>
      </c>
      <c r="B161" s="8" t="s">
        <v>228</v>
      </c>
      <c r="C161" s="8" t="s">
        <v>12</v>
      </c>
      <c r="D161" s="8" t="s">
        <v>229</v>
      </c>
      <c r="E161" s="8" t="s">
        <v>112</v>
      </c>
      <c r="F161" s="8" t="s">
        <v>94</v>
      </c>
      <c r="G161" s="8" t="s">
        <v>230</v>
      </c>
      <c r="H161" s="8" t="s">
        <v>188</v>
      </c>
      <c r="I161" s="8">
        <v>8</v>
      </c>
      <c r="J161" s="28">
        <v>28288</v>
      </c>
      <c r="K161" s="8" t="s">
        <v>18</v>
      </c>
    </row>
    <row r="162" spans="1:11" hidden="1" x14ac:dyDescent="0.3">
      <c r="A162" s="8">
        <v>19261</v>
      </c>
      <c r="B162" s="8" t="s">
        <v>365</v>
      </c>
      <c r="C162" s="8" t="s">
        <v>20</v>
      </c>
      <c r="D162" s="8" t="s">
        <v>366</v>
      </c>
      <c r="E162" s="8" t="s">
        <v>112</v>
      </c>
      <c r="F162" s="8" t="s">
        <v>94</v>
      </c>
      <c r="G162" s="8" t="s">
        <v>367</v>
      </c>
      <c r="H162" s="8" t="s">
        <v>71</v>
      </c>
      <c r="I162" s="8">
        <v>3</v>
      </c>
      <c r="J162" s="28">
        <v>28292</v>
      </c>
      <c r="K162" s="8" t="s">
        <v>18</v>
      </c>
    </row>
    <row r="163" spans="1:11" hidden="1" x14ac:dyDescent="0.3">
      <c r="A163" s="8">
        <v>17330</v>
      </c>
      <c r="B163" s="8" t="s">
        <v>956</v>
      </c>
      <c r="C163" s="8" t="s">
        <v>20</v>
      </c>
      <c r="D163" s="8" t="s">
        <v>372</v>
      </c>
      <c r="E163" s="8"/>
      <c r="F163" s="8" t="s">
        <v>174</v>
      </c>
      <c r="G163" s="8" t="s">
        <v>959</v>
      </c>
      <c r="H163" s="8" t="s">
        <v>96</v>
      </c>
      <c r="I163" s="8">
        <v>6</v>
      </c>
      <c r="J163" s="28">
        <v>28298</v>
      </c>
      <c r="K163" s="8" t="s">
        <v>18</v>
      </c>
    </row>
    <row r="164" spans="1:11" hidden="1" x14ac:dyDescent="0.3">
      <c r="A164" s="8">
        <v>15077</v>
      </c>
      <c r="B164" s="8" t="s">
        <v>1028</v>
      </c>
      <c r="C164" s="8" t="s">
        <v>20</v>
      </c>
      <c r="D164" s="8" t="s">
        <v>408</v>
      </c>
      <c r="E164" s="8" t="s">
        <v>48</v>
      </c>
      <c r="F164" s="8" t="s">
        <v>108</v>
      </c>
      <c r="G164" s="8" t="s">
        <v>1029</v>
      </c>
      <c r="H164" s="8" t="s">
        <v>31</v>
      </c>
      <c r="I164" s="8">
        <v>9</v>
      </c>
      <c r="J164" s="28">
        <v>28298</v>
      </c>
      <c r="K164" s="8" t="s">
        <v>18</v>
      </c>
    </row>
    <row r="165" spans="1:11" hidden="1" x14ac:dyDescent="0.3">
      <c r="A165" s="8">
        <v>29527</v>
      </c>
      <c r="B165" s="8" t="s">
        <v>501</v>
      </c>
      <c r="C165" s="8" t="s">
        <v>20</v>
      </c>
      <c r="D165" s="8" t="s">
        <v>502</v>
      </c>
      <c r="E165" s="8" t="s">
        <v>22</v>
      </c>
      <c r="F165" s="8" t="s">
        <v>94</v>
      </c>
      <c r="G165" s="8" t="s">
        <v>503</v>
      </c>
      <c r="H165" s="8" t="s">
        <v>25</v>
      </c>
      <c r="I165" s="8">
        <v>5</v>
      </c>
      <c r="J165" s="28">
        <v>28303</v>
      </c>
      <c r="K165" s="8" t="s">
        <v>171</v>
      </c>
    </row>
    <row r="166" spans="1:11" hidden="1" x14ac:dyDescent="0.3">
      <c r="A166" s="8">
        <v>23608</v>
      </c>
      <c r="B166" s="8" t="s">
        <v>320</v>
      </c>
      <c r="C166" s="8" t="s">
        <v>12</v>
      </c>
      <c r="D166" s="8" t="s">
        <v>321</v>
      </c>
      <c r="E166" s="8"/>
      <c r="F166" s="8" t="s">
        <v>23</v>
      </c>
      <c r="G166" s="8" t="s">
        <v>322</v>
      </c>
      <c r="H166" s="8" t="s">
        <v>105</v>
      </c>
      <c r="I166" s="8">
        <v>2</v>
      </c>
      <c r="J166" s="28">
        <v>28314</v>
      </c>
      <c r="K166" s="8" t="s">
        <v>18</v>
      </c>
    </row>
    <row r="167" spans="1:11" hidden="1" x14ac:dyDescent="0.3">
      <c r="A167" s="8">
        <v>17539</v>
      </c>
      <c r="B167" s="8" t="s">
        <v>810</v>
      </c>
      <c r="C167" s="8" t="s">
        <v>12</v>
      </c>
      <c r="D167" s="8" t="s">
        <v>812</v>
      </c>
      <c r="E167" s="8" t="s">
        <v>813</v>
      </c>
      <c r="F167" s="8" t="s">
        <v>94</v>
      </c>
      <c r="G167" s="8" t="s">
        <v>814</v>
      </c>
      <c r="H167" s="8" t="s">
        <v>80</v>
      </c>
      <c r="I167" s="8">
        <v>3</v>
      </c>
      <c r="J167" s="28">
        <v>28316</v>
      </c>
      <c r="K167" s="8" t="s">
        <v>18</v>
      </c>
    </row>
    <row r="168" spans="1:11" hidden="1" x14ac:dyDescent="0.3">
      <c r="A168" s="8">
        <v>15786</v>
      </c>
      <c r="B168" s="8" t="s">
        <v>341</v>
      </c>
      <c r="C168" s="8" t="s">
        <v>12</v>
      </c>
      <c r="D168" s="8" t="s">
        <v>115</v>
      </c>
      <c r="E168" s="8" t="s">
        <v>112</v>
      </c>
      <c r="F168" s="8" t="s">
        <v>94</v>
      </c>
      <c r="G168" s="8" t="s">
        <v>549</v>
      </c>
      <c r="H168" s="8" t="s">
        <v>25</v>
      </c>
      <c r="I168" s="8">
        <v>7</v>
      </c>
      <c r="J168" s="28">
        <v>28322</v>
      </c>
      <c r="K168" s="8" t="s">
        <v>18</v>
      </c>
    </row>
    <row r="169" spans="1:11" hidden="1" x14ac:dyDescent="0.3">
      <c r="A169" s="8">
        <v>28754</v>
      </c>
      <c r="B169" s="8" t="s">
        <v>71</v>
      </c>
      <c r="C169" s="8" t="s">
        <v>20</v>
      </c>
      <c r="D169" s="8" t="s">
        <v>1013</v>
      </c>
      <c r="E169" s="8"/>
      <c r="F169" s="8" t="s">
        <v>29</v>
      </c>
      <c r="G169" s="8" t="s">
        <v>1014</v>
      </c>
      <c r="H169" s="8" t="s">
        <v>188</v>
      </c>
      <c r="I169" s="8">
        <v>6</v>
      </c>
      <c r="J169" s="28">
        <v>28324</v>
      </c>
      <c r="K169" s="8" t="s">
        <v>18</v>
      </c>
    </row>
    <row r="170" spans="1:11" hidden="1" x14ac:dyDescent="0.3">
      <c r="A170" s="8">
        <v>23002</v>
      </c>
      <c r="B170" s="8" t="s">
        <v>890</v>
      </c>
      <c r="C170" s="8" t="s">
        <v>20</v>
      </c>
      <c r="D170" s="8" t="s">
        <v>891</v>
      </c>
      <c r="E170" s="8" t="s">
        <v>130</v>
      </c>
      <c r="F170" s="8" t="s">
        <v>94</v>
      </c>
      <c r="G170" s="8" t="s">
        <v>892</v>
      </c>
      <c r="H170" s="8" t="s">
        <v>118</v>
      </c>
      <c r="I170" s="8">
        <v>2</v>
      </c>
      <c r="J170" s="28">
        <v>28331</v>
      </c>
      <c r="K170" s="8" t="s">
        <v>18</v>
      </c>
    </row>
    <row r="171" spans="1:11" hidden="1" x14ac:dyDescent="0.3">
      <c r="A171" s="8">
        <v>20710</v>
      </c>
      <c r="B171" s="8" t="s">
        <v>655</v>
      </c>
      <c r="C171" s="8" t="s">
        <v>20</v>
      </c>
      <c r="D171" s="8" t="s">
        <v>656</v>
      </c>
      <c r="E171" s="8" t="s">
        <v>130</v>
      </c>
      <c r="F171" s="8" t="s">
        <v>35</v>
      </c>
      <c r="G171" s="8" t="s">
        <v>657</v>
      </c>
      <c r="H171" s="8" t="s">
        <v>75</v>
      </c>
      <c r="I171" s="8">
        <v>3</v>
      </c>
      <c r="J171" s="28">
        <v>28333</v>
      </c>
      <c r="K171" s="8" t="s">
        <v>18</v>
      </c>
    </row>
    <row r="172" spans="1:11" hidden="1" x14ac:dyDescent="0.3">
      <c r="A172" s="8">
        <v>12083</v>
      </c>
      <c r="B172" s="8" t="s">
        <v>209</v>
      </c>
      <c r="C172" s="8" t="s">
        <v>12</v>
      </c>
      <c r="D172" s="8" t="s">
        <v>190</v>
      </c>
      <c r="E172" s="8"/>
      <c r="F172" s="8" t="s">
        <v>94</v>
      </c>
      <c r="G172" s="8" t="s">
        <v>213</v>
      </c>
      <c r="H172" s="8" t="s">
        <v>31</v>
      </c>
      <c r="I172" s="8">
        <v>5</v>
      </c>
      <c r="J172" s="28">
        <v>28339</v>
      </c>
      <c r="K172" s="8" t="s">
        <v>18</v>
      </c>
    </row>
    <row r="173" spans="1:11" hidden="1" x14ac:dyDescent="0.3">
      <c r="A173" s="8">
        <v>18788</v>
      </c>
      <c r="B173" s="8" t="s">
        <v>265</v>
      </c>
      <c r="C173" s="8" t="s">
        <v>20</v>
      </c>
      <c r="D173" s="8" t="s">
        <v>150</v>
      </c>
      <c r="E173" s="8" t="s">
        <v>130</v>
      </c>
      <c r="F173" s="8" t="s">
        <v>94</v>
      </c>
      <c r="G173" s="8" t="s">
        <v>266</v>
      </c>
      <c r="H173" s="8" t="s">
        <v>17</v>
      </c>
      <c r="I173" s="8">
        <v>7</v>
      </c>
      <c r="J173" s="28">
        <v>28340</v>
      </c>
      <c r="K173" s="8" t="s">
        <v>18</v>
      </c>
    </row>
    <row r="174" spans="1:11" hidden="1" x14ac:dyDescent="0.3">
      <c r="A174" s="8">
        <v>23160</v>
      </c>
      <c r="B174" s="8" t="s">
        <v>66</v>
      </c>
      <c r="C174" s="8" t="s">
        <v>20</v>
      </c>
      <c r="D174" s="8" t="s">
        <v>256</v>
      </c>
      <c r="E174" s="8"/>
      <c r="F174" s="8" t="s">
        <v>94</v>
      </c>
      <c r="G174" s="8" t="s">
        <v>257</v>
      </c>
      <c r="H174" s="8" t="s">
        <v>66</v>
      </c>
      <c r="I174" s="8">
        <v>4</v>
      </c>
      <c r="J174" s="28">
        <v>28352</v>
      </c>
      <c r="K174" s="8" t="s">
        <v>18</v>
      </c>
    </row>
    <row r="175" spans="1:11" hidden="1" x14ac:dyDescent="0.3">
      <c r="A175" s="8">
        <v>20498</v>
      </c>
      <c r="B175" s="8" t="s">
        <v>376</v>
      </c>
      <c r="C175" s="8" t="s">
        <v>20</v>
      </c>
      <c r="D175" s="8" t="s">
        <v>377</v>
      </c>
      <c r="E175" s="8" t="s">
        <v>144</v>
      </c>
      <c r="F175" s="8" t="s">
        <v>94</v>
      </c>
      <c r="G175" s="8" t="s">
        <v>378</v>
      </c>
      <c r="H175" s="8" t="s">
        <v>5</v>
      </c>
      <c r="I175" s="8">
        <v>3</v>
      </c>
      <c r="J175" s="28">
        <v>28353</v>
      </c>
      <c r="K175" s="8" t="s">
        <v>18</v>
      </c>
    </row>
    <row r="176" spans="1:11" hidden="1" x14ac:dyDescent="0.3">
      <c r="A176" s="8">
        <v>14773</v>
      </c>
      <c r="B176" s="8" t="s">
        <v>922</v>
      </c>
      <c r="C176" s="8" t="s">
        <v>20</v>
      </c>
      <c r="D176" s="8" t="s">
        <v>575</v>
      </c>
      <c r="E176" s="8" t="s">
        <v>43</v>
      </c>
      <c r="F176" s="8" t="s">
        <v>94</v>
      </c>
      <c r="G176" s="8" t="s">
        <v>923</v>
      </c>
      <c r="H176" s="8" t="s">
        <v>45</v>
      </c>
      <c r="I176" s="8">
        <v>4</v>
      </c>
      <c r="J176" s="28">
        <v>28354</v>
      </c>
      <c r="K176" s="8" t="s">
        <v>18</v>
      </c>
    </row>
    <row r="177" spans="1:11" hidden="1" x14ac:dyDescent="0.3">
      <c r="A177" s="8">
        <v>29840</v>
      </c>
      <c r="B177" s="8" t="s">
        <v>786</v>
      </c>
      <c r="C177" s="8" t="s">
        <v>12</v>
      </c>
      <c r="D177" s="8" t="s">
        <v>279</v>
      </c>
      <c r="E177" s="8" t="s">
        <v>238</v>
      </c>
      <c r="F177" s="8" t="s">
        <v>49</v>
      </c>
      <c r="G177" s="8" t="s">
        <v>787</v>
      </c>
      <c r="H177" s="8" t="s">
        <v>25</v>
      </c>
      <c r="I177" s="8">
        <v>7</v>
      </c>
      <c r="J177" s="28">
        <v>28357</v>
      </c>
      <c r="K177" s="8" t="s">
        <v>18</v>
      </c>
    </row>
    <row r="178" spans="1:11" hidden="1" x14ac:dyDescent="0.3">
      <c r="A178" s="8">
        <v>16226</v>
      </c>
      <c r="B178" s="8" t="s">
        <v>832</v>
      </c>
      <c r="C178" s="8" t="s">
        <v>20</v>
      </c>
      <c r="D178" s="8" t="s">
        <v>223</v>
      </c>
      <c r="E178" s="8" t="s">
        <v>48</v>
      </c>
      <c r="F178" s="8" t="s">
        <v>94</v>
      </c>
      <c r="G178" s="8" t="s">
        <v>835</v>
      </c>
      <c r="H178" s="8" t="s">
        <v>85</v>
      </c>
      <c r="I178" s="8">
        <v>6</v>
      </c>
      <c r="J178" s="28">
        <v>28364</v>
      </c>
      <c r="K178" s="8" t="s">
        <v>18</v>
      </c>
    </row>
    <row r="179" spans="1:11" hidden="1" x14ac:dyDescent="0.3">
      <c r="A179" s="8">
        <v>18569</v>
      </c>
      <c r="B179" s="8" t="s">
        <v>149</v>
      </c>
      <c r="C179" s="8" t="s">
        <v>20</v>
      </c>
      <c r="D179" s="8" t="s">
        <v>150</v>
      </c>
      <c r="E179" s="8" t="s">
        <v>34</v>
      </c>
      <c r="F179" s="8" t="s">
        <v>141</v>
      </c>
      <c r="G179" s="8" t="s">
        <v>151</v>
      </c>
      <c r="H179" s="8" t="s">
        <v>85</v>
      </c>
      <c r="I179" s="8">
        <v>7</v>
      </c>
      <c r="J179" s="28">
        <v>28365</v>
      </c>
      <c r="K179" s="8" t="s">
        <v>18</v>
      </c>
    </row>
    <row r="180" spans="1:11" hidden="1" x14ac:dyDescent="0.3">
      <c r="A180" s="8">
        <v>17202</v>
      </c>
      <c r="B180" s="8" t="s">
        <v>996</v>
      </c>
      <c r="C180" s="8" t="s">
        <v>20</v>
      </c>
      <c r="D180" s="8" t="s">
        <v>153</v>
      </c>
      <c r="E180" s="8" t="s">
        <v>99</v>
      </c>
      <c r="F180" s="8" t="s">
        <v>49</v>
      </c>
      <c r="G180" s="8" t="s">
        <v>997</v>
      </c>
      <c r="H180" s="8" t="s">
        <v>118</v>
      </c>
      <c r="I180" s="8">
        <v>7</v>
      </c>
      <c r="J180" s="28">
        <v>28384</v>
      </c>
      <c r="K180" s="8" t="s">
        <v>18</v>
      </c>
    </row>
    <row r="181" spans="1:11" hidden="1" x14ac:dyDescent="0.3">
      <c r="A181" s="8">
        <v>23122</v>
      </c>
      <c r="B181" s="8" t="s">
        <v>839</v>
      </c>
      <c r="C181" s="8" t="s">
        <v>20</v>
      </c>
      <c r="D181" s="8" t="s">
        <v>840</v>
      </c>
      <c r="E181" s="8" t="s">
        <v>254</v>
      </c>
      <c r="F181" s="8" t="s">
        <v>15</v>
      </c>
      <c r="G181" s="8" t="s">
        <v>841</v>
      </c>
      <c r="H181" s="8" t="s">
        <v>176</v>
      </c>
      <c r="I181" s="8">
        <v>9</v>
      </c>
      <c r="J181" s="28">
        <v>28385</v>
      </c>
      <c r="K181" s="8" t="s">
        <v>18</v>
      </c>
    </row>
    <row r="182" spans="1:11" hidden="1" x14ac:dyDescent="0.3">
      <c r="A182" s="8">
        <v>13762</v>
      </c>
      <c r="B182" s="8" t="s">
        <v>614</v>
      </c>
      <c r="C182" s="8" t="s">
        <v>12</v>
      </c>
      <c r="D182" s="8" t="s">
        <v>61</v>
      </c>
      <c r="E182" s="8" t="s">
        <v>88</v>
      </c>
      <c r="F182" s="8" t="s">
        <v>15</v>
      </c>
      <c r="G182" s="8" t="s">
        <v>615</v>
      </c>
      <c r="H182" s="8" t="s">
        <v>25</v>
      </c>
      <c r="I182" s="8">
        <v>5</v>
      </c>
      <c r="J182" s="28">
        <v>28390</v>
      </c>
      <c r="K182" s="8" t="s">
        <v>18</v>
      </c>
    </row>
    <row r="183" spans="1:11" hidden="1" x14ac:dyDescent="0.3">
      <c r="A183" s="8">
        <v>19007</v>
      </c>
      <c r="B183" s="8" t="s">
        <v>1005</v>
      </c>
      <c r="C183" s="8" t="s">
        <v>12</v>
      </c>
      <c r="D183" s="8" t="s">
        <v>1006</v>
      </c>
      <c r="E183" s="8" t="s">
        <v>130</v>
      </c>
      <c r="F183" s="8" t="s">
        <v>73</v>
      </c>
      <c r="G183" s="8" t="s">
        <v>1007</v>
      </c>
      <c r="H183" s="8" t="s">
        <v>155</v>
      </c>
      <c r="I183" s="8">
        <v>3</v>
      </c>
      <c r="J183" s="28">
        <v>28391</v>
      </c>
      <c r="K183" s="8" t="s">
        <v>18</v>
      </c>
    </row>
    <row r="184" spans="1:11" hidden="1" x14ac:dyDescent="0.3">
      <c r="A184" s="8">
        <v>14916</v>
      </c>
      <c r="B184" s="8" t="s">
        <v>146</v>
      </c>
      <c r="C184" s="8" t="s">
        <v>12</v>
      </c>
      <c r="D184" s="8" t="s">
        <v>147</v>
      </c>
      <c r="E184" s="8" t="s">
        <v>34</v>
      </c>
      <c r="F184" s="8" t="s">
        <v>23</v>
      </c>
      <c r="G184" s="8" t="s">
        <v>148</v>
      </c>
      <c r="H184" s="8" t="s">
        <v>75</v>
      </c>
      <c r="I184" s="8">
        <v>2</v>
      </c>
      <c r="J184" s="28">
        <v>28393</v>
      </c>
      <c r="K184" s="8" t="s">
        <v>18</v>
      </c>
    </row>
    <row r="185" spans="1:11" hidden="1" x14ac:dyDescent="0.3">
      <c r="A185" s="8">
        <v>19378</v>
      </c>
      <c r="B185" s="8" t="s">
        <v>603</v>
      </c>
      <c r="C185" s="8" t="s">
        <v>20</v>
      </c>
      <c r="D185" s="8" t="s">
        <v>604</v>
      </c>
      <c r="E185" s="8" t="s">
        <v>130</v>
      </c>
      <c r="F185" s="8" t="s">
        <v>15</v>
      </c>
      <c r="G185" s="8" t="s">
        <v>605</v>
      </c>
      <c r="H185" s="8" t="s">
        <v>31</v>
      </c>
      <c r="I185" s="8">
        <v>6</v>
      </c>
      <c r="J185" s="28">
        <v>28393</v>
      </c>
      <c r="K185" s="8" t="s">
        <v>18</v>
      </c>
    </row>
    <row r="186" spans="1:11" hidden="1" x14ac:dyDescent="0.3">
      <c r="A186" s="8">
        <v>27868</v>
      </c>
      <c r="B186" s="8" t="s">
        <v>59</v>
      </c>
      <c r="C186" s="8" t="s">
        <v>12</v>
      </c>
      <c r="D186" s="8" t="s">
        <v>379</v>
      </c>
      <c r="E186" s="8"/>
      <c r="F186" s="8" t="s">
        <v>137</v>
      </c>
      <c r="G186" s="8" t="s">
        <v>652</v>
      </c>
      <c r="H186" s="8" t="s">
        <v>96</v>
      </c>
      <c r="I186" s="8">
        <v>8</v>
      </c>
      <c r="J186" s="28">
        <v>28393</v>
      </c>
      <c r="K186" s="8" t="s">
        <v>18</v>
      </c>
    </row>
    <row r="187" spans="1:11" hidden="1" x14ac:dyDescent="0.3">
      <c r="A187" s="8">
        <v>17485</v>
      </c>
      <c r="B187" s="8" t="s">
        <v>311</v>
      </c>
      <c r="C187" s="8" t="s">
        <v>12</v>
      </c>
      <c r="D187" s="8" t="s">
        <v>314</v>
      </c>
      <c r="E187" s="8" t="s">
        <v>130</v>
      </c>
      <c r="F187" s="8" t="s">
        <v>83</v>
      </c>
      <c r="G187" s="8" t="s">
        <v>315</v>
      </c>
      <c r="H187" s="8" t="s">
        <v>91</v>
      </c>
      <c r="I187" s="8">
        <v>9</v>
      </c>
      <c r="J187" s="28">
        <v>28396</v>
      </c>
      <c r="K187" s="8" t="s">
        <v>18</v>
      </c>
    </row>
    <row r="188" spans="1:11" hidden="1" x14ac:dyDescent="0.3">
      <c r="A188" s="8">
        <v>20306</v>
      </c>
      <c r="B188" s="8" t="s">
        <v>788</v>
      </c>
      <c r="C188" s="8" t="s">
        <v>12</v>
      </c>
      <c r="D188" s="8" t="s">
        <v>229</v>
      </c>
      <c r="E188" s="8"/>
      <c r="F188" s="8" t="s">
        <v>89</v>
      </c>
      <c r="G188" s="8" t="s">
        <v>789</v>
      </c>
      <c r="H188" s="8" t="s">
        <v>85</v>
      </c>
      <c r="I188" s="8">
        <v>5</v>
      </c>
      <c r="J188" s="28">
        <v>28397</v>
      </c>
      <c r="K188" s="8" t="s">
        <v>18</v>
      </c>
    </row>
    <row r="189" spans="1:11" hidden="1" x14ac:dyDescent="0.3">
      <c r="A189" s="8">
        <v>29013</v>
      </c>
      <c r="B189" s="8" t="s">
        <v>808</v>
      </c>
      <c r="C189" s="8" t="s">
        <v>20</v>
      </c>
      <c r="D189" s="8" t="s">
        <v>126</v>
      </c>
      <c r="E189" s="8" t="s">
        <v>389</v>
      </c>
      <c r="F189" s="8" t="s">
        <v>94</v>
      </c>
      <c r="G189" s="8" t="s">
        <v>809</v>
      </c>
      <c r="H189" s="8" t="s">
        <v>31</v>
      </c>
      <c r="I189" s="8">
        <v>3</v>
      </c>
      <c r="J189" s="28">
        <v>28401</v>
      </c>
      <c r="K189" s="8" t="s">
        <v>18</v>
      </c>
    </row>
    <row r="190" spans="1:11" hidden="1" x14ac:dyDescent="0.3">
      <c r="A190" s="8">
        <v>27572</v>
      </c>
      <c r="B190" s="8" t="s">
        <v>172</v>
      </c>
      <c r="C190" s="8" t="s">
        <v>12</v>
      </c>
      <c r="D190" s="8" t="s">
        <v>173</v>
      </c>
      <c r="E190" s="8" t="s">
        <v>28</v>
      </c>
      <c r="F190" s="8" t="s">
        <v>174</v>
      </c>
      <c r="G190" s="8" t="s">
        <v>175</v>
      </c>
      <c r="H190" s="8" t="s">
        <v>176</v>
      </c>
      <c r="I190" s="8">
        <v>3</v>
      </c>
      <c r="J190" s="28">
        <v>28405</v>
      </c>
      <c r="K190" s="8" t="s">
        <v>18</v>
      </c>
    </row>
    <row r="191" spans="1:11" hidden="1" x14ac:dyDescent="0.3">
      <c r="A191" s="8">
        <v>13793</v>
      </c>
      <c r="B191" s="8" t="s">
        <v>650</v>
      </c>
      <c r="C191" s="8" t="s">
        <v>12</v>
      </c>
      <c r="D191" s="8" t="s">
        <v>220</v>
      </c>
      <c r="E191" s="8" t="s">
        <v>14</v>
      </c>
      <c r="F191" s="8" t="s">
        <v>94</v>
      </c>
      <c r="G191" s="8" t="s">
        <v>651</v>
      </c>
      <c r="H191" s="8" t="s">
        <v>45</v>
      </c>
      <c r="I191" s="8">
        <v>2</v>
      </c>
      <c r="J191" s="28">
        <v>28410</v>
      </c>
      <c r="K191" s="8" t="s">
        <v>18</v>
      </c>
    </row>
    <row r="192" spans="1:11" hidden="1" x14ac:dyDescent="0.3">
      <c r="A192" s="8">
        <v>25175</v>
      </c>
      <c r="B192" s="8" t="s">
        <v>627</v>
      </c>
      <c r="C192" s="8" t="s">
        <v>12</v>
      </c>
      <c r="D192" s="8" t="s">
        <v>285</v>
      </c>
      <c r="E192" s="8"/>
      <c r="F192" s="8" t="s">
        <v>141</v>
      </c>
      <c r="G192" s="8" t="s">
        <v>628</v>
      </c>
      <c r="H192" s="8" t="s">
        <v>54</v>
      </c>
      <c r="I192" s="8">
        <v>7</v>
      </c>
      <c r="J192" s="28">
        <v>28417</v>
      </c>
      <c r="K192" s="8" t="s">
        <v>18</v>
      </c>
    </row>
    <row r="193" spans="1:11" hidden="1" x14ac:dyDescent="0.3">
      <c r="A193" s="8">
        <v>23017</v>
      </c>
      <c r="B193" s="8" t="s">
        <v>440</v>
      </c>
      <c r="C193" s="8" t="s">
        <v>20</v>
      </c>
      <c r="D193" s="8" t="s">
        <v>150</v>
      </c>
      <c r="E193" s="8" t="s">
        <v>332</v>
      </c>
      <c r="F193" s="8" t="s">
        <v>137</v>
      </c>
      <c r="G193" s="8" t="s">
        <v>441</v>
      </c>
      <c r="H193" s="8" t="s">
        <v>5</v>
      </c>
      <c r="I193" s="8">
        <v>4</v>
      </c>
      <c r="J193" s="28">
        <v>28420</v>
      </c>
      <c r="K193" s="8" t="s">
        <v>18</v>
      </c>
    </row>
    <row r="194" spans="1:11" hidden="1" x14ac:dyDescent="0.3">
      <c r="A194" s="8">
        <v>10013</v>
      </c>
      <c r="B194" s="8" t="s">
        <v>790</v>
      </c>
      <c r="C194" s="8" t="s">
        <v>486</v>
      </c>
      <c r="D194" s="8" t="s">
        <v>791</v>
      </c>
      <c r="E194" s="8" t="s">
        <v>491</v>
      </c>
      <c r="F194" s="8" t="s">
        <v>94</v>
      </c>
      <c r="G194" s="8" t="s">
        <v>792</v>
      </c>
      <c r="H194" s="8" t="s">
        <v>91</v>
      </c>
      <c r="I194" s="8">
        <v>4</v>
      </c>
      <c r="J194" s="28">
        <v>28422</v>
      </c>
      <c r="K194" s="8" t="s">
        <v>18</v>
      </c>
    </row>
    <row r="195" spans="1:11" hidden="1" x14ac:dyDescent="0.3">
      <c r="A195" s="8">
        <v>15038</v>
      </c>
      <c r="B195" s="8" t="s">
        <v>350</v>
      </c>
      <c r="C195" s="8" t="s">
        <v>20</v>
      </c>
      <c r="D195" s="8" t="s">
        <v>352</v>
      </c>
      <c r="E195" s="8"/>
      <c r="F195" s="8" t="s">
        <v>35</v>
      </c>
      <c r="G195" s="8" t="s">
        <v>353</v>
      </c>
      <c r="H195" s="8" t="s">
        <v>180</v>
      </c>
      <c r="I195" s="8">
        <v>1</v>
      </c>
      <c r="J195" s="28">
        <v>28425</v>
      </c>
      <c r="K195" s="8" t="s">
        <v>18</v>
      </c>
    </row>
    <row r="196" spans="1:11" hidden="1" x14ac:dyDescent="0.3">
      <c r="A196" s="8">
        <v>19574</v>
      </c>
      <c r="B196" s="8" t="s">
        <v>31</v>
      </c>
      <c r="C196" s="8" t="s">
        <v>20</v>
      </c>
      <c r="D196" s="8" t="s">
        <v>837</v>
      </c>
      <c r="E196" s="8" t="s">
        <v>112</v>
      </c>
      <c r="F196" s="8" t="s">
        <v>94</v>
      </c>
      <c r="G196" s="8" t="s">
        <v>838</v>
      </c>
      <c r="H196" s="8" t="s">
        <v>66</v>
      </c>
      <c r="I196" s="8">
        <v>3</v>
      </c>
      <c r="J196" s="28">
        <v>28425</v>
      </c>
      <c r="K196" s="8" t="s">
        <v>18</v>
      </c>
    </row>
    <row r="197" spans="1:11" hidden="1" x14ac:dyDescent="0.3">
      <c r="A197" s="8">
        <v>21015</v>
      </c>
      <c r="B197" s="8" t="s">
        <v>506</v>
      </c>
      <c r="C197" s="8" t="s">
        <v>12</v>
      </c>
      <c r="D197" s="8" t="s">
        <v>507</v>
      </c>
      <c r="E197" s="8" t="s">
        <v>112</v>
      </c>
      <c r="F197" s="8" t="s">
        <v>35</v>
      </c>
      <c r="G197" s="8" t="s">
        <v>508</v>
      </c>
      <c r="H197" s="8" t="s">
        <v>61</v>
      </c>
      <c r="I197" s="8">
        <v>2</v>
      </c>
      <c r="J197" s="28">
        <v>28426</v>
      </c>
      <c r="K197" s="8" t="s">
        <v>18</v>
      </c>
    </row>
    <row r="198" spans="1:11" hidden="1" x14ac:dyDescent="0.3">
      <c r="A198" s="8">
        <v>28801</v>
      </c>
      <c r="B198" s="8" t="s">
        <v>728</v>
      </c>
      <c r="C198" s="8" t="s">
        <v>20</v>
      </c>
      <c r="D198" s="8" t="s">
        <v>77</v>
      </c>
      <c r="E198" s="8" t="s">
        <v>130</v>
      </c>
      <c r="F198" s="8" t="s">
        <v>49</v>
      </c>
      <c r="G198" s="8" t="s">
        <v>729</v>
      </c>
      <c r="H198" s="8" t="s">
        <v>75</v>
      </c>
      <c r="I198" s="8">
        <v>2</v>
      </c>
      <c r="J198" s="28">
        <v>28426</v>
      </c>
      <c r="K198" s="8" t="s">
        <v>18</v>
      </c>
    </row>
    <row r="199" spans="1:11" hidden="1" x14ac:dyDescent="0.3">
      <c r="A199" s="8">
        <v>29483</v>
      </c>
      <c r="B199" s="8" t="s">
        <v>300</v>
      </c>
      <c r="C199" s="8" t="s">
        <v>20</v>
      </c>
      <c r="D199" s="8" t="s">
        <v>87</v>
      </c>
      <c r="E199" s="8" t="s">
        <v>64</v>
      </c>
      <c r="F199" s="8" t="s">
        <v>29</v>
      </c>
      <c r="G199" s="8" t="s">
        <v>301</v>
      </c>
      <c r="H199" s="8" t="s">
        <v>71</v>
      </c>
      <c r="I199" s="8">
        <v>1</v>
      </c>
      <c r="J199" s="28">
        <v>28433</v>
      </c>
      <c r="K199" s="8" t="s">
        <v>18</v>
      </c>
    </row>
    <row r="200" spans="1:11" hidden="1" x14ac:dyDescent="0.3">
      <c r="A200" s="8">
        <v>15859</v>
      </c>
      <c r="B200" s="8" t="s">
        <v>305</v>
      </c>
      <c r="C200" s="8" t="s">
        <v>12</v>
      </c>
      <c r="D200" s="8" t="s">
        <v>197</v>
      </c>
      <c r="E200" s="8" t="s">
        <v>43</v>
      </c>
      <c r="F200" s="8" t="s">
        <v>94</v>
      </c>
      <c r="G200" s="8" t="s">
        <v>306</v>
      </c>
      <c r="H200" s="8" t="s">
        <v>5</v>
      </c>
      <c r="I200" s="8">
        <v>9</v>
      </c>
      <c r="J200" s="28">
        <v>28436</v>
      </c>
      <c r="K200" s="8" t="s">
        <v>18</v>
      </c>
    </row>
    <row r="201" spans="1:11" hidden="1" x14ac:dyDescent="0.3">
      <c r="A201" s="8">
        <v>19143</v>
      </c>
      <c r="B201" s="8" t="s">
        <v>815</v>
      </c>
      <c r="C201" s="8" t="s">
        <v>20</v>
      </c>
      <c r="D201" s="8" t="s">
        <v>256</v>
      </c>
      <c r="E201" s="8"/>
      <c r="F201" s="8" t="s">
        <v>94</v>
      </c>
      <c r="G201" s="8" t="s">
        <v>818</v>
      </c>
      <c r="H201" s="8" t="s">
        <v>105</v>
      </c>
      <c r="I201" s="8">
        <v>9</v>
      </c>
      <c r="J201" s="28">
        <v>28441</v>
      </c>
      <c r="K201" s="8" t="s">
        <v>18</v>
      </c>
    </row>
    <row r="202" spans="1:11" hidden="1" x14ac:dyDescent="0.3">
      <c r="A202" s="8">
        <v>16717</v>
      </c>
      <c r="B202" s="8" t="s">
        <v>184</v>
      </c>
      <c r="C202" s="8" t="s">
        <v>12</v>
      </c>
      <c r="D202" s="8" t="s">
        <v>185</v>
      </c>
      <c r="E202" s="8" t="s">
        <v>103</v>
      </c>
      <c r="F202" s="8" t="s">
        <v>186</v>
      </c>
      <c r="G202" s="8" t="s">
        <v>187</v>
      </c>
      <c r="H202" s="8" t="s">
        <v>188</v>
      </c>
      <c r="I202" s="8">
        <v>9</v>
      </c>
      <c r="J202" s="28">
        <v>28448</v>
      </c>
      <c r="K202" s="8" t="s">
        <v>18</v>
      </c>
    </row>
    <row r="203" spans="1:11" hidden="1" x14ac:dyDescent="0.3">
      <c r="A203" s="8">
        <v>10865</v>
      </c>
      <c r="B203" s="8" t="s">
        <v>1015</v>
      </c>
      <c r="C203" s="8" t="s">
        <v>12</v>
      </c>
      <c r="D203" s="8" t="s">
        <v>282</v>
      </c>
      <c r="E203" s="8" t="s">
        <v>112</v>
      </c>
      <c r="F203" s="8" t="s">
        <v>94</v>
      </c>
      <c r="G203" s="8" t="s">
        <v>1016</v>
      </c>
      <c r="H203" s="8" t="s">
        <v>85</v>
      </c>
      <c r="I203" s="8">
        <v>3</v>
      </c>
      <c r="J203" s="28">
        <v>28454</v>
      </c>
      <c r="K203" s="8" t="s">
        <v>18</v>
      </c>
    </row>
    <row r="204" spans="1:11" hidden="1" x14ac:dyDescent="0.3">
      <c r="A204" s="8">
        <v>14904</v>
      </c>
      <c r="B204" s="8" t="s">
        <v>11</v>
      </c>
      <c r="C204" s="8" t="s">
        <v>12</v>
      </c>
      <c r="D204" s="8" t="s">
        <v>13</v>
      </c>
      <c r="E204" s="8" t="s">
        <v>14</v>
      </c>
      <c r="F204" s="8" t="s">
        <v>15</v>
      </c>
      <c r="G204" s="8" t="s">
        <v>16</v>
      </c>
      <c r="H204" s="8" t="s">
        <v>17</v>
      </c>
      <c r="I204" s="8">
        <v>2</v>
      </c>
      <c r="J204" s="28">
        <v>28465</v>
      </c>
      <c r="K204" s="8" t="s">
        <v>18</v>
      </c>
    </row>
    <row r="205" spans="1:11" hidden="1" x14ac:dyDescent="0.3">
      <c r="A205" s="8">
        <v>22863</v>
      </c>
      <c r="B205" s="8" t="s">
        <v>975</v>
      </c>
      <c r="C205" s="8" t="s">
        <v>20</v>
      </c>
      <c r="D205" s="8" t="s">
        <v>977</v>
      </c>
      <c r="E205" s="8"/>
      <c r="F205" s="8" t="s">
        <v>94</v>
      </c>
      <c r="G205" s="8" t="s">
        <v>978</v>
      </c>
      <c r="H205" s="8" t="s">
        <v>71</v>
      </c>
      <c r="I205" s="8">
        <v>3</v>
      </c>
      <c r="J205" s="28">
        <v>28465</v>
      </c>
      <c r="K205" s="8" t="s">
        <v>18</v>
      </c>
    </row>
    <row r="206" spans="1:11" hidden="1" x14ac:dyDescent="0.3">
      <c r="A206" s="8">
        <v>17926</v>
      </c>
      <c r="B206" s="8" t="s">
        <v>559</v>
      </c>
      <c r="C206" s="8" t="s">
        <v>20</v>
      </c>
      <c r="D206" s="8" t="s">
        <v>560</v>
      </c>
      <c r="E206" s="8"/>
      <c r="F206" s="8" t="s">
        <v>94</v>
      </c>
      <c r="G206" s="8" t="s">
        <v>561</v>
      </c>
      <c r="H206" s="8" t="s">
        <v>96</v>
      </c>
      <c r="I206" s="8">
        <v>9</v>
      </c>
      <c r="J206" s="28">
        <v>28466</v>
      </c>
      <c r="K206" s="8" t="s">
        <v>18</v>
      </c>
    </row>
    <row r="207" spans="1:11" hidden="1" x14ac:dyDescent="0.3">
      <c r="A207" s="8">
        <v>13542</v>
      </c>
      <c r="B207" s="8" t="s">
        <v>214</v>
      </c>
      <c r="C207" s="8" t="s">
        <v>12</v>
      </c>
      <c r="D207" s="8" t="s">
        <v>215</v>
      </c>
      <c r="E207" s="8" t="s">
        <v>112</v>
      </c>
      <c r="F207" s="8" t="s">
        <v>94</v>
      </c>
      <c r="G207" s="8" t="s">
        <v>216</v>
      </c>
      <c r="H207" s="8" t="s">
        <v>75</v>
      </c>
      <c r="I207" s="8">
        <v>3</v>
      </c>
      <c r="J207" s="28">
        <v>28468</v>
      </c>
      <c r="K207" s="8" t="s">
        <v>18</v>
      </c>
    </row>
    <row r="208" spans="1:11" hidden="1" x14ac:dyDescent="0.3">
      <c r="A208" s="8">
        <v>19017</v>
      </c>
      <c r="B208" s="8" t="s">
        <v>450</v>
      </c>
      <c r="C208" s="8" t="s">
        <v>20</v>
      </c>
      <c r="D208" s="8" t="s">
        <v>451</v>
      </c>
      <c r="E208" s="8"/>
      <c r="F208" s="8" t="s">
        <v>29</v>
      </c>
      <c r="G208" s="8" t="s">
        <v>452</v>
      </c>
      <c r="H208" s="8" t="s">
        <v>176</v>
      </c>
      <c r="I208" s="8">
        <v>1</v>
      </c>
      <c r="J208" s="28">
        <v>28471</v>
      </c>
      <c r="K208" s="8" t="s">
        <v>171</v>
      </c>
    </row>
    <row r="209" spans="1:11" hidden="1" x14ac:dyDescent="0.3">
      <c r="A209" s="8">
        <v>19741</v>
      </c>
      <c r="B209" s="8" t="s">
        <v>1020</v>
      </c>
      <c r="C209" s="8" t="s">
        <v>20</v>
      </c>
      <c r="D209" s="8" t="s">
        <v>731</v>
      </c>
      <c r="E209" s="8" t="s">
        <v>64</v>
      </c>
      <c r="F209" s="8" t="s">
        <v>15</v>
      </c>
      <c r="G209" s="8" t="s">
        <v>1021</v>
      </c>
      <c r="H209" s="8" t="s">
        <v>80</v>
      </c>
      <c r="I209" s="8">
        <v>8</v>
      </c>
      <c r="J209" s="28">
        <v>28478</v>
      </c>
      <c r="K209" s="8" t="s">
        <v>18</v>
      </c>
    </row>
    <row r="210" spans="1:11" hidden="1" x14ac:dyDescent="0.3">
      <c r="A210" s="8">
        <v>23310</v>
      </c>
      <c r="B210" s="8" t="s">
        <v>588</v>
      </c>
      <c r="C210" s="8" t="s">
        <v>20</v>
      </c>
      <c r="D210" s="8" t="s">
        <v>589</v>
      </c>
      <c r="E210" s="8" t="s">
        <v>590</v>
      </c>
      <c r="F210" s="8" t="s">
        <v>49</v>
      </c>
      <c r="G210" s="8" t="s">
        <v>591</v>
      </c>
      <c r="H210" s="8" t="s">
        <v>31</v>
      </c>
      <c r="I210" s="8">
        <v>2</v>
      </c>
      <c r="J210" s="28">
        <v>28497</v>
      </c>
      <c r="K210" s="8" t="s">
        <v>18</v>
      </c>
    </row>
    <row r="211" spans="1:11" hidden="1" x14ac:dyDescent="0.3">
      <c r="A211" s="8">
        <v>15746</v>
      </c>
      <c r="B211" s="8" t="s">
        <v>488</v>
      </c>
      <c r="C211" s="8" t="s">
        <v>12</v>
      </c>
      <c r="D211" s="8" t="s">
        <v>348</v>
      </c>
      <c r="E211" s="8"/>
      <c r="F211" s="8" t="s">
        <v>29</v>
      </c>
      <c r="G211" s="8" t="s">
        <v>489</v>
      </c>
      <c r="H211" s="8" t="s">
        <v>61</v>
      </c>
      <c r="I211" s="8">
        <v>7</v>
      </c>
      <c r="J211" s="28">
        <v>28500</v>
      </c>
      <c r="K211" s="8" t="s">
        <v>18</v>
      </c>
    </row>
    <row r="212" spans="1:11" hidden="1" x14ac:dyDescent="0.3">
      <c r="A212" s="8">
        <v>16728</v>
      </c>
      <c r="B212" s="8" t="s">
        <v>543</v>
      </c>
      <c r="C212" s="8" t="s">
        <v>20</v>
      </c>
      <c r="D212" s="8" t="s">
        <v>544</v>
      </c>
      <c r="E212" s="8" t="s">
        <v>22</v>
      </c>
      <c r="F212" s="8" t="s">
        <v>141</v>
      </c>
      <c r="G212" s="8" t="s">
        <v>545</v>
      </c>
      <c r="H212" s="8" t="s">
        <v>75</v>
      </c>
      <c r="I212" s="8">
        <v>6</v>
      </c>
      <c r="J212" s="28">
        <v>28500</v>
      </c>
      <c r="K212" s="8" t="s">
        <v>18</v>
      </c>
    </row>
    <row r="213" spans="1:11" hidden="1" x14ac:dyDescent="0.3">
      <c r="A213" s="8">
        <v>28460</v>
      </c>
      <c r="B213" s="8" t="s">
        <v>316</v>
      </c>
      <c r="C213" s="8" t="s">
        <v>12</v>
      </c>
      <c r="D213" s="8" t="s">
        <v>190</v>
      </c>
      <c r="E213" s="8"/>
      <c r="F213" s="8" t="s">
        <v>35</v>
      </c>
      <c r="G213" s="8" t="s">
        <v>317</v>
      </c>
      <c r="H213" s="8" t="s">
        <v>66</v>
      </c>
      <c r="I213" s="8">
        <v>1</v>
      </c>
      <c r="J213" s="28">
        <v>28502</v>
      </c>
      <c r="K213" s="8" t="s">
        <v>18</v>
      </c>
    </row>
    <row r="214" spans="1:11" hidden="1" x14ac:dyDescent="0.3">
      <c r="A214" s="8">
        <v>18473</v>
      </c>
      <c r="B214" s="8" t="s">
        <v>85</v>
      </c>
      <c r="C214" s="8" t="s">
        <v>12</v>
      </c>
      <c r="D214" s="8" t="s">
        <v>307</v>
      </c>
      <c r="E214" s="8" t="s">
        <v>48</v>
      </c>
      <c r="F214" s="8" t="s">
        <v>29</v>
      </c>
      <c r="G214" s="8" t="s">
        <v>308</v>
      </c>
      <c r="H214" s="8" t="s">
        <v>176</v>
      </c>
      <c r="I214" s="8">
        <v>6</v>
      </c>
      <c r="J214" s="28">
        <v>28506</v>
      </c>
      <c r="K214" s="8" t="s">
        <v>18</v>
      </c>
    </row>
    <row r="215" spans="1:11" hidden="1" x14ac:dyDescent="0.3">
      <c r="A215" s="8">
        <v>22064</v>
      </c>
      <c r="B215" s="8" t="s">
        <v>845</v>
      </c>
      <c r="C215" s="8" t="s">
        <v>20</v>
      </c>
      <c r="D215" s="8" t="s">
        <v>408</v>
      </c>
      <c r="E215" s="8" t="s">
        <v>342</v>
      </c>
      <c r="F215" s="8" t="s">
        <v>49</v>
      </c>
      <c r="G215" s="8" t="s">
        <v>846</v>
      </c>
      <c r="H215" s="8" t="s">
        <v>5</v>
      </c>
      <c r="I215" s="8">
        <v>7</v>
      </c>
      <c r="J215" s="28">
        <v>28511</v>
      </c>
      <c r="K215" s="8" t="s">
        <v>18</v>
      </c>
    </row>
    <row r="216" spans="1:11" hidden="1" x14ac:dyDescent="0.3">
      <c r="A216" s="8">
        <v>27062</v>
      </c>
      <c r="B216" s="8" t="s">
        <v>927</v>
      </c>
      <c r="C216" s="8" t="s">
        <v>20</v>
      </c>
      <c r="D216" s="8" t="s">
        <v>460</v>
      </c>
      <c r="E216" s="8"/>
      <c r="F216" s="8" t="s">
        <v>94</v>
      </c>
      <c r="G216" s="8" t="s">
        <v>928</v>
      </c>
      <c r="H216" s="8" t="s">
        <v>66</v>
      </c>
      <c r="I216" s="8">
        <v>6</v>
      </c>
      <c r="J216" s="28">
        <v>28515</v>
      </c>
      <c r="K216" s="8" t="s">
        <v>18</v>
      </c>
    </row>
    <row r="217" spans="1:11" hidden="1" x14ac:dyDescent="0.3">
      <c r="A217" s="8">
        <v>16853</v>
      </c>
      <c r="B217" s="8" t="s">
        <v>759</v>
      </c>
      <c r="C217" s="8" t="s">
        <v>20</v>
      </c>
      <c r="D217" s="8" t="s">
        <v>760</v>
      </c>
      <c r="E217" s="8" t="s">
        <v>112</v>
      </c>
      <c r="F217" s="8" t="s">
        <v>73</v>
      </c>
      <c r="G217" s="8" t="s">
        <v>761</v>
      </c>
      <c r="H217" s="8" t="s">
        <v>155</v>
      </c>
      <c r="I217" s="8">
        <v>3</v>
      </c>
      <c r="J217" s="28">
        <v>28520</v>
      </c>
      <c r="K217" s="8" t="s">
        <v>18</v>
      </c>
    </row>
    <row r="218" spans="1:11" hidden="1" x14ac:dyDescent="0.3">
      <c r="A218" s="8">
        <v>13422</v>
      </c>
      <c r="B218" s="8" t="s">
        <v>562</v>
      </c>
      <c r="C218" s="8" t="s">
        <v>20</v>
      </c>
      <c r="D218" s="8" t="s">
        <v>563</v>
      </c>
      <c r="E218" s="8" t="s">
        <v>564</v>
      </c>
      <c r="F218" s="8" t="s">
        <v>108</v>
      </c>
      <c r="G218" s="8" t="s">
        <v>565</v>
      </c>
      <c r="H218" s="8" t="s">
        <v>71</v>
      </c>
      <c r="I218" s="8">
        <v>3</v>
      </c>
      <c r="J218" s="28">
        <v>28547</v>
      </c>
      <c r="K218" s="8" t="s">
        <v>18</v>
      </c>
    </row>
    <row r="219" spans="1:11" hidden="1" x14ac:dyDescent="0.3">
      <c r="A219" s="8">
        <v>29613</v>
      </c>
      <c r="B219" s="8" t="s">
        <v>524</v>
      </c>
      <c r="C219" s="8" t="s">
        <v>12</v>
      </c>
      <c r="D219" s="8" t="s">
        <v>527</v>
      </c>
      <c r="E219" s="8"/>
      <c r="F219" s="8" t="s">
        <v>94</v>
      </c>
      <c r="G219" s="8" t="s">
        <v>528</v>
      </c>
      <c r="H219" s="8" t="s">
        <v>5</v>
      </c>
      <c r="I219" s="8">
        <v>2</v>
      </c>
      <c r="J219" s="28">
        <v>28559</v>
      </c>
      <c r="K219" s="8" t="s">
        <v>18</v>
      </c>
    </row>
    <row r="220" spans="1:11" hidden="1" x14ac:dyDescent="0.3">
      <c r="A220" s="8">
        <v>27989</v>
      </c>
      <c r="B220" s="8" t="s">
        <v>1018</v>
      </c>
      <c r="C220" s="8" t="s">
        <v>20</v>
      </c>
      <c r="D220" s="8" t="s">
        <v>803</v>
      </c>
      <c r="E220" s="8" t="s">
        <v>342</v>
      </c>
      <c r="F220" s="8" t="s">
        <v>29</v>
      </c>
      <c r="G220" s="8" t="s">
        <v>1019</v>
      </c>
      <c r="H220" s="8" t="s">
        <v>85</v>
      </c>
      <c r="I220" s="8">
        <v>8</v>
      </c>
      <c r="J220" s="28">
        <v>28560</v>
      </c>
      <c r="K220" s="8" t="s">
        <v>18</v>
      </c>
    </row>
    <row r="221" spans="1:11" hidden="1" x14ac:dyDescent="0.3">
      <c r="A221" s="8">
        <v>17706</v>
      </c>
      <c r="B221" s="8" t="s">
        <v>281</v>
      </c>
      <c r="C221" s="8" t="s">
        <v>12</v>
      </c>
      <c r="D221" s="8" t="s">
        <v>282</v>
      </c>
      <c r="E221" s="8"/>
      <c r="F221" s="8" t="s">
        <v>94</v>
      </c>
      <c r="G221" s="8" t="s">
        <v>283</v>
      </c>
      <c r="H221" s="8" t="s">
        <v>75</v>
      </c>
      <c r="I221" s="8">
        <v>5</v>
      </c>
      <c r="J221" s="28">
        <v>28584</v>
      </c>
      <c r="K221" s="8" t="s">
        <v>18</v>
      </c>
    </row>
    <row r="222" spans="1:11" hidden="1" x14ac:dyDescent="0.3">
      <c r="A222" s="8">
        <v>26434</v>
      </c>
      <c r="B222" s="8" t="s">
        <v>101</v>
      </c>
      <c r="C222" s="8" t="s">
        <v>20</v>
      </c>
      <c r="D222" s="8" t="s">
        <v>102</v>
      </c>
      <c r="E222" s="8" t="s">
        <v>103</v>
      </c>
      <c r="F222" s="8" t="s">
        <v>94</v>
      </c>
      <c r="G222" s="8" t="s">
        <v>104</v>
      </c>
      <c r="H222" s="8" t="s">
        <v>105</v>
      </c>
      <c r="I222" s="8">
        <v>5</v>
      </c>
      <c r="J222" s="28">
        <v>28587</v>
      </c>
      <c r="K222" s="8" t="s">
        <v>18</v>
      </c>
    </row>
    <row r="223" spans="1:11" hidden="1" x14ac:dyDescent="0.3">
      <c r="A223" s="8">
        <v>18922</v>
      </c>
      <c r="B223" s="8" t="s">
        <v>362</v>
      </c>
      <c r="C223" s="8" t="s">
        <v>20</v>
      </c>
      <c r="D223" s="8" t="s">
        <v>291</v>
      </c>
      <c r="E223" s="8"/>
      <c r="F223" s="8" t="s">
        <v>94</v>
      </c>
      <c r="G223" s="8" t="s">
        <v>363</v>
      </c>
      <c r="H223" s="8" t="s">
        <v>17</v>
      </c>
      <c r="I223" s="8">
        <v>3</v>
      </c>
      <c r="J223" s="28">
        <v>28595</v>
      </c>
      <c r="K223" s="8" t="s">
        <v>18</v>
      </c>
    </row>
    <row r="224" spans="1:11" hidden="1" x14ac:dyDescent="0.3">
      <c r="A224" s="8">
        <v>15273</v>
      </c>
      <c r="B224" s="8" t="s">
        <v>960</v>
      </c>
      <c r="C224" s="8" t="s">
        <v>20</v>
      </c>
      <c r="D224" s="8" t="s">
        <v>961</v>
      </c>
      <c r="E224" s="8"/>
      <c r="F224" s="8" t="s">
        <v>73</v>
      </c>
      <c r="G224" s="8" t="s">
        <v>962</v>
      </c>
      <c r="H224" s="8" t="s">
        <v>105</v>
      </c>
      <c r="I224" s="8">
        <v>2</v>
      </c>
      <c r="J224" s="28">
        <v>28597</v>
      </c>
      <c r="K224" s="8" t="s">
        <v>18</v>
      </c>
    </row>
    <row r="225" spans="1:11" hidden="1" x14ac:dyDescent="0.3">
      <c r="A225" s="8">
        <v>20270</v>
      </c>
      <c r="B225" s="8" t="s">
        <v>762</v>
      </c>
      <c r="C225" s="8" t="s">
        <v>12</v>
      </c>
      <c r="D225" s="8" t="s">
        <v>763</v>
      </c>
      <c r="E225" s="8"/>
      <c r="F225" s="8" t="s">
        <v>94</v>
      </c>
      <c r="G225" s="8" t="s">
        <v>764</v>
      </c>
      <c r="H225" s="8" t="s">
        <v>71</v>
      </c>
      <c r="I225" s="8">
        <v>6</v>
      </c>
      <c r="J225" s="28">
        <v>28598</v>
      </c>
      <c r="K225" s="8" t="s">
        <v>171</v>
      </c>
    </row>
    <row r="226" spans="1:11" hidden="1" x14ac:dyDescent="0.3">
      <c r="A226" s="8">
        <v>13205</v>
      </c>
      <c r="B226" s="8" t="s">
        <v>927</v>
      </c>
      <c r="C226" s="8" t="s">
        <v>20</v>
      </c>
      <c r="D226" s="8" t="s">
        <v>929</v>
      </c>
      <c r="E226" s="8" t="s">
        <v>99</v>
      </c>
      <c r="F226" s="8" t="s">
        <v>89</v>
      </c>
      <c r="G226" s="8" t="s">
        <v>930</v>
      </c>
      <c r="H226" s="8" t="s">
        <v>5</v>
      </c>
      <c r="I226" s="8">
        <v>9</v>
      </c>
      <c r="J226" s="28">
        <v>28600</v>
      </c>
      <c r="K226" s="8" t="s">
        <v>18</v>
      </c>
    </row>
    <row r="227" spans="1:11" hidden="1" x14ac:dyDescent="0.3">
      <c r="A227" s="8">
        <v>17696</v>
      </c>
      <c r="B227" s="8" t="s">
        <v>799</v>
      </c>
      <c r="C227" s="8" t="s">
        <v>12</v>
      </c>
      <c r="D227" s="8" t="s">
        <v>800</v>
      </c>
      <c r="E227" s="8"/>
      <c r="F227" s="8" t="s">
        <v>29</v>
      </c>
      <c r="G227" s="8" t="s">
        <v>801</v>
      </c>
      <c r="H227" s="8" t="s">
        <v>71</v>
      </c>
      <c r="I227" s="8">
        <v>7</v>
      </c>
      <c r="J227" s="28">
        <v>28603</v>
      </c>
      <c r="K227" s="8" t="s">
        <v>18</v>
      </c>
    </row>
    <row r="228" spans="1:11" hidden="1" x14ac:dyDescent="0.3">
      <c r="A228" s="8">
        <v>25439</v>
      </c>
      <c r="B228" s="8" t="s">
        <v>827</v>
      </c>
      <c r="C228" s="8" t="s">
        <v>20</v>
      </c>
      <c r="D228" s="8" t="s">
        <v>828</v>
      </c>
      <c r="E228" s="8" t="s">
        <v>491</v>
      </c>
      <c r="F228" s="8" t="s">
        <v>94</v>
      </c>
      <c r="G228" s="8" t="s">
        <v>829</v>
      </c>
      <c r="H228" s="8" t="s">
        <v>5</v>
      </c>
      <c r="I228" s="8">
        <v>2</v>
      </c>
      <c r="J228" s="28">
        <v>28606</v>
      </c>
      <c r="K228" s="8" t="s">
        <v>18</v>
      </c>
    </row>
    <row r="229" spans="1:11" hidden="1" x14ac:dyDescent="0.3">
      <c r="A229" s="8">
        <v>20493</v>
      </c>
      <c r="B229" s="8" t="s">
        <v>514</v>
      </c>
      <c r="C229" s="8" t="s">
        <v>20</v>
      </c>
      <c r="D229" s="8" t="s">
        <v>256</v>
      </c>
      <c r="E229" s="8" t="s">
        <v>130</v>
      </c>
      <c r="F229" s="8" t="s">
        <v>108</v>
      </c>
      <c r="G229" s="8" t="s">
        <v>515</v>
      </c>
      <c r="H229" s="8" t="s">
        <v>54</v>
      </c>
      <c r="I229" s="8">
        <v>6</v>
      </c>
      <c r="J229" s="28">
        <v>28616</v>
      </c>
      <c r="K229" s="8" t="s">
        <v>18</v>
      </c>
    </row>
    <row r="230" spans="1:11" hidden="1" x14ac:dyDescent="0.3">
      <c r="A230" s="8">
        <v>10813</v>
      </c>
      <c r="B230" s="8" t="s">
        <v>522</v>
      </c>
      <c r="C230" s="8" t="s">
        <v>20</v>
      </c>
      <c r="D230" s="8" t="s">
        <v>385</v>
      </c>
      <c r="E230" s="8" t="s">
        <v>103</v>
      </c>
      <c r="F230" s="8" t="s">
        <v>94</v>
      </c>
      <c r="G230" s="8" t="s">
        <v>523</v>
      </c>
      <c r="H230" s="8" t="s">
        <v>17</v>
      </c>
      <c r="I230" s="8">
        <v>9</v>
      </c>
      <c r="J230" s="28">
        <v>28623</v>
      </c>
      <c r="K230" s="8" t="s">
        <v>18</v>
      </c>
    </row>
    <row r="231" spans="1:11" hidden="1" x14ac:dyDescent="0.3">
      <c r="A231" s="8">
        <v>12212</v>
      </c>
      <c r="B231" s="8" t="s">
        <v>58</v>
      </c>
      <c r="C231" s="8" t="s">
        <v>12</v>
      </c>
      <c r="D231" s="8" t="s">
        <v>59</v>
      </c>
      <c r="E231" s="8" t="s">
        <v>34</v>
      </c>
      <c r="F231" s="8" t="s">
        <v>29</v>
      </c>
      <c r="G231" s="8" t="s">
        <v>60</v>
      </c>
      <c r="H231" s="8" t="s">
        <v>61</v>
      </c>
      <c r="I231" s="8">
        <v>8</v>
      </c>
      <c r="J231" s="28">
        <v>28624</v>
      </c>
      <c r="K231" s="8" t="s">
        <v>18</v>
      </c>
    </row>
    <row r="232" spans="1:11" hidden="1" x14ac:dyDescent="0.3">
      <c r="A232" s="8">
        <v>11847</v>
      </c>
      <c r="B232" s="8" t="s">
        <v>285</v>
      </c>
      <c r="C232" s="8" t="s">
        <v>12</v>
      </c>
      <c r="D232" s="8" t="s">
        <v>739</v>
      </c>
      <c r="E232" s="8"/>
      <c r="F232" s="8" t="s">
        <v>83</v>
      </c>
      <c r="G232" s="8" t="s">
        <v>740</v>
      </c>
      <c r="H232" s="8" t="s">
        <v>80</v>
      </c>
      <c r="I232" s="8">
        <v>4</v>
      </c>
      <c r="J232" s="28">
        <v>28624</v>
      </c>
      <c r="K232" s="8" t="s">
        <v>18</v>
      </c>
    </row>
    <row r="233" spans="1:11" hidden="1" x14ac:dyDescent="0.3">
      <c r="A233" s="8">
        <v>28596</v>
      </c>
      <c r="B233" s="8" t="s">
        <v>888</v>
      </c>
      <c r="C233" s="8" t="s">
        <v>12</v>
      </c>
      <c r="D233" s="8" t="s">
        <v>285</v>
      </c>
      <c r="E233" s="8" t="s">
        <v>43</v>
      </c>
      <c r="F233" s="8" t="s">
        <v>15</v>
      </c>
      <c r="G233" s="8" t="s">
        <v>889</v>
      </c>
      <c r="H233" s="8" t="s">
        <v>155</v>
      </c>
      <c r="I233" s="8">
        <v>3</v>
      </c>
      <c r="J233" s="28">
        <v>28635</v>
      </c>
      <c r="K233" s="8" t="s">
        <v>18</v>
      </c>
    </row>
    <row r="234" spans="1:11" hidden="1" x14ac:dyDescent="0.3">
      <c r="A234" s="8">
        <v>11367</v>
      </c>
      <c r="B234" s="8" t="s">
        <v>713</v>
      </c>
      <c r="C234" s="8" t="s">
        <v>20</v>
      </c>
      <c r="D234" s="8" t="s">
        <v>714</v>
      </c>
      <c r="E234" s="8" t="s">
        <v>48</v>
      </c>
      <c r="F234" s="8" t="s">
        <v>94</v>
      </c>
      <c r="G234" s="8" t="s">
        <v>715</v>
      </c>
      <c r="H234" s="8" t="s">
        <v>45</v>
      </c>
      <c r="I234" s="8">
        <v>7</v>
      </c>
      <c r="J234" s="28">
        <v>28640</v>
      </c>
      <c r="K234" s="8" t="s">
        <v>18</v>
      </c>
    </row>
    <row r="235" spans="1:11" hidden="1" x14ac:dyDescent="0.3">
      <c r="A235" s="8">
        <v>18375</v>
      </c>
      <c r="B235" s="8" t="s">
        <v>415</v>
      </c>
      <c r="C235" s="8" t="s">
        <v>20</v>
      </c>
      <c r="D235" s="8" t="s">
        <v>416</v>
      </c>
      <c r="E235" s="8" t="s">
        <v>88</v>
      </c>
      <c r="F235" s="8" t="s">
        <v>15</v>
      </c>
      <c r="G235" s="8" t="s">
        <v>417</v>
      </c>
      <c r="H235" s="8" t="s">
        <v>61</v>
      </c>
      <c r="I235" s="8">
        <v>8</v>
      </c>
      <c r="J235" s="28">
        <v>28648</v>
      </c>
      <c r="K235" s="8" t="s">
        <v>18</v>
      </c>
    </row>
    <row r="236" spans="1:11" hidden="1" x14ac:dyDescent="0.3">
      <c r="A236" s="8">
        <v>15542</v>
      </c>
      <c r="B236" s="8" t="s">
        <v>511</v>
      </c>
      <c r="C236" s="8" t="s">
        <v>12</v>
      </c>
      <c r="D236" s="8" t="s">
        <v>512</v>
      </c>
      <c r="E236" s="8" t="s">
        <v>28</v>
      </c>
      <c r="F236" s="8" t="s">
        <v>141</v>
      </c>
      <c r="G236" s="8" t="s">
        <v>513</v>
      </c>
      <c r="H236" s="8" t="s">
        <v>31</v>
      </c>
      <c r="I236" s="8">
        <v>8</v>
      </c>
      <c r="J236" s="28">
        <v>28655</v>
      </c>
      <c r="K236" s="8" t="s">
        <v>18</v>
      </c>
    </row>
    <row r="237" spans="1:11" hidden="1" x14ac:dyDescent="0.3">
      <c r="A237" s="8">
        <v>25457</v>
      </c>
      <c r="B237" s="8" t="s">
        <v>80</v>
      </c>
      <c r="C237" s="8" t="s">
        <v>20</v>
      </c>
      <c r="D237" s="8" t="s">
        <v>882</v>
      </c>
      <c r="E237" s="8"/>
      <c r="F237" s="8" t="s">
        <v>94</v>
      </c>
      <c r="G237" s="8" t="s">
        <v>883</v>
      </c>
      <c r="H237" s="8" t="s">
        <v>17</v>
      </c>
      <c r="I237" s="8">
        <v>6</v>
      </c>
      <c r="J237" s="28">
        <v>28657</v>
      </c>
      <c r="K237" s="8" t="s">
        <v>171</v>
      </c>
    </row>
    <row r="238" spans="1:11" hidden="1" x14ac:dyDescent="0.3">
      <c r="A238" s="8">
        <v>17735</v>
      </c>
      <c r="B238" s="8" t="s">
        <v>661</v>
      </c>
      <c r="C238" s="8" t="s">
        <v>12</v>
      </c>
      <c r="D238" s="8" t="s">
        <v>662</v>
      </c>
      <c r="E238" s="8"/>
      <c r="F238" s="8" t="s">
        <v>23</v>
      </c>
      <c r="G238" s="8" t="s">
        <v>663</v>
      </c>
      <c r="H238" s="8" t="s">
        <v>54</v>
      </c>
      <c r="I238" s="8">
        <v>2</v>
      </c>
      <c r="J238" s="28">
        <v>28659</v>
      </c>
      <c r="K238" s="8" t="s">
        <v>18</v>
      </c>
    </row>
    <row r="239" spans="1:11" hidden="1" x14ac:dyDescent="0.3">
      <c r="A239" s="8">
        <v>16909</v>
      </c>
      <c r="B239" s="8" t="s">
        <v>802</v>
      </c>
      <c r="C239" s="8" t="s">
        <v>20</v>
      </c>
      <c r="D239" s="8" t="s">
        <v>803</v>
      </c>
      <c r="E239" s="8" t="s">
        <v>130</v>
      </c>
      <c r="F239" s="8" t="s">
        <v>108</v>
      </c>
      <c r="G239" s="8" t="s">
        <v>804</v>
      </c>
      <c r="H239" s="8" t="s">
        <v>45</v>
      </c>
      <c r="I239" s="8">
        <v>6</v>
      </c>
      <c r="J239" s="28">
        <v>28671</v>
      </c>
      <c r="K239" s="8" t="s">
        <v>18</v>
      </c>
    </row>
    <row r="240" spans="1:11" hidden="1" x14ac:dyDescent="0.3">
      <c r="A240" s="8">
        <v>18626</v>
      </c>
      <c r="B240" s="8" t="s">
        <v>664</v>
      </c>
      <c r="C240" s="8" t="s">
        <v>20</v>
      </c>
      <c r="D240" s="8" t="s">
        <v>665</v>
      </c>
      <c r="E240" s="8" t="s">
        <v>144</v>
      </c>
      <c r="F240" s="8" t="s">
        <v>94</v>
      </c>
      <c r="G240" s="8" t="s">
        <v>666</v>
      </c>
      <c r="H240" s="8" t="s">
        <v>54</v>
      </c>
      <c r="I240" s="8">
        <v>7</v>
      </c>
      <c r="J240" s="28">
        <v>28686</v>
      </c>
      <c r="K240" s="8" t="s">
        <v>18</v>
      </c>
    </row>
    <row r="241" spans="1:11" hidden="1" x14ac:dyDescent="0.3">
      <c r="A241" s="8">
        <v>17646</v>
      </c>
      <c r="B241" s="8" t="s">
        <v>161</v>
      </c>
      <c r="C241" s="8" t="s">
        <v>20</v>
      </c>
      <c r="D241" s="8" t="s">
        <v>162</v>
      </c>
      <c r="E241" s="8" t="s">
        <v>34</v>
      </c>
      <c r="F241" s="8" t="s">
        <v>73</v>
      </c>
      <c r="G241" s="8" t="s">
        <v>163</v>
      </c>
      <c r="H241" s="8" t="s">
        <v>85</v>
      </c>
      <c r="I241" s="8">
        <v>1</v>
      </c>
      <c r="J241" s="28">
        <v>28701</v>
      </c>
      <c r="K241" s="8" t="s">
        <v>18</v>
      </c>
    </row>
    <row r="242" spans="1:11" hidden="1" x14ac:dyDescent="0.3">
      <c r="A242" s="8">
        <v>29029</v>
      </c>
      <c r="B242" s="8" t="s">
        <v>772</v>
      </c>
      <c r="C242" s="8" t="s">
        <v>20</v>
      </c>
      <c r="D242" s="8" t="s">
        <v>483</v>
      </c>
      <c r="E242" s="8" t="s">
        <v>130</v>
      </c>
      <c r="F242" s="8" t="s">
        <v>249</v>
      </c>
      <c r="G242" s="8" t="s">
        <v>773</v>
      </c>
      <c r="H242" s="8" t="s">
        <v>105</v>
      </c>
      <c r="I242" s="8">
        <v>9</v>
      </c>
      <c r="J242" s="28">
        <v>28707</v>
      </c>
      <c r="K242" s="8" t="s">
        <v>18</v>
      </c>
    </row>
    <row r="243" spans="1:11" hidden="1" x14ac:dyDescent="0.3">
      <c r="A243" s="8">
        <v>25445</v>
      </c>
      <c r="B243" s="8" t="s">
        <v>949</v>
      </c>
      <c r="C243" s="8" t="s">
        <v>12</v>
      </c>
      <c r="D243" s="8" t="s">
        <v>944</v>
      </c>
      <c r="E243" s="8" t="s">
        <v>14</v>
      </c>
      <c r="F243" s="8" t="s">
        <v>94</v>
      </c>
      <c r="G243" s="8" t="s">
        <v>950</v>
      </c>
      <c r="H243" s="8" t="s">
        <v>96</v>
      </c>
      <c r="I243" s="8">
        <v>3</v>
      </c>
      <c r="J243" s="28">
        <v>28719</v>
      </c>
      <c r="K243" s="8" t="s">
        <v>18</v>
      </c>
    </row>
    <row r="244" spans="1:11" hidden="1" x14ac:dyDescent="0.3">
      <c r="A244" s="8">
        <v>27074</v>
      </c>
      <c r="B244" s="8" t="s">
        <v>448</v>
      </c>
      <c r="C244" s="8" t="s">
        <v>12</v>
      </c>
      <c r="D244" s="8" t="s">
        <v>111</v>
      </c>
      <c r="E244" s="8" t="s">
        <v>48</v>
      </c>
      <c r="F244" s="8" t="s">
        <v>94</v>
      </c>
      <c r="G244" s="8" t="s">
        <v>449</v>
      </c>
      <c r="H244" s="8" t="s">
        <v>66</v>
      </c>
      <c r="I244" s="8">
        <v>2</v>
      </c>
      <c r="J244" s="28">
        <v>28720</v>
      </c>
      <c r="K244" s="8" t="s">
        <v>18</v>
      </c>
    </row>
    <row r="245" spans="1:11" hidden="1" x14ac:dyDescent="0.3">
      <c r="A245" s="8">
        <v>13557</v>
      </c>
      <c r="B245" s="8" t="s">
        <v>209</v>
      </c>
      <c r="C245" s="8" t="s">
        <v>20</v>
      </c>
      <c r="D245" s="8" t="s">
        <v>210</v>
      </c>
      <c r="E245" s="8" t="s">
        <v>48</v>
      </c>
      <c r="F245" s="8" t="s">
        <v>211</v>
      </c>
      <c r="G245" s="8" t="s">
        <v>212</v>
      </c>
      <c r="H245" s="8" t="s">
        <v>45</v>
      </c>
      <c r="I245" s="8">
        <v>3</v>
      </c>
      <c r="J245" s="28">
        <v>28729</v>
      </c>
      <c r="K245" s="8" t="s">
        <v>18</v>
      </c>
    </row>
    <row r="246" spans="1:11" hidden="1" x14ac:dyDescent="0.3">
      <c r="A246" s="8">
        <v>20553</v>
      </c>
      <c r="B246" s="8" t="s">
        <v>612</v>
      </c>
      <c r="C246" s="8" t="s">
        <v>20</v>
      </c>
      <c r="D246" s="8" t="s">
        <v>596</v>
      </c>
      <c r="E246" s="8" t="s">
        <v>99</v>
      </c>
      <c r="F246" s="8" t="s">
        <v>137</v>
      </c>
      <c r="G246" s="8" t="s">
        <v>613</v>
      </c>
      <c r="H246" s="8" t="s">
        <v>71</v>
      </c>
      <c r="I246" s="8">
        <v>2</v>
      </c>
      <c r="J246" s="28">
        <v>28731</v>
      </c>
      <c r="K246" s="8" t="s">
        <v>18</v>
      </c>
    </row>
    <row r="247" spans="1:11" hidden="1" x14ac:dyDescent="0.3">
      <c r="A247" s="8">
        <v>25177</v>
      </c>
      <c r="B247" s="8" t="s">
        <v>67</v>
      </c>
      <c r="C247" s="8" t="s">
        <v>20</v>
      </c>
      <c r="D247" s="8" t="s">
        <v>68</v>
      </c>
      <c r="E247" s="8" t="s">
        <v>69</v>
      </c>
      <c r="F247" s="8" t="s">
        <v>15</v>
      </c>
      <c r="G247" s="8" t="s">
        <v>70</v>
      </c>
      <c r="H247" s="8" t="s">
        <v>71</v>
      </c>
      <c r="I247" s="8">
        <v>8</v>
      </c>
      <c r="J247" s="28">
        <v>28740</v>
      </c>
      <c r="K247" s="8" t="s">
        <v>18</v>
      </c>
    </row>
    <row r="248" spans="1:11" hidden="1" x14ac:dyDescent="0.3">
      <c r="A248" s="8">
        <v>16659</v>
      </c>
      <c r="B248" s="8" t="s">
        <v>470</v>
      </c>
      <c r="C248" s="8" t="s">
        <v>12</v>
      </c>
      <c r="D248" s="8" t="s">
        <v>282</v>
      </c>
      <c r="E248" s="8"/>
      <c r="F248" s="8" t="s">
        <v>94</v>
      </c>
      <c r="G248" s="8" t="s">
        <v>473</v>
      </c>
      <c r="H248" s="8" t="s">
        <v>17</v>
      </c>
      <c r="I248" s="8">
        <v>5</v>
      </c>
      <c r="J248" s="28">
        <v>28740</v>
      </c>
      <c r="K248" s="8" t="s">
        <v>18</v>
      </c>
    </row>
    <row r="249" spans="1:11" hidden="1" x14ac:dyDescent="0.3">
      <c r="A249" s="8">
        <v>28213</v>
      </c>
      <c r="B249" s="8" t="s">
        <v>842</v>
      </c>
      <c r="C249" s="8" t="s">
        <v>20</v>
      </c>
      <c r="D249" s="8" t="s">
        <v>843</v>
      </c>
      <c r="E249" s="8"/>
      <c r="F249" s="8" t="s">
        <v>49</v>
      </c>
      <c r="G249" s="8" t="s">
        <v>844</v>
      </c>
      <c r="H249" s="8" t="s">
        <v>188</v>
      </c>
      <c r="I249" s="8">
        <v>6</v>
      </c>
      <c r="J249" s="28">
        <v>28746</v>
      </c>
      <c r="K249" s="8" t="s">
        <v>18</v>
      </c>
    </row>
    <row r="250" spans="1:11" hidden="1" x14ac:dyDescent="0.3">
      <c r="A250" s="8">
        <v>20560</v>
      </c>
      <c r="B250" s="8" t="s">
        <v>504</v>
      </c>
      <c r="C250" s="8" t="s">
        <v>12</v>
      </c>
      <c r="D250" s="8" t="s">
        <v>182</v>
      </c>
      <c r="E250" s="8"/>
      <c r="F250" s="8" t="s">
        <v>83</v>
      </c>
      <c r="G250" s="8" t="s">
        <v>505</v>
      </c>
      <c r="H250" s="8" t="s">
        <v>61</v>
      </c>
      <c r="I250" s="8">
        <v>8</v>
      </c>
      <c r="J250" s="28">
        <v>28758</v>
      </c>
      <c r="K250" s="8" t="s">
        <v>18</v>
      </c>
    </row>
    <row r="251" spans="1:11" hidden="1" x14ac:dyDescent="0.3">
      <c r="A251" s="8">
        <v>15115</v>
      </c>
      <c r="B251" s="8" t="s">
        <v>407</v>
      </c>
      <c r="C251" s="8" t="s">
        <v>20</v>
      </c>
      <c r="D251" s="8" t="s">
        <v>408</v>
      </c>
      <c r="E251" s="8"/>
      <c r="F251" s="8" t="s">
        <v>94</v>
      </c>
      <c r="G251" s="8" t="s">
        <v>409</v>
      </c>
      <c r="H251" s="8" t="s">
        <v>118</v>
      </c>
      <c r="I251" s="8">
        <v>6</v>
      </c>
      <c r="J251" s="28">
        <v>28760</v>
      </c>
      <c r="K251" s="8" t="s">
        <v>18</v>
      </c>
    </row>
    <row r="252" spans="1:11" hidden="1" x14ac:dyDescent="0.3">
      <c r="A252" s="8">
        <v>11443</v>
      </c>
      <c r="B252" s="8" t="s">
        <v>908</v>
      </c>
      <c r="C252" s="8" t="s">
        <v>12</v>
      </c>
      <c r="D252" s="8" t="s">
        <v>365</v>
      </c>
      <c r="E252" s="8" t="s">
        <v>88</v>
      </c>
      <c r="F252" s="8" t="s">
        <v>89</v>
      </c>
      <c r="G252" s="8" t="s">
        <v>910</v>
      </c>
      <c r="H252" s="8" t="s">
        <v>5</v>
      </c>
      <c r="I252" s="8">
        <v>7</v>
      </c>
      <c r="J252" s="28">
        <v>28761</v>
      </c>
      <c r="K252" s="8" t="s">
        <v>18</v>
      </c>
    </row>
    <row r="253" spans="1:11" hidden="1" x14ac:dyDescent="0.3">
      <c r="A253" s="8">
        <v>28836</v>
      </c>
      <c r="B253" s="8" t="s">
        <v>1008</v>
      </c>
      <c r="C253" s="8" t="s">
        <v>20</v>
      </c>
      <c r="D253" s="8" t="s">
        <v>150</v>
      </c>
      <c r="E253" s="8" t="s">
        <v>14</v>
      </c>
      <c r="F253" s="8" t="s">
        <v>94</v>
      </c>
      <c r="G253" s="8" t="s">
        <v>1009</v>
      </c>
      <c r="H253" s="8" t="s">
        <v>91</v>
      </c>
      <c r="I253" s="8">
        <v>3</v>
      </c>
      <c r="J253" s="28">
        <v>28774</v>
      </c>
      <c r="K253" s="8" t="s">
        <v>18</v>
      </c>
    </row>
    <row r="254" spans="1:11" hidden="1" x14ac:dyDescent="0.3">
      <c r="A254" s="8">
        <v>29262</v>
      </c>
      <c r="B254" s="8" t="s">
        <v>850</v>
      </c>
      <c r="C254" s="8" t="s">
        <v>12</v>
      </c>
      <c r="D254" s="8" t="s">
        <v>851</v>
      </c>
      <c r="E254" s="8" t="s">
        <v>78</v>
      </c>
      <c r="F254" s="8" t="s">
        <v>94</v>
      </c>
      <c r="G254" s="8" t="s">
        <v>852</v>
      </c>
      <c r="H254" s="8" t="s">
        <v>96</v>
      </c>
      <c r="I254" s="8">
        <v>5</v>
      </c>
      <c r="J254" s="28">
        <v>28778</v>
      </c>
      <c r="K254" s="8" t="s">
        <v>18</v>
      </c>
    </row>
    <row r="255" spans="1:11" hidden="1" x14ac:dyDescent="0.3">
      <c r="A255" s="8">
        <v>13097</v>
      </c>
      <c r="B255" s="8" t="s">
        <v>1031</v>
      </c>
      <c r="C255" s="8" t="s">
        <v>20</v>
      </c>
      <c r="D255" s="8" t="s">
        <v>436</v>
      </c>
      <c r="E255" s="8" t="s">
        <v>28</v>
      </c>
      <c r="F255" s="8" t="s">
        <v>137</v>
      </c>
      <c r="G255" s="8" t="s">
        <v>1032</v>
      </c>
      <c r="H255" s="8" t="s">
        <v>75</v>
      </c>
      <c r="I255" s="8">
        <v>2</v>
      </c>
      <c r="J255" s="28">
        <v>28781</v>
      </c>
      <c r="K255" s="8" t="s">
        <v>18</v>
      </c>
    </row>
    <row r="256" spans="1:11" hidden="1" x14ac:dyDescent="0.3">
      <c r="A256" s="8">
        <v>26827</v>
      </c>
      <c r="B256" s="8" t="s">
        <v>877</v>
      </c>
      <c r="C256" s="8" t="s">
        <v>12</v>
      </c>
      <c r="D256" s="8" t="s">
        <v>115</v>
      </c>
      <c r="E256" s="8" t="s">
        <v>130</v>
      </c>
      <c r="F256" s="8" t="s">
        <v>174</v>
      </c>
      <c r="G256" s="8" t="s">
        <v>878</v>
      </c>
      <c r="H256" s="8" t="s">
        <v>31</v>
      </c>
      <c r="I256" s="8">
        <v>1</v>
      </c>
      <c r="J256" s="28">
        <v>28793</v>
      </c>
      <c r="K256" s="8" t="s">
        <v>18</v>
      </c>
    </row>
    <row r="257" spans="1:11" hidden="1" x14ac:dyDescent="0.3">
      <c r="A257" s="8">
        <v>27937</v>
      </c>
      <c r="B257" s="8" t="s">
        <v>193</v>
      </c>
      <c r="C257" s="8" t="s">
        <v>20</v>
      </c>
      <c r="D257" s="8" t="s">
        <v>194</v>
      </c>
      <c r="E257" s="8" t="s">
        <v>195</v>
      </c>
      <c r="F257" s="8" t="s">
        <v>35</v>
      </c>
      <c r="G257" s="8" t="s">
        <v>196</v>
      </c>
      <c r="H257" s="8" t="s">
        <v>25</v>
      </c>
      <c r="I257" s="8">
        <v>1</v>
      </c>
      <c r="J257" s="28">
        <v>28804</v>
      </c>
      <c r="K257" s="8" t="s">
        <v>18</v>
      </c>
    </row>
    <row r="258" spans="1:11" hidden="1" x14ac:dyDescent="0.3">
      <c r="A258" s="8">
        <v>10091</v>
      </c>
      <c r="B258" s="8" t="s">
        <v>442</v>
      </c>
      <c r="C258" s="8" t="s">
        <v>12</v>
      </c>
      <c r="D258" s="8" t="s">
        <v>443</v>
      </c>
      <c r="E258" s="8"/>
      <c r="F258" s="8" t="s">
        <v>94</v>
      </c>
      <c r="G258" s="8" t="s">
        <v>444</v>
      </c>
      <c r="H258" s="8" t="s">
        <v>155</v>
      </c>
      <c r="I258" s="8">
        <v>6</v>
      </c>
      <c r="J258" s="28">
        <v>28806</v>
      </c>
      <c r="K258" s="8" t="s">
        <v>18</v>
      </c>
    </row>
    <row r="259" spans="1:11" hidden="1" x14ac:dyDescent="0.3">
      <c r="A259" s="8">
        <v>21745</v>
      </c>
      <c r="B259" s="8" t="s">
        <v>465</v>
      </c>
      <c r="C259" s="8" t="s">
        <v>20</v>
      </c>
      <c r="D259" s="8" t="s">
        <v>468</v>
      </c>
      <c r="E259" s="8"/>
      <c r="F259" s="8" t="s">
        <v>29</v>
      </c>
      <c r="G259" s="8" t="s">
        <v>469</v>
      </c>
      <c r="H259" s="8" t="s">
        <v>80</v>
      </c>
      <c r="I259" s="8">
        <v>2</v>
      </c>
      <c r="J259" s="28">
        <v>28818</v>
      </c>
      <c r="K259" s="8" t="s">
        <v>18</v>
      </c>
    </row>
    <row r="260" spans="1:11" hidden="1" x14ac:dyDescent="0.3">
      <c r="A260" s="8">
        <v>27824</v>
      </c>
      <c r="B260" s="8" t="s">
        <v>653</v>
      </c>
      <c r="C260" s="8" t="s">
        <v>20</v>
      </c>
      <c r="D260" s="8" t="s">
        <v>256</v>
      </c>
      <c r="E260" s="8" t="s">
        <v>99</v>
      </c>
      <c r="F260" s="8" t="s">
        <v>23</v>
      </c>
      <c r="G260" s="8" t="s">
        <v>654</v>
      </c>
      <c r="H260" s="8" t="s">
        <v>17</v>
      </c>
      <c r="I260" s="8">
        <v>8</v>
      </c>
      <c r="J260" s="28">
        <v>28821</v>
      </c>
      <c r="K260" s="8" t="s">
        <v>18</v>
      </c>
    </row>
    <row r="261" spans="1:11" hidden="1" x14ac:dyDescent="0.3">
      <c r="A261" s="8">
        <v>28925</v>
      </c>
      <c r="B261" s="8" t="s">
        <v>340</v>
      </c>
      <c r="C261" s="8" t="s">
        <v>12</v>
      </c>
      <c r="D261" s="8" t="s">
        <v>341</v>
      </c>
      <c r="E261" s="8" t="s">
        <v>342</v>
      </c>
      <c r="F261" s="8" t="s">
        <v>249</v>
      </c>
      <c r="G261" s="8" t="s">
        <v>343</v>
      </c>
      <c r="H261" s="8" t="s">
        <v>105</v>
      </c>
      <c r="I261" s="8">
        <v>4</v>
      </c>
      <c r="J261" s="28">
        <v>28823</v>
      </c>
      <c r="K261" s="8" t="s">
        <v>18</v>
      </c>
    </row>
    <row r="262" spans="1:11" hidden="1" x14ac:dyDescent="0.3">
      <c r="A262" s="8">
        <v>11071</v>
      </c>
      <c r="B262" s="8" t="s">
        <v>25</v>
      </c>
      <c r="C262" s="8" t="s">
        <v>12</v>
      </c>
      <c r="D262" s="8" t="s">
        <v>688</v>
      </c>
      <c r="E262" s="8"/>
      <c r="F262" s="8" t="s">
        <v>73</v>
      </c>
      <c r="G262" s="8" t="s">
        <v>897</v>
      </c>
      <c r="H262" s="8" t="s">
        <v>91</v>
      </c>
      <c r="I262" s="8">
        <v>6</v>
      </c>
      <c r="J262" s="28">
        <v>28843</v>
      </c>
      <c r="K262" s="8" t="s">
        <v>18</v>
      </c>
    </row>
    <row r="263" spans="1:11" hidden="1" x14ac:dyDescent="0.3">
      <c r="A263" s="8">
        <v>21525</v>
      </c>
      <c r="B263" s="8" t="s">
        <v>92</v>
      </c>
      <c r="C263" s="8" t="s">
        <v>20</v>
      </c>
      <c r="D263" s="8" t="s">
        <v>93</v>
      </c>
      <c r="E263" s="8" t="s">
        <v>34</v>
      </c>
      <c r="F263" s="8" t="s">
        <v>94</v>
      </c>
      <c r="G263" s="8" t="s">
        <v>95</v>
      </c>
      <c r="H263" s="8" t="s">
        <v>96</v>
      </c>
      <c r="I263" s="8">
        <v>3</v>
      </c>
      <c r="J263" s="28">
        <v>28848</v>
      </c>
      <c r="K263" s="8" t="s">
        <v>18</v>
      </c>
    </row>
    <row r="264" spans="1:11" hidden="1" x14ac:dyDescent="0.3">
      <c r="A264" s="8">
        <v>10012</v>
      </c>
      <c r="B264" s="8" t="s">
        <v>181</v>
      </c>
      <c r="C264" s="8" t="s">
        <v>12</v>
      </c>
      <c r="D264" s="8" t="s">
        <v>182</v>
      </c>
      <c r="E264" s="8"/>
      <c r="F264" s="8" t="s">
        <v>15</v>
      </c>
      <c r="G264" s="8" t="s">
        <v>183</v>
      </c>
      <c r="H264" s="8" t="s">
        <v>118</v>
      </c>
      <c r="I264" s="8">
        <v>7</v>
      </c>
      <c r="J264" s="28">
        <v>28858</v>
      </c>
      <c r="K264" s="8" t="s">
        <v>171</v>
      </c>
    </row>
    <row r="265" spans="1:11" hidden="1" x14ac:dyDescent="0.3">
      <c r="A265" s="8">
        <v>21097</v>
      </c>
      <c r="B265" s="8" t="s">
        <v>243</v>
      </c>
      <c r="C265" s="8" t="s">
        <v>12</v>
      </c>
      <c r="D265" s="8" t="s">
        <v>126</v>
      </c>
      <c r="E265" s="8" t="s">
        <v>144</v>
      </c>
      <c r="F265" s="8" t="s">
        <v>191</v>
      </c>
      <c r="G265" s="8" t="s">
        <v>244</v>
      </c>
      <c r="H265" s="8" t="s">
        <v>80</v>
      </c>
      <c r="I265" s="8">
        <v>2</v>
      </c>
      <c r="J265" s="28">
        <v>28868</v>
      </c>
      <c r="K265" s="8" t="s">
        <v>18</v>
      </c>
    </row>
    <row r="266" spans="1:11" hidden="1" x14ac:dyDescent="0.3">
      <c r="A266" s="8">
        <v>12677</v>
      </c>
      <c r="B266" s="8" t="s">
        <v>344</v>
      </c>
      <c r="C266" s="8" t="s">
        <v>20</v>
      </c>
      <c r="D266" s="8" t="s">
        <v>345</v>
      </c>
      <c r="E266" s="8" t="s">
        <v>238</v>
      </c>
      <c r="F266" s="8" t="s">
        <v>137</v>
      </c>
      <c r="G266" s="8" t="s">
        <v>346</v>
      </c>
      <c r="H266" s="8" t="s">
        <v>96</v>
      </c>
      <c r="I266" s="8">
        <v>4</v>
      </c>
      <c r="J266" s="28">
        <v>28869</v>
      </c>
      <c r="K266" s="8" t="s">
        <v>18</v>
      </c>
    </row>
    <row r="267" spans="1:11" hidden="1" x14ac:dyDescent="0.3">
      <c r="A267" s="8">
        <v>27607</v>
      </c>
      <c r="B267" s="8" t="s">
        <v>629</v>
      </c>
      <c r="C267" s="8" t="s">
        <v>20</v>
      </c>
      <c r="D267" s="8" t="s">
        <v>630</v>
      </c>
      <c r="E267" s="8" t="s">
        <v>78</v>
      </c>
      <c r="F267" s="8" t="s">
        <v>94</v>
      </c>
      <c r="G267" s="8" t="s">
        <v>631</v>
      </c>
      <c r="H267" s="8" t="s">
        <v>75</v>
      </c>
      <c r="I267" s="8">
        <v>7</v>
      </c>
      <c r="J267" s="28">
        <v>28879</v>
      </c>
      <c r="K267" s="8" t="s">
        <v>18</v>
      </c>
    </row>
    <row r="268" spans="1:11" hidden="1" x14ac:dyDescent="0.3">
      <c r="A268" s="8">
        <v>28547</v>
      </c>
      <c r="B268" s="8" t="s">
        <v>318</v>
      </c>
      <c r="C268" s="8" t="s">
        <v>12</v>
      </c>
      <c r="D268" s="8" t="s">
        <v>282</v>
      </c>
      <c r="E268" s="8" t="s">
        <v>88</v>
      </c>
      <c r="F268" s="8" t="s">
        <v>35</v>
      </c>
      <c r="G268" s="8" t="s">
        <v>319</v>
      </c>
      <c r="H268" s="8" t="s">
        <v>180</v>
      </c>
      <c r="I268" s="8">
        <v>5</v>
      </c>
      <c r="J268" s="28">
        <v>28884</v>
      </c>
      <c r="K268" s="8" t="s">
        <v>18</v>
      </c>
    </row>
    <row r="269" spans="1:11" hidden="1" x14ac:dyDescent="0.3">
      <c r="A269" s="8">
        <v>12461</v>
      </c>
      <c r="B269" s="8" t="s">
        <v>323</v>
      </c>
      <c r="C269" s="8" t="s">
        <v>20</v>
      </c>
      <c r="D269" s="8" t="s">
        <v>324</v>
      </c>
      <c r="E269" s="8"/>
      <c r="F269" s="8" t="s">
        <v>29</v>
      </c>
      <c r="G269" s="8" t="s">
        <v>325</v>
      </c>
      <c r="H269" s="8" t="s">
        <v>188</v>
      </c>
      <c r="I269" s="8">
        <v>2</v>
      </c>
      <c r="J269" s="28">
        <v>28889</v>
      </c>
      <c r="K269" s="8" t="s">
        <v>18</v>
      </c>
    </row>
    <row r="270" spans="1:11" hidden="1" x14ac:dyDescent="0.3">
      <c r="A270" s="8">
        <v>29677</v>
      </c>
      <c r="B270" s="8" t="s">
        <v>276</v>
      </c>
      <c r="C270" s="8" t="s">
        <v>20</v>
      </c>
      <c r="D270" s="8" t="s">
        <v>277</v>
      </c>
      <c r="E270" s="8" t="s">
        <v>130</v>
      </c>
      <c r="F270" s="8" t="s">
        <v>94</v>
      </c>
      <c r="G270" s="8" t="s">
        <v>278</v>
      </c>
      <c r="H270" s="8" t="s">
        <v>80</v>
      </c>
      <c r="I270" s="8">
        <v>9</v>
      </c>
      <c r="J270" s="28">
        <v>28890</v>
      </c>
      <c r="K270" s="8" t="s">
        <v>18</v>
      </c>
    </row>
    <row r="271" spans="1:11" hidden="1" x14ac:dyDescent="0.3">
      <c r="A271" s="8">
        <v>14416</v>
      </c>
      <c r="B271" s="8" t="s">
        <v>673</v>
      </c>
      <c r="C271" s="8" t="s">
        <v>20</v>
      </c>
      <c r="D271" s="8" t="s">
        <v>674</v>
      </c>
      <c r="E271" s="8"/>
      <c r="F271" s="8" t="s">
        <v>49</v>
      </c>
      <c r="G271" s="8" t="s">
        <v>675</v>
      </c>
      <c r="H271" s="8" t="s">
        <v>61</v>
      </c>
      <c r="I271" s="8">
        <v>7</v>
      </c>
      <c r="J271" s="28">
        <v>28899</v>
      </c>
      <c r="K271" s="8" t="s">
        <v>18</v>
      </c>
    </row>
    <row r="272" spans="1:11" hidden="1" x14ac:dyDescent="0.3">
      <c r="A272" s="8">
        <v>11788</v>
      </c>
      <c r="B272" s="8" t="s">
        <v>32</v>
      </c>
      <c r="C272" s="8" t="s">
        <v>12</v>
      </c>
      <c r="D272" s="8" t="s">
        <v>33</v>
      </c>
      <c r="E272" s="8" t="s">
        <v>34</v>
      </c>
      <c r="F272" s="8" t="s">
        <v>35</v>
      </c>
      <c r="G272" s="8" t="s">
        <v>36</v>
      </c>
      <c r="H272" s="8" t="s">
        <v>17</v>
      </c>
      <c r="I272" s="8">
        <v>2</v>
      </c>
      <c r="J272" s="28">
        <v>28911</v>
      </c>
      <c r="K272" s="8" t="s">
        <v>18</v>
      </c>
    </row>
    <row r="273" spans="1:11" hidden="1" x14ac:dyDescent="0.3">
      <c r="A273" s="8">
        <v>18708</v>
      </c>
      <c r="B273" s="8" t="s">
        <v>197</v>
      </c>
      <c r="C273" s="8" t="s">
        <v>12</v>
      </c>
      <c r="D273" s="8" t="s">
        <v>938</v>
      </c>
      <c r="E273" s="8"/>
      <c r="F273" s="8" t="s">
        <v>94</v>
      </c>
      <c r="G273" s="8" t="s">
        <v>939</v>
      </c>
      <c r="H273" s="8" t="s">
        <v>75</v>
      </c>
      <c r="I273" s="8">
        <v>4</v>
      </c>
      <c r="J273" s="28">
        <v>28915</v>
      </c>
      <c r="K273" s="8" t="s">
        <v>18</v>
      </c>
    </row>
    <row r="274" spans="1:11" hidden="1" x14ac:dyDescent="0.3">
      <c r="A274" s="8">
        <v>20845</v>
      </c>
      <c r="B274" s="8" t="s">
        <v>535</v>
      </c>
      <c r="C274" s="8" t="s">
        <v>20</v>
      </c>
      <c r="D274" s="8" t="s">
        <v>538</v>
      </c>
      <c r="E274" s="8"/>
      <c r="F274" s="8" t="s">
        <v>94</v>
      </c>
      <c r="G274" s="8" t="s">
        <v>539</v>
      </c>
      <c r="H274" s="8" t="s">
        <v>45</v>
      </c>
      <c r="I274" s="8">
        <v>1</v>
      </c>
      <c r="J274" s="28">
        <v>28925</v>
      </c>
      <c r="K274" s="8" t="s">
        <v>18</v>
      </c>
    </row>
    <row r="275" spans="1:11" hidden="1" x14ac:dyDescent="0.3">
      <c r="A275" s="8">
        <v>18296</v>
      </c>
      <c r="B275" s="8" t="s">
        <v>1010</v>
      </c>
      <c r="C275" s="8" t="s">
        <v>20</v>
      </c>
      <c r="D275" s="8" t="s">
        <v>1011</v>
      </c>
      <c r="E275" s="8" t="s">
        <v>48</v>
      </c>
      <c r="F275" s="8" t="s">
        <v>89</v>
      </c>
      <c r="G275" s="8" t="s">
        <v>1012</v>
      </c>
      <c r="H275" s="8" t="s">
        <v>118</v>
      </c>
      <c r="I275" s="8">
        <v>5</v>
      </c>
      <c r="J275" s="28">
        <v>28937</v>
      </c>
      <c r="K275" s="8" t="s">
        <v>18</v>
      </c>
    </row>
    <row r="276" spans="1:11" hidden="1" x14ac:dyDescent="0.3">
      <c r="A276" s="8">
        <v>17640</v>
      </c>
      <c r="B276" s="8" t="s">
        <v>132</v>
      </c>
      <c r="C276" s="8" t="s">
        <v>20</v>
      </c>
      <c r="D276" s="8" t="s">
        <v>133</v>
      </c>
      <c r="E276" s="8" t="s">
        <v>14</v>
      </c>
      <c r="F276" s="8" t="s">
        <v>23</v>
      </c>
      <c r="G276" s="8" t="s">
        <v>134</v>
      </c>
      <c r="H276" s="8" t="s">
        <v>91</v>
      </c>
      <c r="I276" s="8">
        <v>2</v>
      </c>
      <c r="J276" s="28">
        <v>28961</v>
      </c>
      <c r="K276" s="8" t="s">
        <v>18</v>
      </c>
    </row>
    <row r="277" spans="1:11" hidden="1" x14ac:dyDescent="0.3">
      <c r="A277" s="8">
        <v>29415</v>
      </c>
      <c r="B277" s="8" t="s">
        <v>516</v>
      </c>
      <c r="C277" s="8" t="s">
        <v>12</v>
      </c>
      <c r="D277" s="8" t="s">
        <v>517</v>
      </c>
      <c r="E277" s="8" t="s">
        <v>48</v>
      </c>
      <c r="F277" s="8" t="s">
        <v>137</v>
      </c>
      <c r="G277" s="8" t="s">
        <v>518</v>
      </c>
      <c r="H277" s="8" t="s">
        <v>80</v>
      </c>
      <c r="I277" s="8">
        <v>7</v>
      </c>
      <c r="J277" s="28">
        <v>28961</v>
      </c>
      <c r="K277" s="8" t="s">
        <v>18</v>
      </c>
    </row>
    <row r="278" spans="1:11" hidden="1" x14ac:dyDescent="0.3">
      <c r="A278" s="8">
        <v>27049</v>
      </c>
      <c r="B278" s="8" t="s">
        <v>422</v>
      </c>
      <c r="C278" s="8" t="s">
        <v>20</v>
      </c>
      <c r="D278" s="8" t="s">
        <v>153</v>
      </c>
      <c r="E278" s="8" t="s">
        <v>130</v>
      </c>
      <c r="F278" s="8" t="s">
        <v>94</v>
      </c>
      <c r="G278" s="8" t="s">
        <v>423</v>
      </c>
      <c r="H278" s="8" t="s">
        <v>17</v>
      </c>
      <c r="I278" s="8">
        <v>6</v>
      </c>
      <c r="J278" s="28">
        <v>28963</v>
      </c>
      <c r="K278" s="8" t="s">
        <v>18</v>
      </c>
    </row>
    <row r="279" spans="1:11" hidden="1" x14ac:dyDescent="0.3">
      <c r="A279" s="8">
        <v>16489</v>
      </c>
      <c r="B279" s="8" t="s">
        <v>924</v>
      </c>
      <c r="C279" s="8" t="s">
        <v>20</v>
      </c>
      <c r="D279" s="8" t="s">
        <v>616</v>
      </c>
      <c r="E279" s="8" t="s">
        <v>925</v>
      </c>
      <c r="F279" s="8" t="s">
        <v>137</v>
      </c>
      <c r="G279" s="8" t="s">
        <v>926</v>
      </c>
      <c r="H279" s="8" t="s">
        <v>176</v>
      </c>
      <c r="I279" s="8">
        <v>5</v>
      </c>
      <c r="J279" s="28">
        <v>28977</v>
      </c>
      <c r="K279" s="8" t="s">
        <v>18</v>
      </c>
    </row>
    <row r="280" spans="1:11" hidden="1" x14ac:dyDescent="0.3">
      <c r="A280" s="8">
        <v>13635</v>
      </c>
      <c r="B280" s="8" t="s">
        <v>214</v>
      </c>
      <c r="C280" s="8" t="s">
        <v>12</v>
      </c>
      <c r="D280" s="8" t="s">
        <v>111</v>
      </c>
      <c r="E280" s="8" t="s">
        <v>217</v>
      </c>
      <c r="F280" s="8" t="s">
        <v>141</v>
      </c>
      <c r="G280" s="8" t="s">
        <v>218</v>
      </c>
      <c r="H280" s="8" t="s">
        <v>176</v>
      </c>
      <c r="I280" s="8">
        <v>4</v>
      </c>
      <c r="J280" s="28">
        <v>28985</v>
      </c>
      <c r="K280" s="8" t="s">
        <v>18</v>
      </c>
    </row>
    <row r="281" spans="1:11" hidden="1" x14ac:dyDescent="0.3">
      <c r="A281" s="8">
        <v>21882</v>
      </c>
      <c r="B281" s="8" t="s">
        <v>72</v>
      </c>
      <c r="C281" s="8" t="s">
        <v>12</v>
      </c>
      <c r="D281" s="8" t="s">
        <v>45</v>
      </c>
      <c r="E281" s="8" t="s">
        <v>34</v>
      </c>
      <c r="F281" s="8" t="s">
        <v>73</v>
      </c>
      <c r="G281" s="8" t="s">
        <v>74</v>
      </c>
      <c r="H281" s="8" t="s">
        <v>75</v>
      </c>
      <c r="I281" s="8">
        <v>8</v>
      </c>
      <c r="J281" s="28">
        <v>28986</v>
      </c>
      <c r="K281" s="8" t="s">
        <v>18</v>
      </c>
    </row>
    <row r="282" spans="1:11" hidden="1" x14ac:dyDescent="0.3">
      <c r="A282" s="8">
        <v>26296</v>
      </c>
      <c r="B282" s="8" t="s">
        <v>678</v>
      </c>
      <c r="C282" s="8" t="s">
        <v>20</v>
      </c>
      <c r="D282" s="8" t="s">
        <v>679</v>
      </c>
      <c r="E282" s="8" t="s">
        <v>342</v>
      </c>
      <c r="F282" s="8" t="s">
        <v>211</v>
      </c>
      <c r="G282" s="8" t="s">
        <v>680</v>
      </c>
      <c r="H282" s="8" t="s">
        <v>31</v>
      </c>
      <c r="I282" s="8">
        <v>8</v>
      </c>
      <c r="J282" s="28">
        <v>28986</v>
      </c>
      <c r="K282" s="8" t="s">
        <v>18</v>
      </c>
    </row>
    <row r="283" spans="1:11" hidden="1" x14ac:dyDescent="0.3">
      <c r="A283" s="8">
        <v>19285</v>
      </c>
      <c r="B283" s="8" t="s">
        <v>819</v>
      </c>
      <c r="C283" s="8" t="s">
        <v>12</v>
      </c>
      <c r="D283" s="8" t="s">
        <v>263</v>
      </c>
      <c r="E283" s="8" t="s">
        <v>22</v>
      </c>
      <c r="F283" s="8" t="s">
        <v>191</v>
      </c>
      <c r="G283" s="8" t="s">
        <v>820</v>
      </c>
      <c r="H283" s="8" t="s">
        <v>188</v>
      </c>
      <c r="I283" s="8">
        <v>6</v>
      </c>
      <c r="J283" s="28">
        <v>29001</v>
      </c>
      <c r="K283" s="8" t="s">
        <v>18</v>
      </c>
    </row>
    <row r="284" spans="1:11" hidden="1" x14ac:dyDescent="0.3">
      <c r="A284" s="8">
        <v>18520</v>
      </c>
      <c r="B284" s="8" t="s">
        <v>55</v>
      </c>
      <c r="C284" s="8" t="s">
        <v>20</v>
      </c>
      <c r="D284" s="8" t="s">
        <v>56</v>
      </c>
      <c r="E284" s="8" t="s">
        <v>22</v>
      </c>
      <c r="F284" s="8" t="s">
        <v>29</v>
      </c>
      <c r="G284" s="8" t="s">
        <v>57</v>
      </c>
      <c r="H284" s="8" t="s">
        <v>25</v>
      </c>
      <c r="I284" s="8">
        <v>5</v>
      </c>
      <c r="J284" s="28">
        <v>29006</v>
      </c>
      <c r="K284" s="8" t="s">
        <v>18</v>
      </c>
    </row>
    <row r="285" spans="1:11" hidden="1" x14ac:dyDescent="0.3">
      <c r="A285" s="8">
        <v>24299</v>
      </c>
      <c r="B285" s="8" t="s">
        <v>632</v>
      </c>
      <c r="C285" s="8" t="s">
        <v>20</v>
      </c>
      <c r="D285" s="8" t="s">
        <v>77</v>
      </c>
      <c r="E285" s="8" t="s">
        <v>99</v>
      </c>
      <c r="F285" s="8" t="s">
        <v>94</v>
      </c>
      <c r="G285" s="8" t="s">
        <v>633</v>
      </c>
      <c r="H285" s="8" t="s">
        <v>96</v>
      </c>
      <c r="I285" s="8">
        <v>3</v>
      </c>
      <c r="J285" s="28">
        <v>29007</v>
      </c>
      <c r="K285" s="8" t="s">
        <v>18</v>
      </c>
    </row>
    <row r="286" spans="1:11" hidden="1" x14ac:dyDescent="0.3">
      <c r="A286" s="8">
        <v>22165</v>
      </c>
      <c r="B286" s="8" t="s">
        <v>724</v>
      </c>
      <c r="C286" s="8" t="s">
        <v>12</v>
      </c>
      <c r="D286" s="8" t="s">
        <v>726</v>
      </c>
      <c r="E286" s="8"/>
      <c r="F286" s="8" t="s">
        <v>89</v>
      </c>
      <c r="G286" s="8" t="s">
        <v>727</v>
      </c>
      <c r="H286" s="8" t="s">
        <v>45</v>
      </c>
      <c r="I286" s="8">
        <v>6</v>
      </c>
      <c r="J286" s="28">
        <v>29011</v>
      </c>
      <c r="K286" s="8" t="s">
        <v>18</v>
      </c>
    </row>
    <row r="287" spans="1:11" hidden="1" x14ac:dyDescent="0.3">
      <c r="A287" s="8">
        <v>15674</v>
      </c>
      <c r="B287" s="8" t="s">
        <v>496</v>
      </c>
      <c r="C287" s="8" t="s">
        <v>12</v>
      </c>
      <c r="D287" s="8" t="s">
        <v>129</v>
      </c>
      <c r="E287" s="8" t="s">
        <v>144</v>
      </c>
      <c r="F287" s="8" t="s">
        <v>89</v>
      </c>
      <c r="G287" s="8" t="s">
        <v>497</v>
      </c>
      <c r="H287" s="8" t="s">
        <v>188</v>
      </c>
      <c r="I287" s="8">
        <v>8</v>
      </c>
      <c r="J287" s="28">
        <v>29029</v>
      </c>
      <c r="K287" s="8" t="s">
        <v>18</v>
      </c>
    </row>
    <row r="288" spans="1:11" hidden="1" x14ac:dyDescent="0.3">
      <c r="A288" s="8">
        <v>24410</v>
      </c>
      <c r="B288" s="8" t="s">
        <v>204</v>
      </c>
      <c r="C288" s="8" t="s">
        <v>12</v>
      </c>
      <c r="D288" s="8" t="s">
        <v>205</v>
      </c>
      <c r="E288" s="8" t="s">
        <v>34</v>
      </c>
      <c r="F288" s="8" t="s">
        <v>94</v>
      </c>
      <c r="G288" s="8" t="s">
        <v>206</v>
      </c>
      <c r="H288" s="8" t="s">
        <v>105</v>
      </c>
      <c r="I288" s="8">
        <v>9</v>
      </c>
      <c r="J288" s="28">
        <v>29039</v>
      </c>
      <c r="K288" s="8" t="s">
        <v>18</v>
      </c>
    </row>
    <row r="289" spans="1:11" hidden="1" x14ac:dyDescent="0.3">
      <c r="A289" s="8">
        <v>18769</v>
      </c>
      <c r="B289" s="8" t="s">
        <v>670</v>
      </c>
      <c r="C289" s="8" t="s">
        <v>12</v>
      </c>
      <c r="D289" s="8" t="s">
        <v>671</v>
      </c>
      <c r="E289" s="8" t="s">
        <v>217</v>
      </c>
      <c r="F289" s="8" t="s">
        <v>108</v>
      </c>
      <c r="G289" s="8" t="s">
        <v>672</v>
      </c>
      <c r="H289" s="8" t="s">
        <v>5</v>
      </c>
      <c r="I289" s="8">
        <v>3</v>
      </c>
      <c r="J289" s="28">
        <v>29049</v>
      </c>
      <c r="K289" s="8" t="s">
        <v>18</v>
      </c>
    </row>
    <row r="290" spans="1:11" hidden="1" x14ac:dyDescent="0.3">
      <c r="A290" s="8">
        <v>23598</v>
      </c>
      <c r="B290" s="8" t="s">
        <v>698</v>
      </c>
      <c r="C290" s="8" t="s">
        <v>12</v>
      </c>
      <c r="D290" s="8" t="s">
        <v>699</v>
      </c>
      <c r="E290" s="8"/>
      <c r="F290" s="8" t="s">
        <v>94</v>
      </c>
      <c r="G290" s="8" t="s">
        <v>700</v>
      </c>
      <c r="H290" s="8" t="s">
        <v>61</v>
      </c>
      <c r="I290" s="8">
        <v>5</v>
      </c>
      <c r="J290" s="28">
        <v>29063</v>
      </c>
      <c r="K290" s="8" t="s">
        <v>18</v>
      </c>
    </row>
    <row r="291" spans="1:11" hidden="1" x14ac:dyDescent="0.3">
      <c r="A291" s="8">
        <v>27613</v>
      </c>
      <c r="B291" s="8" t="s">
        <v>61</v>
      </c>
      <c r="C291" s="8" t="s">
        <v>20</v>
      </c>
      <c r="D291" s="8" t="s">
        <v>902</v>
      </c>
      <c r="E291" s="8" t="s">
        <v>28</v>
      </c>
      <c r="F291" s="8" t="s">
        <v>191</v>
      </c>
      <c r="G291" s="8" t="s">
        <v>903</v>
      </c>
      <c r="H291" s="8" t="s">
        <v>85</v>
      </c>
      <c r="I291" s="8">
        <v>5</v>
      </c>
      <c r="J291" s="28">
        <v>29074</v>
      </c>
      <c r="K291" s="8" t="s">
        <v>18</v>
      </c>
    </row>
    <row r="292" spans="1:11" hidden="1" x14ac:dyDescent="0.3">
      <c r="A292" s="8">
        <v>19830</v>
      </c>
      <c r="B292" s="8" t="s">
        <v>85</v>
      </c>
      <c r="C292" s="8" t="s">
        <v>12</v>
      </c>
      <c r="D292" s="8" t="s">
        <v>309</v>
      </c>
      <c r="E292" s="8"/>
      <c r="F292" s="8" t="s">
        <v>23</v>
      </c>
      <c r="G292" s="8" t="s">
        <v>310</v>
      </c>
      <c r="H292" s="8" t="s">
        <v>25</v>
      </c>
      <c r="I292" s="8">
        <v>9</v>
      </c>
      <c r="J292" s="28">
        <v>29092</v>
      </c>
      <c r="K292" s="8" t="s">
        <v>18</v>
      </c>
    </row>
    <row r="293" spans="1:11" hidden="1" x14ac:dyDescent="0.3">
      <c r="A293" s="8">
        <v>27869</v>
      </c>
      <c r="B293" s="8" t="s">
        <v>25</v>
      </c>
      <c r="C293" s="8" t="s">
        <v>20</v>
      </c>
      <c r="D293" s="8" t="s">
        <v>291</v>
      </c>
      <c r="E293" s="8" t="s">
        <v>99</v>
      </c>
      <c r="F293" s="8" t="s">
        <v>191</v>
      </c>
      <c r="G293" s="8" t="s">
        <v>895</v>
      </c>
      <c r="H293" s="8" t="s">
        <v>188</v>
      </c>
      <c r="I293" s="8">
        <v>4</v>
      </c>
      <c r="J293" s="28">
        <v>29102</v>
      </c>
      <c r="K293" s="8" t="s">
        <v>18</v>
      </c>
    </row>
    <row r="294" spans="1:11" hidden="1" x14ac:dyDescent="0.3">
      <c r="A294" s="8">
        <v>22054</v>
      </c>
      <c r="B294" s="8" t="s">
        <v>832</v>
      </c>
      <c r="C294" s="8" t="s">
        <v>20</v>
      </c>
      <c r="D294" s="8" t="s">
        <v>560</v>
      </c>
      <c r="E294" s="8"/>
      <c r="F294" s="8" t="s">
        <v>141</v>
      </c>
      <c r="G294" s="8" t="s">
        <v>836</v>
      </c>
      <c r="H294" s="8" t="s">
        <v>45</v>
      </c>
      <c r="I294" s="8">
        <v>1</v>
      </c>
      <c r="J294" s="28">
        <v>29106</v>
      </c>
      <c r="K294" s="8" t="s">
        <v>18</v>
      </c>
    </row>
    <row r="295" spans="1:11" hidden="1" x14ac:dyDescent="0.3">
      <c r="A295" s="8">
        <v>24204</v>
      </c>
      <c r="B295" s="8" t="s">
        <v>462</v>
      </c>
      <c r="C295" s="8" t="s">
        <v>12</v>
      </c>
      <c r="D295" s="8" t="s">
        <v>463</v>
      </c>
      <c r="E295" s="8" t="s">
        <v>112</v>
      </c>
      <c r="F295" s="8" t="s">
        <v>29</v>
      </c>
      <c r="G295" s="8" t="s">
        <v>464</v>
      </c>
      <c r="H295" s="8" t="s">
        <v>25</v>
      </c>
      <c r="I295" s="8">
        <v>5</v>
      </c>
      <c r="J295" s="28">
        <v>29107</v>
      </c>
      <c r="K295" s="8" t="s">
        <v>18</v>
      </c>
    </row>
    <row r="296" spans="1:11" hidden="1" x14ac:dyDescent="0.3">
      <c r="A296" s="8">
        <v>17679</v>
      </c>
      <c r="B296" s="8" t="s">
        <v>1001</v>
      </c>
      <c r="C296" s="8" t="s">
        <v>20</v>
      </c>
      <c r="D296" s="8" t="s">
        <v>42</v>
      </c>
      <c r="E296" s="8" t="s">
        <v>48</v>
      </c>
      <c r="F296" s="8" t="s">
        <v>94</v>
      </c>
      <c r="G296" s="8" t="s">
        <v>1002</v>
      </c>
      <c r="H296" s="8" t="s">
        <v>31</v>
      </c>
      <c r="I296" s="8">
        <v>9</v>
      </c>
      <c r="J296" s="28">
        <v>29113</v>
      </c>
      <c r="K296" s="8" t="s">
        <v>18</v>
      </c>
    </row>
    <row r="297" spans="1:11" hidden="1" x14ac:dyDescent="0.3">
      <c r="A297" s="8">
        <v>18673</v>
      </c>
      <c r="B297" s="8" t="s">
        <v>571</v>
      </c>
      <c r="C297" s="8" t="s">
        <v>12</v>
      </c>
      <c r="D297" s="8" t="s">
        <v>165</v>
      </c>
      <c r="E297" s="8" t="s">
        <v>332</v>
      </c>
      <c r="F297" s="8" t="s">
        <v>73</v>
      </c>
      <c r="G297" s="8" t="s">
        <v>572</v>
      </c>
      <c r="H297" s="8" t="s">
        <v>105</v>
      </c>
      <c r="I297" s="8">
        <v>7</v>
      </c>
      <c r="J297" s="28">
        <v>29117</v>
      </c>
      <c r="K297" s="8" t="s">
        <v>18</v>
      </c>
    </row>
    <row r="298" spans="1:11" hidden="1" x14ac:dyDescent="0.3">
      <c r="A298" s="8">
        <v>12973</v>
      </c>
      <c r="B298" s="8" t="s">
        <v>598</v>
      </c>
      <c r="C298" s="8" t="s">
        <v>20</v>
      </c>
      <c r="D298" s="8" t="s">
        <v>98</v>
      </c>
      <c r="E298" s="8"/>
      <c r="F298" s="8" t="s">
        <v>94</v>
      </c>
      <c r="G298" s="8" t="s">
        <v>599</v>
      </c>
      <c r="H298" s="8" t="s">
        <v>155</v>
      </c>
      <c r="I298" s="8">
        <v>4</v>
      </c>
      <c r="J298" s="28">
        <v>29117</v>
      </c>
      <c r="K298" s="8" t="s">
        <v>18</v>
      </c>
    </row>
    <row r="299" spans="1:11" hidden="1" x14ac:dyDescent="0.3">
      <c r="A299" s="8">
        <v>26496</v>
      </c>
      <c r="B299" s="8" t="s">
        <v>76</v>
      </c>
      <c r="C299" s="8" t="s">
        <v>20</v>
      </c>
      <c r="D299" s="8" t="s">
        <v>77</v>
      </c>
      <c r="E299" s="8" t="s">
        <v>78</v>
      </c>
      <c r="F299" s="8" t="s">
        <v>73</v>
      </c>
      <c r="G299" s="8" t="s">
        <v>79</v>
      </c>
      <c r="H299" s="8" t="s">
        <v>80</v>
      </c>
      <c r="I299" s="8">
        <v>8</v>
      </c>
      <c r="J299" s="28">
        <v>29123</v>
      </c>
      <c r="K299" s="8" t="s">
        <v>18</v>
      </c>
    </row>
    <row r="300" spans="1:11" hidden="1" x14ac:dyDescent="0.3">
      <c r="A300" s="8">
        <v>20704</v>
      </c>
      <c r="B300" s="8" t="s">
        <v>609</v>
      </c>
      <c r="C300" s="8" t="s">
        <v>20</v>
      </c>
      <c r="D300" s="8" t="s">
        <v>610</v>
      </c>
      <c r="E300" s="8"/>
      <c r="F300" s="8" t="s">
        <v>141</v>
      </c>
      <c r="G300" s="8" t="s">
        <v>611</v>
      </c>
      <c r="H300" s="8" t="s">
        <v>105</v>
      </c>
      <c r="I300" s="8">
        <v>1</v>
      </c>
      <c r="J300" s="28">
        <v>29125</v>
      </c>
      <c r="K300" s="8" t="s">
        <v>18</v>
      </c>
    </row>
    <row r="301" spans="1:11" hidden="1" x14ac:dyDescent="0.3">
      <c r="A301" s="8">
        <v>27233</v>
      </c>
      <c r="B301" s="8" t="s">
        <v>185</v>
      </c>
      <c r="C301" s="8" t="s">
        <v>12</v>
      </c>
      <c r="D301" s="8" t="s">
        <v>341</v>
      </c>
      <c r="E301" s="8" t="s">
        <v>48</v>
      </c>
      <c r="F301" s="8" t="s">
        <v>94</v>
      </c>
      <c r="G301" s="8" t="s">
        <v>984</v>
      </c>
      <c r="H301" s="8" t="s">
        <v>71</v>
      </c>
      <c r="I301" s="8">
        <v>6</v>
      </c>
      <c r="J301" s="28">
        <v>29130</v>
      </c>
      <c r="K301" s="8" t="s">
        <v>18</v>
      </c>
    </row>
    <row r="302" spans="1:11" hidden="1" x14ac:dyDescent="0.3">
      <c r="A302" s="8">
        <v>20703</v>
      </c>
      <c r="B302" s="8" t="s">
        <v>927</v>
      </c>
      <c r="C302" s="8" t="s">
        <v>12</v>
      </c>
      <c r="D302" s="8" t="s">
        <v>190</v>
      </c>
      <c r="E302" s="8" t="s">
        <v>112</v>
      </c>
      <c r="F302" s="8" t="s">
        <v>49</v>
      </c>
      <c r="G302" s="8" t="s">
        <v>935</v>
      </c>
      <c r="H302" s="8" t="s">
        <v>66</v>
      </c>
      <c r="I302" s="8">
        <v>8</v>
      </c>
      <c r="J302" s="28">
        <v>29132</v>
      </c>
      <c r="K302" s="8" t="s">
        <v>18</v>
      </c>
    </row>
    <row r="303" spans="1:11" hidden="1" x14ac:dyDescent="0.3">
      <c r="A303" s="8">
        <v>10351</v>
      </c>
      <c r="B303" s="8" t="s">
        <v>904</v>
      </c>
      <c r="C303" s="8" t="s">
        <v>20</v>
      </c>
      <c r="D303" s="8" t="s">
        <v>291</v>
      </c>
      <c r="E303" s="8"/>
      <c r="F303" s="8" t="s">
        <v>89</v>
      </c>
      <c r="G303" s="8" t="s">
        <v>905</v>
      </c>
      <c r="H303" s="8" t="s">
        <v>91</v>
      </c>
      <c r="I303" s="8">
        <v>2</v>
      </c>
      <c r="J303" s="28">
        <v>29133</v>
      </c>
      <c r="K303" s="8" t="s">
        <v>18</v>
      </c>
    </row>
    <row r="304" spans="1:11" hidden="1" x14ac:dyDescent="0.3">
      <c r="A304" s="8">
        <v>25623</v>
      </c>
      <c r="B304" s="8" t="s">
        <v>46</v>
      </c>
      <c r="C304" s="8" t="s">
        <v>20</v>
      </c>
      <c r="D304" s="8" t="s">
        <v>47</v>
      </c>
      <c r="E304" s="8" t="s">
        <v>48</v>
      </c>
      <c r="F304" s="8" t="s">
        <v>49</v>
      </c>
      <c r="G304" s="8" t="s">
        <v>50</v>
      </c>
      <c r="H304" s="8" t="s">
        <v>25</v>
      </c>
      <c r="I304" s="8">
        <v>4</v>
      </c>
      <c r="J304" s="28">
        <v>29135</v>
      </c>
      <c r="K304" s="8" t="s">
        <v>18</v>
      </c>
    </row>
    <row r="305" spans="1:11" hidden="1" x14ac:dyDescent="0.3">
      <c r="A305" s="8">
        <v>25816</v>
      </c>
      <c r="B305" s="8" t="s">
        <v>533</v>
      </c>
      <c r="C305" s="8" t="s">
        <v>20</v>
      </c>
      <c r="D305" s="8" t="s">
        <v>256</v>
      </c>
      <c r="E305" s="8"/>
      <c r="F305" s="8" t="s">
        <v>94</v>
      </c>
      <c r="G305" s="8" t="s">
        <v>534</v>
      </c>
      <c r="H305" s="8" t="s">
        <v>176</v>
      </c>
      <c r="I305" s="8">
        <v>4</v>
      </c>
      <c r="J305" s="28">
        <v>29137</v>
      </c>
      <c r="K305" s="8" t="s">
        <v>18</v>
      </c>
    </row>
    <row r="306" spans="1:11" hidden="1" x14ac:dyDescent="0.3">
      <c r="A306" s="8">
        <v>13228</v>
      </c>
      <c r="B306" s="8" t="s">
        <v>858</v>
      </c>
      <c r="C306" s="8" t="s">
        <v>20</v>
      </c>
      <c r="D306" s="8" t="s">
        <v>859</v>
      </c>
      <c r="E306" s="8" t="s">
        <v>22</v>
      </c>
      <c r="F306" s="8" t="s">
        <v>211</v>
      </c>
      <c r="G306" s="8" t="s">
        <v>860</v>
      </c>
      <c r="H306" s="8" t="s">
        <v>118</v>
      </c>
      <c r="I306" s="8">
        <v>5</v>
      </c>
      <c r="J306" s="28">
        <v>29147</v>
      </c>
      <c r="K306" s="8" t="s">
        <v>18</v>
      </c>
    </row>
    <row r="307" spans="1:11" hidden="1" x14ac:dyDescent="0.3">
      <c r="A307" s="8">
        <v>10710</v>
      </c>
      <c r="B307" s="8" t="s">
        <v>139</v>
      </c>
      <c r="C307" s="8" t="s">
        <v>20</v>
      </c>
      <c r="D307" s="8" t="s">
        <v>143</v>
      </c>
      <c r="E307" s="8" t="s">
        <v>144</v>
      </c>
      <c r="F307" s="8" t="s">
        <v>141</v>
      </c>
      <c r="G307" s="8" t="s">
        <v>145</v>
      </c>
      <c r="H307" s="8" t="s">
        <v>105</v>
      </c>
      <c r="I307" s="8">
        <v>8</v>
      </c>
      <c r="J307" s="28">
        <v>29148</v>
      </c>
      <c r="K307" s="8" t="s">
        <v>18</v>
      </c>
    </row>
    <row r="308" spans="1:11" hidden="1" x14ac:dyDescent="0.3">
      <c r="A308" s="8">
        <v>20821</v>
      </c>
      <c r="B308" s="8" t="s">
        <v>701</v>
      </c>
      <c r="C308" s="8" t="s">
        <v>20</v>
      </c>
      <c r="D308" s="8" t="s">
        <v>702</v>
      </c>
      <c r="E308" s="8"/>
      <c r="F308" s="8" t="s">
        <v>94</v>
      </c>
      <c r="G308" s="8" t="s">
        <v>703</v>
      </c>
      <c r="H308" s="8" t="s">
        <v>75</v>
      </c>
      <c r="I308" s="8">
        <v>7</v>
      </c>
      <c r="J308" s="28">
        <v>29158</v>
      </c>
      <c r="K308" s="8" t="s">
        <v>18</v>
      </c>
    </row>
    <row r="309" spans="1:11" hidden="1" x14ac:dyDescent="0.3">
      <c r="A309" s="8">
        <v>23958</v>
      </c>
      <c r="B309" s="8" t="s">
        <v>540</v>
      </c>
      <c r="C309" s="8" t="s">
        <v>20</v>
      </c>
      <c r="D309" s="8" t="s">
        <v>140</v>
      </c>
      <c r="E309" s="8"/>
      <c r="F309" s="8" t="s">
        <v>94</v>
      </c>
      <c r="G309" s="8" t="s">
        <v>541</v>
      </c>
      <c r="H309" s="8" t="s">
        <v>61</v>
      </c>
      <c r="I309" s="8">
        <v>5</v>
      </c>
      <c r="J309" s="28">
        <v>29160</v>
      </c>
      <c r="K309" s="8" t="s">
        <v>18</v>
      </c>
    </row>
    <row r="310" spans="1:11" hidden="1" x14ac:dyDescent="0.3">
      <c r="A310" s="8">
        <v>17897</v>
      </c>
      <c r="B310" s="8" t="s">
        <v>298</v>
      </c>
      <c r="C310" s="8" t="s">
        <v>20</v>
      </c>
      <c r="D310" s="8" t="s">
        <v>199</v>
      </c>
      <c r="E310" s="8" t="s">
        <v>166</v>
      </c>
      <c r="F310" s="8" t="s">
        <v>108</v>
      </c>
      <c r="G310" s="8" t="s">
        <v>299</v>
      </c>
      <c r="H310" s="8" t="s">
        <v>85</v>
      </c>
      <c r="I310" s="8">
        <v>3</v>
      </c>
      <c r="J310" s="28">
        <v>29162</v>
      </c>
      <c r="K310" s="8" t="s">
        <v>18</v>
      </c>
    </row>
    <row r="311" spans="1:11" hidden="1" x14ac:dyDescent="0.3">
      <c r="A311" s="8">
        <v>22291</v>
      </c>
      <c r="B311" s="8" t="s">
        <v>696</v>
      </c>
      <c r="C311" s="8" t="s">
        <v>12</v>
      </c>
      <c r="D311" s="8" t="s">
        <v>402</v>
      </c>
      <c r="E311" s="8" t="s">
        <v>130</v>
      </c>
      <c r="F311" s="8" t="s">
        <v>83</v>
      </c>
      <c r="G311" s="8" t="s">
        <v>697</v>
      </c>
      <c r="H311" s="8" t="s">
        <v>71</v>
      </c>
      <c r="I311" s="8">
        <v>5</v>
      </c>
      <c r="J311" s="28">
        <v>29169</v>
      </c>
      <c r="K311" s="8" t="s">
        <v>18</v>
      </c>
    </row>
    <row r="312" spans="1:11" hidden="1" x14ac:dyDescent="0.3">
      <c r="A312" s="8">
        <v>11304</v>
      </c>
      <c r="B312" s="8" t="s">
        <v>119</v>
      </c>
      <c r="C312" s="8" t="s">
        <v>12</v>
      </c>
      <c r="D312" s="8" t="s">
        <v>120</v>
      </c>
      <c r="E312" s="8" t="s">
        <v>121</v>
      </c>
      <c r="F312" s="8" t="s">
        <v>23</v>
      </c>
      <c r="G312" s="8" t="s">
        <v>122</v>
      </c>
      <c r="H312" s="8" t="s">
        <v>80</v>
      </c>
      <c r="I312" s="8">
        <v>7</v>
      </c>
      <c r="J312" s="28">
        <v>29170</v>
      </c>
      <c r="K312" s="8" t="s">
        <v>18</v>
      </c>
    </row>
    <row r="313" spans="1:11" hidden="1" x14ac:dyDescent="0.3">
      <c r="A313" s="8">
        <v>22927</v>
      </c>
      <c r="B313" s="8" t="s">
        <v>276</v>
      </c>
      <c r="C313" s="8" t="s">
        <v>12</v>
      </c>
      <c r="D313" s="8" t="s">
        <v>279</v>
      </c>
      <c r="E313" s="8" t="s">
        <v>130</v>
      </c>
      <c r="F313" s="8" t="s">
        <v>23</v>
      </c>
      <c r="G313" s="8" t="s">
        <v>280</v>
      </c>
      <c r="H313" s="8" t="s">
        <v>85</v>
      </c>
      <c r="I313" s="8">
        <v>3</v>
      </c>
      <c r="J313" s="28">
        <v>29174</v>
      </c>
      <c r="K313" s="8" t="s">
        <v>18</v>
      </c>
    </row>
    <row r="314" spans="1:11" hidden="1" x14ac:dyDescent="0.3">
      <c r="A314" s="8">
        <v>15201</v>
      </c>
      <c r="B314" s="8" t="s">
        <v>290</v>
      </c>
      <c r="C314" s="8" t="s">
        <v>20</v>
      </c>
      <c r="D314" s="8" t="s">
        <v>291</v>
      </c>
      <c r="E314" s="8" t="s">
        <v>99</v>
      </c>
      <c r="F314" s="8" t="s">
        <v>35</v>
      </c>
      <c r="G314" s="8" t="s">
        <v>292</v>
      </c>
      <c r="H314" s="8" t="s">
        <v>188</v>
      </c>
      <c r="I314" s="8">
        <v>9</v>
      </c>
      <c r="J314" s="28">
        <v>29175</v>
      </c>
      <c r="K314" s="8" t="s">
        <v>18</v>
      </c>
    </row>
    <row r="315" spans="1:11" hidden="1" x14ac:dyDescent="0.3">
      <c r="A315" s="8">
        <v>13539</v>
      </c>
      <c r="B315" s="8" t="s">
        <v>156</v>
      </c>
      <c r="C315" s="8" t="s">
        <v>20</v>
      </c>
      <c r="D315" s="8" t="s">
        <v>136</v>
      </c>
      <c r="E315" s="8" t="s">
        <v>48</v>
      </c>
      <c r="F315" s="8" t="s">
        <v>15</v>
      </c>
      <c r="G315" s="8" t="s">
        <v>157</v>
      </c>
      <c r="H315" s="8" t="s">
        <v>91</v>
      </c>
      <c r="I315" s="8">
        <v>6</v>
      </c>
      <c r="J315" s="28">
        <v>29176</v>
      </c>
      <c r="K315" s="8" t="s">
        <v>18</v>
      </c>
    </row>
    <row r="316" spans="1:11" hidden="1" x14ac:dyDescent="0.3">
      <c r="A316" s="8">
        <v>11846</v>
      </c>
      <c r="B316" s="8" t="s">
        <v>350</v>
      </c>
      <c r="C316" s="8" t="s">
        <v>20</v>
      </c>
      <c r="D316" s="8" t="s">
        <v>354</v>
      </c>
      <c r="E316" s="8" t="s">
        <v>14</v>
      </c>
      <c r="F316" s="8" t="s">
        <v>15</v>
      </c>
      <c r="G316" s="8" t="s">
        <v>355</v>
      </c>
      <c r="H316" s="8" t="s">
        <v>17</v>
      </c>
      <c r="I316" s="8">
        <v>1</v>
      </c>
      <c r="J316" s="28">
        <v>29180</v>
      </c>
      <c r="K316" s="8" t="s">
        <v>18</v>
      </c>
    </row>
    <row r="317" spans="1:11" hidden="1" x14ac:dyDescent="0.3">
      <c r="A317" s="8">
        <v>19747</v>
      </c>
      <c r="B317" s="8" t="s">
        <v>263</v>
      </c>
      <c r="C317" s="8" t="s">
        <v>12</v>
      </c>
      <c r="D317" s="8" t="s">
        <v>190</v>
      </c>
      <c r="E317" s="8" t="s">
        <v>99</v>
      </c>
      <c r="F317" s="8" t="s">
        <v>29</v>
      </c>
      <c r="G317" s="8" t="s">
        <v>658</v>
      </c>
      <c r="H317" s="8" t="s">
        <v>80</v>
      </c>
      <c r="I317" s="8">
        <v>1</v>
      </c>
      <c r="J317" s="28">
        <v>29181</v>
      </c>
      <c r="K317" s="8" t="s">
        <v>18</v>
      </c>
    </row>
    <row r="318" spans="1:11" hidden="1" x14ac:dyDescent="0.3">
      <c r="A318" s="8">
        <v>22649</v>
      </c>
      <c r="B318" s="8" t="s">
        <v>830</v>
      </c>
      <c r="C318" s="8" t="s">
        <v>20</v>
      </c>
      <c r="D318" s="8" t="s">
        <v>256</v>
      </c>
      <c r="E318" s="8" t="s">
        <v>491</v>
      </c>
      <c r="F318" s="8" t="s">
        <v>249</v>
      </c>
      <c r="G318" s="8" t="s">
        <v>831</v>
      </c>
      <c r="H318" s="8" t="s">
        <v>25</v>
      </c>
      <c r="I318" s="8">
        <v>4</v>
      </c>
      <c r="J318" s="28">
        <v>29201</v>
      </c>
      <c r="K318" s="8" t="s">
        <v>18</v>
      </c>
    </row>
    <row r="319" spans="1:11" hidden="1" x14ac:dyDescent="0.3">
      <c r="A319" s="8">
        <v>24777</v>
      </c>
      <c r="B319" s="8" t="s">
        <v>616</v>
      </c>
      <c r="C319" s="8" t="s">
        <v>12</v>
      </c>
      <c r="D319" s="8" t="s">
        <v>165</v>
      </c>
      <c r="E319" s="8" t="s">
        <v>64</v>
      </c>
      <c r="F319" s="8" t="s">
        <v>191</v>
      </c>
      <c r="G319" s="8" t="s">
        <v>617</v>
      </c>
      <c r="H319" s="8" t="s">
        <v>75</v>
      </c>
      <c r="I319" s="8">
        <v>8</v>
      </c>
      <c r="J319" s="28">
        <v>29210</v>
      </c>
      <c r="K319" s="8" t="s">
        <v>18</v>
      </c>
    </row>
    <row r="320" spans="1:11" hidden="1" x14ac:dyDescent="0.3">
      <c r="A320" s="8">
        <v>28115</v>
      </c>
      <c r="B320" s="8" t="s">
        <v>374</v>
      </c>
      <c r="C320" s="8" t="s">
        <v>12</v>
      </c>
      <c r="D320" s="8" t="s">
        <v>182</v>
      </c>
      <c r="E320" s="8"/>
      <c r="F320" s="8" t="s">
        <v>23</v>
      </c>
      <c r="G320" s="8" t="s">
        <v>375</v>
      </c>
      <c r="H320" s="8" t="s">
        <v>71</v>
      </c>
      <c r="I320" s="8">
        <v>5</v>
      </c>
      <c r="J320" s="28">
        <v>29214</v>
      </c>
      <c r="K320" s="8" t="s">
        <v>18</v>
      </c>
    </row>
    <row r="321" spans="1:11" hidden="1" x14ac:dyDescent="0.3">
      <c r="A321" s="8">
        <v>21530</v>
      </c>
      <c r="B321" s="8" t="s">
        <v>25</v>
      </c>
      <c r="C321" s="8" t="s">
        <v>12</v>
      </c>
      <c r="D321" s="8" t="s">
        <v>282</v>
      </c>
      <c r="E321" s="8"/>
      <c r="F321" s="8" t="s">
        <v>35</v>
      </c>
      <c r="G321" s="8" t="s">
        <v>898</v>
      </c>
      <c r="H321" s="8" t="s">
        <v>61</v>
      </c>
      <c r="I321" s="8">
        <v>9</v>
      </c>
      <c r="J321" s="28">
        <v>29237</v>
      </c>
      <c r="K321" s="8" t="s">
        <v>18</v>
      </c>
    </row>
    <row r="322" spans="1:11" hidden="1" x14ac:dyDescent="0.3">
      <c r="A322" s="8">
        <v>17315</v>
      </c>
      <c r="B322" s="8" t="s">
        <v>600</v>
      </c>
      <c r="C322" s="8" t="s">
        <v>20</v>
      </c>
      <c r="D322" s="8" t="s">
        <v>601</v>
      </c>
      <c r="E322" s="8" t="s">
        <v>103</v>
      </c>
      <c r="F322" s="8" t="s">
        <v>94</v>
      </c>
      <c r="G322" s="8" t="s">
        <v>602</v>
      </c>
      <c r="H322" s="8" t="s">
        <v>85</v>
      </c>
      <c r="I322" s="8">
        <v>6</v>
      </c>
      <c r="J322" s="28">
        <v>29252</v>
      </c>
      <c r="K322" s="8" t="s">
        <v>18</v>
      </c>
    </row>
    <row r="323" spans="1:11" hidden="1" x14ac:dyDescent="0.3">
      <c r="A323" s="8">
        <v>18554</v>
      </c>
      <c r="B323" s="8" t="s">
        <v>1015</v>
      </c>
      <c r="C323" s="8" t="s">
        <v>12</v>
      </c>
      <c r="D323" s="8" t="s">
        <v>944</v>
      </c>
      <c r="E323" s="8"/>
      <c r="F323" s="8" t="s">
        <v>29</v>
      </c>
      <c r="G323" s="8" t="s">
        <v>1017</v>
      </c>
      <c r="H323" s="8" t="s">
        <v>54</v>
      </c>
      <c r="I323" s="8">
        <v>4</v>
      </c>
      <c r="J323" s="28">
        <v>29254</v>
      </c>
      <c r="K323" s="8" t="s">
        <v>18</v>
      </c>
    </row>
    <row r="324" spans="1:11" hidden="1" x14ac:dyDescent="0.3">
      <c r="A324" s="8">
        <v>19394</v>
      </c>
      <c r="B324" s="8" t="s">
        <v>648</v>
      </c>
      <c r="C324" s="8" t="s">
        <v>12</v>
      </c>
      <c r="D324" s="8" t="s">
        <v>263</v>
      </c>
      <c r="E324" s="8" t="s">
        <v>103</v>
      </c>
      <c r="F324" s="8" t="s">
        <v>211</v>
      </c>
      <c r="G324" s="8" t="s">
        <v>649</v>
      </c>
      <c r="H324" s="8" t="s">
        <v>61</v>
      </c>
      <c r="I324" s="8">
        <v>7</v>
      </c>
      <c r="J324" s="28">
        <v>29260</v>
      </c>
      <c r="K324" s="8" t="s">
        <v>18</v>
      </c>
    </row>
    <row r="325" spans="1:11" hidden="1" x14ac:dyDescent="0.3">
      <c r="A325" s="8">
        <v>18923</v>
      </c>
      <c r="B325" s="8" t="s">
        <v>719</v>
      </c>
      <c r="C325" s="8" t="s">
        <v>20</v>
      </c>
      <c r="D325" s="8" t="s">
        <v>720</v>
      </c>
      <c r="E325" s="8" t="s">
        <v>217</v>
      </c>
      <c r="F325" s="8" t="s">
        <v>249</v>
      </c>
      <c r="G325" s="8" t="s">
        <v>721</v>
      </c>
      <c r="H325" s="8" t="s">
        <v>118</v>
      </c>
      <c r="I325" s="8">
        <v>8</v>
      </c>
      <c r="J325" s="28">
        <v>29262</v>
      </c>
      <c r="K325" s="8" t="s">
        <v>18</v>
      </c>
    </row>
    <row r="326" spans="1:11" hidden="1" x14ac:dyDescent="0.3">
      <c r="A326" s="8">
        <v>27794</v>
      </c>
      <c r="B326" s="8" t="s">
        <v>879</v>
      </c>
      <c r="C326" s="8" t="s">
        <v>20</v>
      </c>
      <c r="D326" s="8" t="s">
        <v>880</v>
      </c>
      <c r="E326" s="8" t="s">
        <v>99</v>
      </c>
      <c r="F326" s="8" t="s">
        <v>94</v>
      </c>
      <c r="G326" s="8" t="s">
        <v>881</v>
      </c>
      <c r="H326" s="8" t="s">
        <v>85</v>
      </c>
      <c r="I326" s="8">
        <v>4</v>
      </c>
      <c r="J326" s="28">
        <v>29265</v>
      </c>
      <c r="K326" s="8" t="s">
        <v>18</v>
      </c>
    </row>
    <row r="327" spans="1:11" hidden="1" x14ac:dyDescent="0.3">
      <c r="A327" s="8">
        <v>20738</v>
      </c>
      <c r="B327" s="8" t="s">
        <v>394</v>
      </c>
      <c r="C327" s="8" t="s">
        <v>20</v>
      </c>
      <c r="D327" s="8" t="s">
        <v>395</v>
      </c>
      <c r="E327" s="8"/>
      <c r="F327" s="8" t="s">
        <v>73</v>
      </c>
      <c r="G327" s="8" t="s">
        <v>396</v>
      </c>
      <c r="H327" s="8" t="s">
        <v>180</v>
      </c>
      <c r="I327" s="8">
        <v>1</v>
      </c>
      <c r="J327" s="28">
        <v>29269</v>
      </c>
      <c r="K327" s="8" t="s">
        <v>18</v>
      </c>
    </row>
    <row r="328" spans="1:11" hidden="1" x14ac:dyDescent="0.3">
      <c r="A328" s="8">
        <v>24749</v>
      </c>
      <c r="B328" s="8" t="s">
        <v>459</v>
      </c>
      <c r="C328" s="8" t="s">
        <v>20</v>
      </c>
      <c r="D328" s="8" t="s">
        <v>460</v>
      </c>
      <c r="E328" s="8" t="s">
        <v>22</v>
      </c>
      <c r="F328" s="8" t="s">
        <v>29</v>
      </c>
      <c r="G328" s="8" t="s">
        <v>461</v>
      </c>
      <c r="H328" s="8" t="s">
        <v>17</v>
      </c>
      <c r="I328" s="8">
        <v>3</v>
      </c>
      <c r="J328" s="28">
        <v>29271</v>
      </c>
      <c r="K328" s="8" t="s">
        <v>171</v>
      </c>
    </row>
    <row r="329" spans="1:11" hidden="1" x14ac:dyDescent="0.3">
      <c r="A329" s="8">
        <v>24480</v>
      </c>
      <c r="B329" s="8" t="s">
        <v>687</v>
      </c>
      <c r="C329" s="8" t="s">
        <v>12</v>
      </c>
      <c r="D329" s="8" t="s">
        <v>688</v>
      </c>
      <c r="E329" s="8"/>
      <c r="F329" s="8" t="s">
        <v>15</v>
      </c>
      <c r="G329" s="8" t="s">
        <v>689</v>
      </c>
      <c r="H329" s="8" t="s">
        <v>31</v>
      </c>
      <c r="I329" s="8">
        <v>3</v>
      </c>
      <c r="J329" s="28">
        <v>29275</v>
      </c>
      <c r="K329" s="8" t="s">
        <v>18</v>
      </c>
    </row>
    <row r="330" spans="1:11" hidden="1" x14ac:dyDescent="0.3">
      <c r="A330" s="8">
        <v>23811</v>
      </c>
      <c r="B330" s="8" t="s">
        <v>982</v>
      </c>
      <c r="C330" s="8" t="s">
        <v>20</v>
      </c>
      <c r="D330" s="8" t="s">
        <v>980</v>
      </c>
      <c r="E330" s="8" t="s">
        <v>28</v>
      </c>
      <c r="F330" s="8" t="s">
        <v>94</v>
      </c>
      <c r="G330" s="8" t="s">
        <v>983</v>
      </c>
      <c r="H330" s="8" t="s">
        <v>91</v>
      </c>
      <c r="I330" s="8">
        <v>5</v>
      </c>
      <c r="J330" s="28">
        <v>29282</v>
      </c>
      <c r="K330" s="8" t="s">
        <v>18</v>
      </c>
    </row>
    <row r="331" spans="1:11" hidden="1" x14ac:dyDescent="0.3">
      <c r="A331" s="8">
        <v>25972</v>
      </c>
      <c r="B331" s="8" t="s">
        <v>595</v>
      </c>
      <c r="C331" s="8" t="s">
        <v>20</v>
      </c>
      <c r="D331" s="8" t="s">
        <v>596</v>
      </c>
      <c r="E331" s="8" t="s">
        <v>48</v>
      </c>
      <c r="F331" s="8" t="s">
        <v>89</v>
      </c>
      <c r="G331" s="8" t="s">
        <v>597</v>
      </c>
      <c r="H331" s="8" t="s">
        <v>31</v>
      </c>
      <c r="I331" s="8">
        <v>6</v>
      </c>
      <c r="J331" s="28">
        <v>29285</v>
      </c>
      <c r="K331" s="8" t="s">
        <v>18</v>
      </c>
    </row>
    <row r="332" spans="1:11" hidden="1" x14ac:dyDescent="0.3">
      <c r="A332" s="8">
        <v>17214</v>
      </c>
      <c r="B332" s="8" t="s">
        <v>868</v>
      </c>
      <c r="C332" s="8" t="s">
        <v>20</v>
      </c>
      <c r="D332" s="8" t="s">
        <v>560</v>
      </c>
      <c r="E332" s="8"/>
      <c r="F332" s="8" t="s">
        <v>15</v>
      </c>
      <c r="G332" s="8" t="s">
        <v>869</v>
      </c>
      <c r="H332" s="8" t="s">
        <v>25</v>
      </c>
      <c r="I332" s="8">
        <v>5</v>
      </c>
      <c r="J332" s="28">
        <v>29293</v>
      </c>
      <c r="K332" s="8" t="s">
        <v>18</v>
      </c>
    </row>
    <row r="333" spans="1:11" hidden="1" x14ac:dyDescent="0.3">
      <c r="A333" s="8">
        <v>26764</v>
      </c>
      <c r="B333" s="8" t="s">
        <v>114</v>
      </c>
      <c r="C333" s="8" t="s">
        <v>12</v>
      </c>
      <c r="D333" s="8" t="s">
        <v>115</v>
      </c>
      <c r="E333" s="8" t="s">
        <v>116</v>
      </c>
      <c r="F333" s="8" t="s">
        <v>94</v>
      </c>
      <c r="G333" s="8" t="s">
        <v>117</v>
      </c>
      <c r="H333" s="8" t="s">
        <v>118</v>
      </c>
      <c r="I333" s="8">
        <v>9</v>
      </c>
      <c r="J333" s="28">
        <v>29295</v>
      </c>
      <c r="K333" s="8" t="s">
        <v>18</v>
      </c>
    </row>
    <row r="334" spans="1:11" hidden="1" x14ac:dyDescent="0.3">
      <c r="A334" s="8">
        <v>20856</v>
      </c>
      <c r="B334" s="8" t="s">
        <v>260</v>
      </c>
      <c r="C334" s="8" t="s">
        <v>12</v>
      </c>
      <c r="D334" s="8" t="s">
        <v>182</v>
      </c>
      <c r="E334" s="8" t="s">
        <v>14</v>
      </c>
      <c r="F334" s="8" t="s">
        <v>94</v>
      </c>
      <c r="G334" s="8" t="s">
        <v>261</v>
      </c>
      <c r="H334" s="8" t="s">
        <v>31</v>
      </c>
      <c r="I334" s="8">
        <v>9</v>
      </c>
      <c r="J334" s="28">
        <v>29321</v>
      </c>
      <c r="K334" s="8" t="s">
        <v>18</v>
      </c>
    </row>
    <row r="335" spans="1:11" hidden="1" x14ac:dyDescent="0.3">
      <c r="A335" s="8">
        <v>22631</v>
      </c>
      <c r="B335" s="8" t="s">
        <v>824</v>
      </c>
      <c r="C335" s="8" t="s">
        <v>12</v>
      </c>
      <c r="D335" s="8" t="s">
        <v>825</v>
      </c>
      <c r="E335" s="8" t="s">
        <v>144</v>
      </c>
      <c r="F335" s="8" t="s">
        <v>94</v>
      </c>
      <c r="G335" s="8" t="s">
        <v>826</v>
      </c>
      <c r="H335" s="8" t="s">
        <v>85</v>
      </c>
      <c r="I335" s="8">
        <v>9</v>
      </c>
      <c r="J335" s="28">
        <v>29328</v>
      </c>
      <c r="K335" s="8" t="s">
        <v>18</v>
      </c>
    </row>
    <row r="336" spans="1:11" hidden="1" x14ac:dyDescent="0.3">
      <c r="A336" s="8">
        <v>27641</v>
      </c>
      <c r="B336" s="8" t="s">
        <v>946</v>
      </c>
      <c r="C336" s="8" t="s">
        <v>20</v>
      </c>
      <c r="D336" s="8" t="s">
        <v>947</v>
      </c>
      <c r="E336" s="8"/>
      <c r="F336" s="8" t="s">
        <v>49</v>
      </c>
      <c r="G336" s="8" t="s">
        <v>948</v>
      </c>
      <c r="H336" s="8" t="s">
        <v>155</v>
      </c>
      <c r="I336" s="8">
        <v>8</v>
      </c>
      <c r="J336" s="28">
        <v>29328</v>
      </c>
      <c r="K336" s="8" t="s">
        <v>18</v>
      </c>
    </row>
    <row r="337" spans="1:11" hidden="1" x14ac:dyDescent="0.3">
      <c r="A337" s="8">
        <v>27733</v>
      </c>
      <c r="B337" s="8" t="s">
        <v>553</v>
      </c>
      <c r="C337" s="8" t="s">
        <v>12</v>
      </c>
      <c r="D337" s="8" t="s">
        <v>111</v>
      </c>
      <c r="E337" s="8" t="s">
        <v>22</v>
      </c>
      <c r="F337" s="8" t="s">
        <v>94</v>
      </c>
      <c r="G337" s="8" t="s">
        <v>554</v>
      </c>
      <c r="H337" s="8" t="s">
        <v>176</v>
      </c>
      <c r="I337" s="8">
        <v>9</v>
      </c>
      <c r="J337" s="28">
        <v>29331</v>
      </c>
      <c r="K337" s="8" t="s">
        <v>18</v>
      </c>
    </row>
    <row r="338" spans="1:11" hidden="1" x14ac:dyDescent="0.3">
      <c r="A338" s="8">
        <v>26669</v>
      </c>
      <c r="B338" s="8" t="s">
        <v>667</v>
      </c>
      <c r="C338" s="8" t="s">
        <v>20</v>
      </c>
      <c r="D338" s="8" t="s">
        <v>668</v>
      </c>
      <c r="E338" s="8" t="s">
        <v>48</v>
      </c>
      <c r="F338" s="8" t="s">
        <v>35</v>
      </c>
      <c r="G338" s="8" t="s">
        <v>669</v>
      </c>
      <c r="H338" s="8" t="s">
        <v>188</v>
      </c>
      <c r="I338" s="8">
        <v>5</v>
      </c>
      <c r="J338" s="28">
        <v>29341</v>
      </c>
      <c r="K338" s="8" t="s">
        <v>18</v>
      </c>
    </row>
    <row r="339" spans="1:11" hidden="1" x14ac:dyDescent="0.3">
      <c r="A339" s="8">
        <v>21237</v>
      </c>
      <c r="B339" s="8" t="s">
        <v>853</v>
      </c>
      <c r="C339" s="8" t="s">
        <v>20</v>
      </c>
      <c r="D339" s="8" t="s">
        <v>848</v>
      </c>
      <c r="E339" s="8"/>
      <c r="F339" s="8" t="s">
        <v>94</v>
      </c>
      <c r="G339" s="8" t="s">
        <v>854</v>
      </c>
      <c r="H339" s="8" t="s">
        <v>5</v>
      </c>
      <c r="I339" s="8">
        <v>5</v>
      </c>
      <c r="J339" s="28">
        <v>29350</v>
      </c>
      <c r="K339" s="8" t="s">
        <v>18</v>
      </c>
    </row>
    <row r="340" spans="1:11" hidden="1" x14ac:dyDescent="0.3">
      <c r="A340" s="8">
        <v>29988</v>
      </c>
      <c r="B340" s="8" t="s">
        <v>168</v>
      </c>
      <c r="C340" s="8" t="s">
        <v>12</v>
      </c>
      <c r="D340" s="8" t="s">
        <v>169</v>
      </c>
      <c r="E340" s="8" t="s">
        <v>112</v>
      </c>
      <c r="F340" s="8" t="s">
        <v>108</v>
      </c>
      <c r="G340" s="8" t="s">
        <v>170</v>
      </c>
      <c r="H340" s="8" t="s">
        <v>61</v>
      </c>
      <c r="I340" s="8">
        <v>6</v>
      </c>
      <c r="J340" s="28">
        <v>29352</v>
      </c>
      <c r="K340" s="8" t="s">
        <v>171</v>
      </c>
    </row>
    <row r="341" spans="1:11" hidden="1" x14ac:dyDescent="0.3">
      <c r="A341" s="8">
        <v>17108</v>
      </c>
      <c r="B341" s="8" t="s">
        <v>245</v>
      </c>
      <c r="C341" s="8" t="s">
        <v>20</v>
      </c>
      <c r="D341" s="8" t="s">
        <v>199</v>
      </c>
      <c r="E341" s="8" t="s">
        <v>130</v>
      </c>
      <c r="F341" s="8" t="s">
        <v>94</v>
      </c>
      <c r="G341" s="8" t="s">
        <v>246</v>
      </c>
      <c r="H341" s="8" t="s">
        <v>180</v>
      </c>
      <c r="I341" s="8">
        <v>2</v>
      </c>
      <c r="J341" s="28">
        <v>29357</v>
      </c>
      <c r="K341" s="8" t="s">
        <v>18</v>
      </c>
    </row>
    <row r="342" spans="1:11" hidden="1" x14ac:dyDescent="0.3">
      <c r="A342" s="8">
        <v>27086</v>
      </c>
      <c r="B342" s="8" t="s">
        <v>135</v>
      </c>
      <c r="C342" s="8" t="s">
        <v>20</v>
      </c>
      <c r="D342" s="8" t="s">
        <v>136</v>
      </c>
      <c r="E342" s="8" t="s">
        <v>34</v>
      </c>
      <c r="F342" s="8" t="s">
        <v>137</v>
      </c>
      <c r="G342" s="8" t="s">
        <v>138</v>
      </c>
      <c r="H342" s="8" t="s">
        <v>80</v>
      </c>
      <c r="I342" s="8">
        <v>3</v>
      </c>
      <c r="J342" s="28">
        <v>29358</v>
      </c>
      <c r="K342" s="8" t="s">
        <v>18</v>
      </c>
    </row>
    <row r="343" spans="1:11" hidden="1" x14ac:dyDescent="0.3">
      <c r="A343" s="8">
        <v>17737</v>
      </c>
      <c r="B343" s="8" t="s">
        <v>456</v>
      </c>
      <c r="C343" s="8" t="s">
        <v>20</v>
      </c>
      <c r="D343" s="8" t="s">
        <v>457</v>
      </c>
      <c r="E343" s="8"/>
      <c r="F343" s="8" t="s">
        <v>94</v>
      </c>
      <c r="G343" s="8" t="s">
        <v>458</v>
      </c>
      <c r="H343" s="8" t="s">
        <v>54</v>
      </c>
      <c r="I343" s="8">
        <v>4</v>
      </c>
      <c r="J343" s="28">
        <v>29367</v>
      </c>
      <c r="K343" s="8" t="s">
        <v>18</v>
      </c>
    </row>
    <row r="344" spans="1:11" hidden="1" x14ac:dyDescent="0.3">
      <c r="A344" s="8">
        <v>25254</v>
      </c>
      <c r="B344" s="8" t="s">
        <v>639</v>
      </c>
      <c r="C344" s="8" t="s">
        <v>20</v>
      </c>
      <c r="D344" s="8" t="s">
        <v>640</v>
      </c>
      <c r="E344" s="8"/>
      <c r="F344" s="8" t="s">
        <v>191</v>
      </c>
      <c r="G344" s="8" t="s">
        <v>641</v>
      </c>
      <c r="H344" s="8" t="s">
        <v>31</v>
      </c>
      <c r="I344" s="8">
        <v>1</v>
      </c>
      <c r="J344" s="28">
        <v>29373</v>
      </c>
      <c r="K344" s="8" t="s">
        <v>18</v>
      </c>
    </row>
    <row r="345" spans="1:11" hidden="1" x14ac:dyDescent="0.3">
      <c r="A345" s="8">
        <v>26415</v>
      </c>
      <c r="B345" s="8" t="s">
        <v>963</v>
      </c>
      <c r="C345" s="8" t="s">
        <v>20</v>
      </c>
      <c r="D345" s="8" t="s">
        <v>385</v>
      </c>
      <c r="E345" s="8" t="s">
        <v>121</v>
      </c>
      <c r="F345" s="8" t="s">
        <v>108</v>
      </c>
      <c r="G345" s="8" t="s">
        <v>964</v>
      </c>
      <c r="H345" s="8" t="s">
        <v>17</v>
      </c>
      <c r="I345" s="8">
        <v>8</v>
      </c>
      <c r="J345" s="28">
        <v>29391</v>
      </c>
      <c r="K345" s="8" t="s">
        <v>18</v>
      </c>
    </row>
    <row r="346" spans="1:11" hidden="1" x14ac:dyDescent="0.3">
      <c r="A346" s="8">
        <v>20166</v>
      </c>
      <c r="B346" s="8" t="s">
        <v>413</v>
      </c>
      <c r="C346" s="8" t="s">
        <v>12</v>
      </c>
      <c r="D346" s="8" t="s">
        <v>59</v>
      </c>
      <c r="E346" s="8"/>
      <c r="F346" s="8" t="s">
        <v>15</v>
      </c>
      <c r="G346" s="8" t="s">
        <v>414</v>
      </c>
      <c r="H346" s="8" t="s">
        <v>180</v>
      </c>
      <c r="I346" s="8">
        <v>3</v>
      </c>
      <c r="J346" s="28">
        <v>29398</v>
      </c>
      <c r="K346" s="8" t="s">
        <v>18</v>
      </c>
    </row>
    <row r="347" spans="1:11" hidden="1" x14ac:dyDescent="0.3">
      <c r="A347" s="8">
        <v>24637</v>
      </c>
      <c r="B347" s="8" t="s">
        <v>832</v>
      </c>
      <c r="C347" s="8" t="s">
        <v>20</v>
      </c>
      <c r="D347" s="8" t="s">
        <v>833</v>
      </c>
      <c r="E347" s="8" t="s">
        <v>130</v>
      </c>
      <c r="F347" s="8" t="s">
        <v>174</v>
      </c>
      <c r="G347" s="8" t="s">
        <v>834</v>
      </c>
      <c r="H347" s="8" t="s">
        <v>180</v>
      </c>
      <c r="I347" s="8">
        <v>4</v>
      </c>
      <c r="J347" s="28">
        <v>29414</v>
      </c>
      <c r="K347" s="8" t="s">
        <v>18</v>
      </c>
    </row>
    <row r="348" spans="1:11" hidden="1" x14ac:dyDescent="0.3">
      <c r="A348" s="8">
        <v>19304</v>
      </c>
      <c r="B348" s="8" t="s">
        <v>741</v>
      </c>
      <c r="C348" s="8" t="s">
        <v>20</v>
      </c>
      <c r="D348" s="8" t="s">
        <v>457</v>
      </c>
      <c r="E348" s="8" t="s">
        <v>742</v>
      </c>
      <c r="F348" s="8" t="s">
        <v>137</v>
      </c>
      <c r="G348" s="8" t="s">
        <v>743</v>
      </c>
      <c r="H348" s="8" t="s">
        <v>45</v>
      </c>
      <c r="I348" s="8">
        <v>4</v>
      </c>
      <c r="J348" s="28">
        <v>29440</v>
      </c>
      <c r="K348" s="8" t="s">
        <v>18</v>
      </c>
    </row>
    <row r="349" spans="1:11" hidden="1" x14ac:dyDescent="0.3">
      <c r="A349" s="8">
        <v>25442</v>
      </c>
      <c r="B349" s="8" t="s">
        <v>326</v>
      </c>
      <c r="C349" s="8" t="s">
        <v>20</v>
      </c>
      <c r="D349" s="8" t="s">
        <v>140</v>
      </c>
      <c r="E349" s="8" t="s">
        <v>144</v>
      </c>
      <c r="F349" s="8" t="s">
        <v>15</v>
      </c>
      <c r="G349" s="8" t="s">
        <v>327</v>
      </c>
      <c r="H349" s="8" t="s">
        <v>45</v>
      </c>
      <c r="I349" s="8">
        <v>2</v>
      </c>
      <c r="J349" s="28">
        <v>29454</v>
      </c>
      <c r="K349" s="8" t="s">
        <v>18</v>
      </c>
    </row>
    <row r="350" spans="1:11" hidden="1" x14ac:dyDescent="0.3">
      <c r="A350" s="8">
        <v>28376</v>
      </c>
      <c r="B350" s="8" t="s">
        <v>778</v>
      </c>
      <c r="C350" s="8" t="s">
        <v>20</v>
      </c>
      <c r="D350" s="8" t="s">
        <v>779</v>
      </c>
      <c r="E350" s="8" t="s">
        <v>22</v>
      </c>
      <c r="F350" s="8" t="s">
        <v>94</v>
      </c>
      <c r="G350" s="8" t="s">
        <v>780</v>
      </c>
      <c r="H350" s="8" t="s">
        <v>45</v>
      </c>
      <c r="I350" s="8">
        <v>7</v>
      </c>
      <c r="J350" s="28">
        <v>29461</v>
      </c>
      <c r="K350" s="8" t="s">
        <v>18</v>
      </c>
    </row>
    <row r="351" spans="1:11" hidden="1" x14ac:dyDescent="0.3">
      <c r="A351" s="8">
        <v>17588</v>
      </c>
      <c r="B351" s="8" t="s">
        <v>391</v>
      </c>
      <c r="C351" s="8" t="s">
        <v>20</v>
      </c>
      <c r="D351" s="8" t="s">
        <v>392</v>
      </c>
      <c r="E351" s="8" t="s">
        <v>48</v>
      </c>
      <c r="F351" s="8" t="s">
        <v>73</v>
      </c>
      <c r="G351" s="8" t="s">
        <v>393</v>
      </c>
      <c r="H351" s="8" t="s">
        <v>17</v>
      </c>
      <c r="I351" s="8">
        <v>4</v>
      </c>
      <c r="J351" s="28">
        <v>29466</v>
      </c>
      <c r="K351" s="8" t="s">
        <v>18</v>
      </c>
    </row>
    <row r="352" spans="1:11" hidden="1" x14ac:dyDescent="0.3">
      <c r="A352" s="8">
        <v>29638</v>
      </c>
      <c r="B352" s="8" t="s">
        <v>1003</v>
      </c>
      <c r="C352" s="8" t="s">
        <v>20</v>
      </c>
      <c r="D352" s="8" t="s">
        <v>525</v>
      </c>
      <c r="E352" s="8"/>
      <c r="F352" s="8" t="s">
        <v>73</v>
      </c>
      <c r="G352" s="8" t="s">
        <v>1004</v>
      </c>
      <c r="H352" s="8" t="s">
        <v>54</v>
      </c>
      <c r="I352" s="8">
        <v>7</v>
      </c>
      <c r="J352" s="28">
        <v>29468</v>
      </c>
      <c r="K352" s="8" t="s">
        <v>18</v>
      </c>
    </row>
    <row r="353" spans="1:11" hidden="1" x14ac:dyDescent="0.3">
      <c r="A353" s="8">
        <v>28145</v>
      </c>
      <c r="B353" s="8" t="s">
        <v>247</v>
      </c>
      <c r="C353" s="8" t="s">
        <v>12</v>
      </c>
      <c r="D353" s="8" t="s">
        <v>248</v>
      </c>
      <c r="E353" s="8" t="s">
        <v>99</v>
      </c>
      <c r="F353" s="8" t="s">
        <v>249</v>
      </c>
      <c r="G353" s="8" t="s">
        <v>250</v>
      </c>
      <c r="H353" s="8" t="s">
        <v>5</v>
      </c>
      <c r="I353" s="8">
        <v>4</v>
      </c>
      <c r="J353" s="28">
        <v>29475</v>
      </c>
      <c r="K353" s="8" t="s">
        <v>18</v>
      </c>
    </row>
    <row r="354" spans="1:11" hidden="1" x14ac:dyDescent="0.3">
      <c r="A354" s="8">
        <v>21478</v>
      </c>
      <c r="B354" s="8" t="s">
        <v>19</v>
      </c>
      <c r="C354" s="8" t="s">
        <v>20</v>
      </c>
      <c r="D354" s="8" t="s">
        <v>21</v>
      </c>
      <c r="E354" s="8" t="s">
        <v>22</v>
      </c>
      <c r="F354" s="8" t="s">
        <v>23</v>
      </c>
      <c r="G354" s="8" t="s">
        <v>24</v>
      </c>
      <c r="H354" s="8" t="s">
        <v>25</v>
      </c>
      <c r="I354" s="8">
        <v>5</v>
      </c>
      <c r="J354" s="28">
        <v>29481</v>
      </c>
      <c r="K354" s="8" t="s">
        <v>18</v>
      </c>
    </row>
    <row r="355" spans="1:11" hidden="1" x14ac:dyDescent="0.3">
      <c r="A355" s="8">
        <v>20512</v>
      </c>
      <c r="B355" s="8" t="s">
        <v>756</v>
      </c>
      <c r="C355" s="8" t="s">
        <v>20</v>
      </c>
      <c r="D355" s="8" t="s">
        <v>757</v>
      </c>
      <c r="E355" s="8" t="s">
        <v>144</v>
      </c>
      <c r="F355" s="8" t="s">
        <v>23</v>
      </c>
      <c r="G355" s="8" t="s">
        <v>758</v>
      </c>
      <c r="H355" s="8" t="s">
        <v>80</v>
      </c>
      <c r="I355" s="8">
        <v>4</v>
      </c>
      <c r="J355" s="28">
        <v>29495</v>
      </c>
      <c r="K355" s="8" t="s">
        <v>18</v>
      </c>
    </row>
    <row r="356" spans="1:11" hidden="1" x14ac:dyDescent="0.3">
      <c r="A356" s="8">
        <v>29312</v>
      </c>
      <c r="B356" s="8" t="s">
        <v>177</v>
      </c>
      <c r="C356" s="8" t="s">
        <v>20</v>
      </c>
      <c r="D356" s="8" t="s">
        <v>178</v>
      </c>
      <c r="E356" s="8"/>
      <c r="F356" s="8" t="s">
        <v>23</v>
      </c>
      <c r="G356" s="8" t="s">
        <v>179</v>
      </c>
      <c r="H356" s="8" t="s">
        <v>180</v>
      </c>
      <c r="I356" s="8">
        <v>6</v>
      </c>
      <c r="J356" s="28">
        <v>29498</v>
      </c>
      <c r="K356" s="8" t="s">
        <v>18</v>
      </c>
    </row>
    <row r="357" spans="1:11" hidden="1" x14ac:dyDescent="0.3">
      <c r="A357" s="8">
        <v>27827</v>
      </c>
      <c r="B357" s="8" t="s">
        <v>519</v>
      </c>
      <c r="C357" s="8" t="s">
        <v>20</v>
      </c>
      <c r="D357" s="8" t="s">
        <v>520</v>
      </c>
      <c r="E357" s="8"/>
      <c r="F357" s="8" t="s">
        <v>94</v>
      </c>
      <c r="G357" s="8" t="s">
        <v>521</v>
      </c>
      <c r="H357" s="8" t="s">
        <v>17</v>
      </c>
      <c r="I357" s="8">
        <v>5</v>
      </c>
      <c r="J357" s="28">
        <v>29535</v>
      </c>
      <c r="K357" s="8" t="s">
        <v>18</v>
      </c>
    </row>
    <row r="358" spans="1:11" hidden="1" x14ac:dyDescent="0.3">
      <c r="A358" s="8">
        <v>20953</v>
      </c>
      <c r="B358" s="8" t="s">
        <v>943</v>
      </c>
      <c r="C358" s="8" t="s">
        <v>12</v>
      </c>
      <c r="D358" s="8" t="s">
        <v>944</v>
      </c>
      <c r="E358" s="8" t="s">
        <v>88</v>
      </c>
      <c r="F358" s="8" t="s">
        <v>29</v>
      </c>
      <c r="G358" s="8" t="s">
        <v>945</v>
      </c>
      <c r="H358" s="8" t="s">
        <v>45</v>
      </c>
      <c r="I358" s="8">
        <v>9</v>
      </c>
      <c r="J358" s="28">
        <v>29540</v>
      </c>
      <c r="K358" s="8" t="s">
        <v>171</v>
      </c>
    </row>
    <row r="359" spans="1:11" hidden="1" x14ac:dyDescent="0.3">
      <c r="A359" s="8">
        <v>28175</v>
      </c>
      <c r="B359" s="8" t="s">
        <v>270</v>
      </c>
      <c r="C359" s="8" t="s">
        <v>12</v>
      </c>
      <c r="D359" s="8" t="s">
        <v>271</v>
      </c>
      <c r="E359" s="8" t="s">
        <v>217</v>
      </c>
      <c r="F359" s="8" t="s">
        <v>137</v>
      </c>
      <c r="G359" s="8" t="s">
        <v>272</v>
      </c>
      <c r="H359" s="8" t="s">
        <v>45</v>
      </c>
      <c r="I359" s="8">
        <v>6</v>
      </c>
      <c r="J359" s="28">
        <v>29543</v>
      </c>
      <c r="K359" s="8" t="s">
        <v>171</v>
      </c>
    </row>
    <row r="360" spans="1:11" hidden="1" x14ac:dyDescent="0.3">
      <c r="A360" s="8">
        <v>21888</v>
      </c>
      <c r="B360" s="8" t="s">
        <v>235</v>
      </c>
      <c r="C360" s="8" t="s">
        <v>20</v>
      </c>
      <c r="D360" s="8" t="s">
        <v>140</v>
      </c>
      <c r="E360" s="8"/>
      <c r="F360" s="8" t="s">
        <v>211</v>
      </c>
      <c r="G360" s="8" t="s">
        <v>236</v>
      </c>
      <c r="H360" s="8" t="s">
        <v>66</v>
      </c>
      <c r="I360" s="8">
        <v>5</v>
      </c>
      <c r="J360" s="28">
        <v>29546</v>
      </c>
      <c r="K360" s="8" t="s">
        <v>18</v>
      </c>
    </row>
    <row r="361" spans="1:11" hidden="1" x14ac:dyDescent="0.3">
      <c r="A361" s="8">
        <v>18010</v>
      </c>
      <c r="B361" s="8" t="s">
        <v>118</v>
      </c>
      <c r="C361" s="8" t="s">
        <v>20</v>
      </c>
      <c r="D361" s="8" t="s">
        <v>291</v>
      </c>
      <c r="E361" s="8" t="s">
        <v>22</v>
      </c>
      <c r="F361" s="8" t="s">
        <v>94</v>
      </c>
      <c r="G361" s="8" t="s">
        <v>364</v>
      </c>
      <c r="H361" s="8" t="s">
        <v>180</v>
      </c>
      <c r="I361" s="8">
        <v>4</v>
      </c>
      <c r="J361" s="28">
        <v>29546</v>
      </c>
      <c r="K361" s="8" t="s">
        <v>18</v>
      </c>
    </row>
    <row r="362" spans="1:11" hidden="1" x14ac:dyDescent="0.3">
      <c r="A362" s="8">
        <v>29652</v>
      </c>
      <c r="B362" s="8" t="s">
        <v>707</v>
      </c>
      <c r="C362" s="8" t="s">
        <v>20</v>
      </c>
      <c r="D362" s="8" t="s">
        <v>708</v>
      </c>
      <c r="E362" s="8" t="s">
        <v>709</v>
      </c>
      <c r="F362" s="8" t="s">
        <v>137</v>
      </c>
      <c r="G362" s="8" t="s">
        <v>710</v>
      </c>
      <c r="H362" s="8" t="s">
        <v>180</v>
      </c>
      <c r="I362" s="8">
        <v>8</v>
      </c>
      <c r="J362" s="28">
        <v>29563</v>
      </c>
      <c r="K362" s="8" t="s">
        <v>18</v>
      </c>
    </row>
    <row r="363" spans="1:11" hidden="1" x14ac:dyDescent="0.3">
      <c r="A363" s="8">
        <v>22812</v>
      </c>
      <c r="B363" s="8" t="s">
        <v>535</v>
      </c>
      <c r="C363" s="8" t="s">
        <v>20</v>
      </c>
      <c r="D363" s="8" t="s">
        <v>536</v>
      </c>
      <c r="E363" s="8" t="s">
        <v>48</v>
      </c>
      <c r="F363" s="8" t="s">
        <v>83</v>
      </c>
      <c r="G363" s="8" t="s">
        <v>537</v>
      </c>
      <c r="H363" s="8" t="s">
        <v>188</v>
      </c>
      <c r="I363" s="8">
        <v>1</v>
      </c>
      <c r="J363" s="28">
        <v>29566</v>
      </c>
      <c r="K363" s="8" t="s">
        <v>18</v>
      </c>
    </row>
    <row r="364" spans="1:11" hidden="1" x14ac:dyDescent="0.3">
      <c r="A364" s="8">
        <v>20899</v>
      </c>
      <c r="B364" s="8" t="s">
        <v>189</v>
      </c>
      <c r="C364" s="8" t="s">
        <v>12</v>
      </c>
      <c r="D364" s="8" t="s">
        <v>190</v>
      </c>
      <c r="E364" s="8" t="s">
        <v>14</v>
      </c>
      <c r="F364" s="8" t="s">
        <v>191</v>
      </c>
      <c r="G364" s="8" t="s">
        <v>192</v>
      </c>
      <c r="H364" s="8" t="s">
        <v>155</v>
      </c>
      <c r="I364" s="8">
        <v>9</v>
      </c>
      <c r="J364" s="28">
        <v>29569</v>
      </c>
      <c r="K364" s="8" t="s">
        <v>18</v>
      </c>
    </row>
    <row r="365" spans="1:11" hidden="1" x14ac:dyDescent="0.3">
      <c r="A365" s="8">
        <v>25123</v>
      </c>
      <c r="B365" s="8" t="s">
        <v>936</v>
      </c>
      <c r="C365" s="8" t="s">
        <v>12</v>
      </c>
      <c r="D365" s="8" t="s">
        <v>165</v>
      </c>
      <c r="E365" s="8" t="s">
        <v>48</v>
      </c>
      <c r="F365" s="8" t="s">
        <v>174</v>
      </c>
      <c r="G365" s="8" t="s">
        <v>937</v>
      </c>
      <c r="H365" s="8" t="s">
        <v>118</v>
      </c>
      <c r="I365" s="8">
        <v>2</v>
      </c>
      <c r="J365" s="28">
        <v>29585</v>
      </c>
      <c r="K365" s="8" t="s">
        <v>18</v>
      </c>
    </row>
    <row r="366" spans="1:11" hidden="1" x14ac:dyDescent="0.3">
      <c r="A366" s="8">
        <v>27124</v>
      </c>
      <c r="B366" s="8" t="s">
        <v>973</v>
      </c>
      <c r="C366" s="8" t="s">
        <v>20</v>
      </c>
      <c r="D366" s="8" t="s">
        <v>578</v>
      </c>
      <c r="E366" s="8" t="s">
        <v>166</v>
      </c>
      <c r="F366" s="8" t="s">
        <v>83</v>
      </c>
      <c r="G366" s="8" t="s">
        <v>974</v>
      </c>
      <c r="H366" s="8" t="s">
        <v>5</v>
      </c>
      <c r="I366" s="8">
        <v>8</v>
      </c>
      <c r="J366" s="28">
        <v>29647</v>
      </c>
      <c r="K366" s="8" t="s">
        <v>18</v>
      </c>
    </row>
    <row r="367" spans="1:11" hidden="1" x14ac:dyDescent="0.3">
      <c r="A367" s="8">
        <v>26679</v>
      </c>
      <c r="B367" s="8" t="s">
        <v>384</v>
      </c>
      <c r="C367" s="8" t="s">
        <v>20</v>
      </c>
      <c r="D367" s="8" t="s">
        <v>385</v>
      </c>
      <c r="E367" s="8"/>
      <c r="F367" s="8" t="s">
        <v>94</v>
      </c>
      <c r="G367" s="8" t="s">
        <v>386</v>
      </c>
      <c r="H367" s="8" t="s">
        <v>5</v>
      </c>
      <c r="I367" s="8">
        <v>9</v>
      </c>
      <c r="J367" s="28">
        <v>29649</v>
      </c>
      <c r="K367" s="8" t="s">
        <v>18</v>
      </c>
    </row>
    <row r="368" spans="1:11" hidden="1" x14ac:dyDescent="0.3">
      <c r="A368" s="8">
        <v>23214</v>
      </c>
      <c r="B368" s="8" t="s">
        <v>110</v>
      </c>
      <c r="C368" s="8" t="s">
        <v>12</v>
      </c>
      <c r="D368" s="8" t="s">
        <v>111</v>
      </c>
      <c r="E368" s="8" t="s">
        <v>112</v>
      </c>
      <c r="F368" s="8" t="s">
        <v>89</v>
      </c>
      <c r="G368" s="8" t="s">
        <v>113</v>
      </c>
      <c r="H368" s="8" t="s">
        <v>5</v>
      </c>
      <c r="I368" s="8">
        <v>6</v>
      </c>
      <c r="J368" s="28">
        <v>29676</v>
      </c>
      <c r="K368" s="8" t="s">
        <v>18</v>
      </c>
    </row>
    <row r="369" spans="1:11" hidden="1" x14ac:dyDescent="0.3">
      <c r="A369" s="8">
        <v>27540</v>
      </c>
      <c r="B369" s="8" t="s">
        <v>770</v>
      </c>
      <c r="C369" s="8" t="s">
        <v>20</v>
      </c>
      <c r="D369" s="8" t="s">
        <v>408</v>
      </c>
      <c r="E369" s="8" t="s">
        <v>112</v>
      </c>
      <c r="F369" s="8" t="s">
        <v>137</v>
      </c>
      <c r="G369" s="8" t="s">
        <v>771</v>
      </c>
      <c r="H369" s="8" t="s">
        <v>45</v>
      </c>
      <c r="I369" s="8">
        <v>7</v>
      </c>
      <c r="J369" s="28">
        <v>29678</v>
      </c>
      <c r="K369" s="8" t="s">
        <v>18</v>
      </c>
    </row>
    <row r="370" spans="1:11" hidden="1" x14ac:dyDescent="0.3">
      <c r="A370" s="8">
        <v>27895</v>
      </c>
      <c r="B370" s="8" t="s">
        <v>152</v>
      </c>
      <c r="C370" s="8" t="s">
        <v>20</v>
      </c>
      <c r="D370" s="8" t="s">
        <v>153</v>
      </c>
      <c r="E370" s="8" t="s">
        <v>43</v>
      </c>
      <c r="F370" s="8" t="s">
        <v>23</v>
      </c>
      <c r="G370" s="8" t="s">
        <v>154</v>
      </c>
      <c r="H370" s="8" t="s">
        <v>155</v>
      </c>
      <c r="I370" s="8">
        <v>8</v>
      </c>
      <c r="J370" s="28">
        <v>29683</v>
      </c>
      <c r="K370" s="8" t="s">
        <v>18</v>
      </c>
    </row>
    <row r="371" spans="1:11" hidden="1" x14ac:dyDescent="0.3">
      <c r="A371" s="8">
        <v>25051</v>
      </c>
      <c r="B371" s="8" t="s">
        <v>776</v>
      </c>
      <c r="C371" s="8" t="s">
        <v>20</v>
      </c>
      <c r="D371" s="8" t="s">
        <v>153</v>
      </c>
      <c r="E371" s="8"/>
      <c r="F371" s="8" t="s">
        <v>15</v>
      </c>
      <c r="G371" s="8" t="s">
        <v>777</v>
      </c>
      <c r="H371" s="8" t="s">
        <v>85</v>
      </c>
      <c r="I371" s="8">
        <v>5</v>
      </c>
      <c r="J371" s="28">
        <v>29697</v>
      </c>
      <c r="K371" s="8" t="s">
        <v>18</v>
      </c>
    </row>
    <row r="372" spans="1:11" hidden="1" x14ac:dyDescent="0.3">
      <c r="A372" s="8">
        <v>25992</v>
      </c>
      <c r="B372" s="8" t="s">
        <v>796</v>
      </c>
      <c r="C372" s="8" t="s">
        <v>12</v>
      </c>
      <c r="D372" s="8" t="s">
        <v>739</v>
      </c>
      <c r="E372" s="8" t="s">
        <v>103</v>
      </c>
      <c r="F372" s="8" t="s">
        <v>89</v>
      </c>
      <c r="G372" s="8" t="s">
        <v>798</v>
      </c>
      <c r="H372" s="8" t="s">
        <v>25</v>
      </c>
      <c r="I372" s="8">
        <v>6</v>
      </c>
      <c r="J372" s="28">
        <v>29710</v>
      </c>
      <c r="K372" s="8" t="s">
        <v>18</v>
      </c>
    </row>
    <row r="373" spans="1:11" hidden="1" x14ac:dyDescent="0.3">
      <c r="A373" s="8">
        <v>25343</v>
      </c>
      <c r="B373" s="8" t="s">
        <v>992</v>
      </c>
      <c r="C373" s="8" t="s">
        <v>20</v>
      </c>
      <c r="D373" s="8" t="s">
        <v>871</v>
      </c>
      <c r="E373" s="8" t="s">
        <v>130</v>
      </c>
      <c r="F373" s="8" t="s">
        <v>49</v>
      </c>
      <c r="G373" s="8" t="s">
        <v>993</v>
      </c>
      <c r="H373" s="8" t="s">
        <v>91</v>
      </c>
      <c r="I373" s="8">
        <v>6</v>
      </c>
      <c r="J373" s="28">
        <v>29720</v>
      </c>
      <c r="K373" s="8" t="s">
        <v>18</v>
      </c>
    </row>
    <row r="374" spans="1:11" hidden="1" x14ac:dyDescent="0.3">
      <c r="A374" s="8">
        <v>23652</v>
      </c>
      <c r="B374" s="8" t="s">
        <v>906</v>
      </c>
      <c r="C374" s="8" t="s">
        <v>20</v>
      </c>
      <c r="D374" s="8" t="s">
        <v>392</v>
      </c>
      <c r="E374" s="8" t="s">
        <v>166</v>
      </c>
      <c r="F374" s="8" t="s">
        <v>186</v>
      </c>
      <c r="G374" s="8" t="s">
        <v>907</v>
      </c>
      <c r="H374" s="8" t="s">
        <v>155</v>
      </c>
      <c r="I374" s="8">
        <v>5</v>
      </c>
      <c r="J374" s="28">
        <v>29724</v>
      </c>
      <c r="K374" s="8" t="s">
        <v>18</v>
      </c>
    </row>
    <row r="375" spans="1:11" hidden="1" x14ac:dyDescent="0.3">
      <c r="A375" s="8">
        <v>29554</v>
      </c>
      <c r="B375" s="8" t="s">
        <v>96</v>
      </c>
      <c r="C375" s="8" t="s">
        <v>20</v>
      </c>
      <c r="D375" s="8" t="s">
        <v>288</v>
      </c>
      <c r="E375" s="8"/>
      <c r="F375" s="8" t="s">
        <v>15</v>
      </c>
      <c r="G375" s="8" t="s">
        <v>769</v>
      </c>
      <c r="H375" s="8" t="s">
        <v>71</v>
      </c>
      <c r="I375" s="8">
        <v>4</v>
      </c>
      <c r="J375" s="28">
        <v>29727</v>
      </c>
      <c r="K375" s="8" t="s">
        <v>18</v>
      </c>
    </row>
    <row r="376" spans="1:11" hidden="1" x14ac:dyDescent="0.3">
      <c r="A376" s="8">
        <v>24094</v>
      </c>
      <c r="B376" s="8" t="s">
        <v>328</v>
      </c>
      <c r="C376" s="8" t="s">
        <v>12</v>
      </c>
      <c r="D376" s="8" t="s">
        <v>329</v>
      </c>
      <c r="E376" s="8" t="s">
        <v>99</v>
      </c>
      <c r="F376" s="8" t="s">
        <v>15</v>
      </c>
      <c r="G376" s="8" t="s">
        <v>330</v>
      </c>
      <c r="H376" s="8" t="s">
        <v>54</v>
      </c>
      <c r="I376" s="8">
        <v>5</v>
      </c>
      <c r="J376" s="28">
        <v>29766</v>
      </c>
      <c r="K376" s="8" t="s">
        <v>18</v>
      </c>
    </row>
    <row r="377" spans="1:11" hidden="1" x14ac:dyDescent="0.3">
      <c r="A377" s="8">
        <v>24598</v>
      </c>
      <c r="B377" s="8" t="s">
        <v>998</v>
      </c>
      <c r="C377" s="8" t="s">
        <v>20</v>
      </c>
      <c r="D377" s="8" t="s">
        <v>999</v>
      </c>
      <c r="E377" s="8"/>
      <c r="F377" s="8" t="s">
        <v>174</v>
      </c>
      <c r="G377" s="8" t="s">
        <v>1000</v>
      </c>
      <c r="H377" s="8" t="s">
        <v>176</v>
      </c>
      <c r="I377" s="8">
        <v>6</v>
      </c>
      <c r="J377" s="28">
        <v>29780</v>
      </c>
      <c r="K377" s="8" t="s">
        <v>18</v>
      </c>
    </row>
    <row r="378" spans="1:11" hidden="1" x14ac:dyDescent="0.3">
      <c r="A378" s="8">
        <v>29427</v>
      </c>
      <c r="B378" s="8" t="s">
        <v>66</v>
      </c>
      <c r="C378" s="8" t="s">
        <v>20</v>
      </c>
      <c r="D378" s="8" t="s">
        <v>178</v>
      </c>
      <c r="E378" s="8" t="s">
        <v>254</v>
      </c>
      <c r="F378" s="8" t="s">
        <v>94</v>
      </c>
      <c r="G378" s="8" t="s">
        <v>255</v>
      </c>
      <c r="H378" s="8" t="s">
        <v>91</v>
      </c>
      <c r="I378" s="8">
        <v>9</v>
      </c>
      <c r="J378" s="28">
        <v>29798</v>
      </c>
      <c r="K378" s="8" t="s">
        <v>18</v>
      </c>
    </row>
    <row r="379" spans="1:11" hidden="1" x14ac:dyDescent="0.3">
      <c r="A379" s="8">
        <v>24613</v>
      </c>
      <c r="B379" s="8" t="s">
        <v>704</v>
      </c>
      <c r="C379" s="8" t="s">
        <v>12</v>
      </c>
      <c r="D379" s="8" t="s">
        <v>705</v>
      </c>
      <c r="E379" s="8" t="s">
        <v>144</v>
      </c>
      <c r="F379" s="8" t="s">
        <v>94</v>
      </c>
      <c r="G379" s="8" t="s">
        <v>706</v>
      </c>
      <c r="H379" s="8" t="s">
        <v>61</v>
      </c>
      <c r="I379" s="8">
        <v>4</v>
      </c>
      <c r="J379" s="28">
        <v>29802</v>
      </c>
      <c r="K379" s="8" t="s">
        <v>18</v>
      </c>
    </row>
    <row r="380" spans="1:11" hidden="1" x14ac:dyDescent="0.3">
      <c r="A380" s="8">
        <v>27936</v>
      </c>
      <c r="B380" s="8" t="s">
        <v>240</v>
      </c>
      <c r="C380" s="8" t="s">
        <v>20</v>
      </c>
      <c r="D380" s="8" t="s">
        <v>241</v>
      </c>
      <c r="E380" s="8" t="s">
        <v>130</v>
      </c>
      <c r="F380" s="8" t="s">
        <v>15</v>
      </c>
      <c r="G380" s="8" t="s">
        <v>242</v>
      </c>
      <c r="H380" s="8" t="s">
        <v>61</v>
      </c>
      <c r="I380" s="8">
        <v>4</v>
      </c>
      <c r="J380" s="28">
        <v>29817</v>
      </c>
      <c r="K380" s="8" t="s">
        <v>18</v>
      </c>
    </row>
    <row r="381" spans="1:11" hidden="1" x14ac:dyDescent="0.3">
      <c r="A381" s="8">
        <v>27167</v>
      </c>
      <c r="B381" s="8" t="s">
        <v>744</v>
      </c>
      <c r="C381" s="8" t="s">
        <v>12</v>
      </c>
      <c r="D381" s="8" t="s">
        <v>454</v>
      </c>
      <c r="E381" s="8"/>
      <c r="F381" s="8" t="s">
        <v>141</v>
      </c>
      <c r="G381" s="8" t="s">
        <v>745</v>
      </c>
      <c r="H381" s="8" t="s">
        <v>96</v>
      </c>
      <c r="I381" s="8">
        <v>5</v>
      </c>
      <c r="J381" s="28">
        <v>29819</v>
      </c>
      <c r="K381" s="8" t="s">
        <v>18</v>
      </c>
    </row>
    <row r="382" spans="1:11" hidden="1" x14ac:dyDescent="0.3">
      <c r="A382" s="8">
        <v>25114</v>
      </c>
      <c r="B382" s="8" t="s">
        <v>746</v>
      </c>
      <c r="C382" s="8" t="s">
        <v>12</v>
      </c>
      <c r="D382" s="8" t="s">
        <v>747</v>
      </c>
      <c r="E382" s="8" t="s">
        <v>22</v>
      </c>
      <c r="F382" s="8" t="s">
        <v>89</v>
      </c>
      <c r="G382" s="8" t="s">
        <v>748</v>
      </c>
      <c r="H382" s="8" t="s">
        <v>31</v>
      </c>
      <c r="I382" s="8">
        <v>1</v>
      </c>
      <c r="J382" s="28">
        <v>29819</v>
      </c>
      <c r="K382" s="8" t="s">
        <v>18</v>
      </c>
    </row>
    <row r="383" spans="1:11" hidden="1" x14ac:dyDescent="0.3">
      <c r="A383" s="8">
        <v>26158</v>
      </c>
      <c r="B383" s="8" t="s">
        <v>176</v>
      </c>
      <c r="C383" s="8" t="s">
        <v>20</v>
      </c>
      <c r="D383" s="8" t="s">
        <v>153</v>
      </c>
      <c r="E383" s="8" t="s">
        <v>112</v>
      </c>
      <c r="F383" s="8" t="s">
        <v>49</v>
      </c>
      <c r="G383" s="8" t="s">
        <v>567</v>
      </c>
      <c r="H383" s="8" t="s">
        <v>45</v>
      </c>
      <c r="I383" s="8">
        <v>6</v>
      </c>
      <c r="J383" s="28">
        <v>29822</v>
      </c>
      <c r="K383" s="8" t="s">
        <v>18</v>
      </c>
    </row>
    <row r="384" spans="1:11" hidden="1" x14ac:dyDescent="0.3">
      <c r="A384" s="8">
        <v>26509</v>
      </c>
      <c r="B384" s="8" t="s">
        <v>123</v>
      </c>
      <c r="C384" s="8" t="s">
        <v>12</v>
      </c>
      <c r="D384" s="8" t="s">
        <v>59</v>
      </c>
      <c r="E384" s="8" t="s">
        <v>103</v>
      </c>
      <c r="F384" s="8" t="s">
        <v>23</v>
      </c>
      <c r="G384" s="8" t="s">
        <v>124</v>
      </c>
      <c r="H384" s="8" t="s">
        <v>96</v>
      </c>
      <c r="I384" s="8">
        <v>2</v>
      </c>
      <c r="J384" s="28">
        <v>29825</v>
      </c>
      <c r="K384" s="8" t="s">
        <v>18</v>
      </c>
    </row>
    <row r="385" spans="1:11" hidden="1" x14ac:dyDescent="0.3">
      <c r="A385" s="8">
        <v>28302</v>
      </c>
      <c r="B385" s="8" t="s">
        <v>347</v>
      </c>
      <c r="C385" s="8" t="s">
        <v>12</v>
      </c>
      <c r="D385" s="8" t="s">
        <v>348</v>
      </c>
      <c r="E385" s="8"/>
      <c r="F385" s="8" t="s">
        <v>137</v>
      </c>
      <c r="G385" s="8" t="s">
        <v>349</v>
      </c>
      <c r="H385" s="8" t="s">
        <v>96</v>
      </c>
      <c r="I385" s="8">
        <v>8</v>
      </c>
      <c r="J385" s="28">
        <v>29837</v>
      </c>
      <c r="K385" s="8" t="s">
        <v>18</v>
      </c>
    </row>
    <row r="386" spans="1:11" hidden="1" x14ac:dyDescent="0.3">
      <c r="A386" s="8">
        <v>25766</v>
      </c>
      <c r="B386" s="8" t="s">
        <v>621</v>
      </c>
      <c r="C386" s="8" t="s">
        <v>20</v>
      </c>
      <c r="D386" s="8" t="s">
        <v>153</v>
      </c>
      <c r="E386" s="8"/>
      <c r="F386" s="8" t="s">
        <v>141</v>
      </c>
      <c r="G386" s="8" t="s">
        <v>622</v>
      </c>
      <c r="H386" s="8" t="s">
        <v>5</v>
      </c>
      <c r="I386" s="8">
        <v>4</v>
      </c>
      <c r="J386" s="28">
        <v>29883</v>
      </c>
      <c r="K386" s="8" t="s">
        <v>18</v>
      </c>
    </row>
    <row r="387" spans="1:11" hidden="1" x14ac:dyDescent="0.3">
      <c r="A387" s="8">
        <v>24203</v>
      </c>
      <c r="B387" s="8" t="s">
        <v>368</v>
      </c>
      <c r="C387" s="8" t="s">
        <v>12</v>
      </c>
      <c r="D387" s="8" t="s">
        <v>329</v>
      </c>
      <c r="E387" s="8"/>
      <c r="F387" s="8" t="s">
        <v>23</v>
      </c>
      <c r="G387" s="8" t="s">
        <v>369</v>
      </c>
      <c r="H387" s="8" t="s">
        <v>66</v>
      </c>
      <c r="I387" s="8">
        <v>9</v>
      </c>
      <c r="J387" s="28">
        <v>29900</v>
      </c>
      <c r="K387" s="8" t="s">
        <v>18</v>
      </c>
    </row>
    <row r="388" spans="1:11" hidden="1" x14ac:dyDescent="0.3">
      <c r="A388" s="8">
        <v>29538</v>
      </c>
      <c r="B388" s="8" t="s">
        <v>482</v>
      </c>
      <c r="C388" s="8" t="s">
        <v>20</v>
      </c>
      <c r="D388" s="8" t="s">
        <v>483</v>
      </c>
      <c r="E388" s="8" t="s">
        <v>48</v>
      </c>
      <c r="F388" s="8" t="s">
        <v>94</v>
      </c>
      <c r="G388" s="8" t="s">
        <v>484</v>
      </c>
      <c r="H388" s="8" t="s">
        <v>188</v>
      </c>
      <c r="I388" s="8">
        <v>1</v>
      </c>
      <c r="J388" s="28">
        <v>29928</v>
      </c>
      <c r="K388" s="8" t="s">
        <v>18</v>
      </c>
    </row>
    <row r="389" spans="1:11" hidden="1" x14ac:dyDescent="0.3">
      <c r="A389" s="8">
        <v>24789</v>
      </c>
      <c r="B389" s="8" t="s">
        <v>360</v>
      </c>
      <c r="C389" s="8" t="s">
        <v>20</v>
      </c>
      <c r="D389" s="8" t="s">
        <v>98</v>
      </c>
      <c r="E389" s="8"/>
      <c r="F389" s="8" t="s">
        <v>89</v>
      </c>
      <c r="G389" s="8" t="s">
        <v>361</v>
      </c>
      <c r="H389" s="8" t="s">
        <v>71</v>
      </c>
      <c r="I389" s="8">
        <v>8</v>
      </c>
      <c r="J389" s="28">
        <v>29932</v>
      </c>
      <c r="K389" s="8" t="s">
        <v>18</v>
      </c>
    </row>
    <row r="390" spans="1:11" hidden="1" x14ac:dyDescent="0.3">
      <c r="A390" s="8">
        <v>28143</v>
      </c>
      <c r="B390" s="8" t="s">
        <v>805</v>
      </c>
      <c r="C390" s="8" t="s">
        <v>20</v>
      </c>
      <c r="D390" s="8" t="s">
        <v>806</v>
      </c>
      <c r="E390" s="8" t="s">
        <v>88</v>
      </c>
      <c r="F390" s="8" t="s">
        <v>94</v>
      </c>
      <c r="G390" s="8" t="s">
        <v>807</v>
      </c>
      <c r="H390" s="8" t="s">
        <v>180</v>
      </c>
      <c r="I390" s="8">
        <v>8</v>
      </c>
      <c r="J390" s="28">
        <v>29935</v>
      </c>
      <c r="K390" s="8" t="s">
        <v>18</v>
      </c>
    </row>
    <row r="391" spans="1:11" hidden="1" x14ac:dyDescent="0.3">
      <c r="A391" s="8">
        <v>29827</v>
      </c>
      <c r="B391" s="8" t="s">
        <v>736</v>
      </c>
      <c r="C391" s="8" t="s">
        <v>12</v>
      </c>
      <c r="D391" s="8" t="s">
        <v>737</v>
      </c>
      <c r="E391" s="8" t="s">
        <v>99</v>
      </c>
      <c r="F391" s="8" t="s">
        <v>186</v>
      </c>
      <c r="G391" s="8" t="s">
        <v>738</v>
      </c>
      <c r="H391" s="8" t="s">
        <v>61</v>
      </c>
      <c r="I391" s="8">
        <v>1</v>
      </c>
      <c r="J391" s="28">
        <v>29941</v>
      </c>
      <c r="K391" s="8" t="s">
        <v>18</v>
      </c>
    </row>
  </sheetData>
  <mergeCells count="1">
    <mergeCell ref="O79:P79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1074-9E0D-4E21-8303-6D73F2EE727B}">
  <dimension ref="A1:W391"/>
  <sheetViews>
    <sheetView tabSelected="1" workbookViewId="0">
      <selection activeCell="M426" sqref="M426"/>
    </sheetView>
  </sheetViews>
  <sheetFormatPr defaultRowHeight="14.4" x14ac:dyDescent="0.3"/>
  <cols>
    <col min="1" max="1" width="14.109375" customWidth="1"/>
    <col min="2" max="2" width="10.6640625" customWidth="1"/>
    <col min="4" max="4" width="13" customWidth="1"/>
    <col min="5" max="5" width="18.6640625" customWidth="1"/>
    <col min="6" max="6" width="12" customWidth="1"/>
    <col min="7" max="7" width="12.21875" customWidth="1"/>
    <col min="10" max="10" width="30.6640625" style="31" customWidth="1"/>
    <col min="11" max="11" width="11.109375" customWidth="1"/>
    <col min="12" max="12" width="19.6640625" customWidth="1"/>
    <col min="13" max="13" width="15.5546875" customWidth="1"/>
    <col min="14" max="14" width="14.6640625" customWidth="1"/>
    <col min="15" max="15" width="17.44140625" customWidth="1"/>
    <col min="16" max="16" width="14.5546875" customWidth="1"/>
    <col min="22" max="22" width="19" customWidth="1"/>
  </cols>
  <sheetData>
    <row r="1" spans="1:2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23" hidden="1" x14ac:dyDescent="0.3">
      <c r="A2" s="8">
        <v>14904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>
        <v>2</v>
      </c>
      <c r="J2" s="30">
        <v>28465</v>
      </c>
      <c r="K2" s="8" t="s">
        <v>18</v>
      </c>
    </row>
    <row r="3" spans="1:23" hidden="1" x14ac:dyDescent="0.3">
      <c r="A3" s="8">
        <v>21478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5</v>
      </c>
      <c r="J3" s="30">
        <v>29481</v>
      </c>
      <c r="K3" s="8" t="s">
        <v>18</v>
      </c>
      <c r="N3" s="7"/>
      <c r="O3" s="7" t="s">
        <v>1086</v>
      </c>
      <c r="P3" s="7"/>
      <c r="Q3" s="7"/>
      <c r="R3" s="7"/>
      <c r="S3" s="7"/>
      <c r="T3" s="7"/>
    </row>
    <row r="4" spans="1:23" ht="15.6" hidden="1" x14ac:dyDescent="0.3">
      <c r="A4" s="8">
        <v>18870</v>
      </c>
      <c r="B4" s="8" t="s">
        <v>26</v>
      </c>
      <c r="C4" s="8" t="s">
        <v>20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>
        <v>5</v>
      </c>
      <c r="J4" s="30">
        <v>27602</v>
      </c>
      <c r="K4" s="8" t="s">
        <v>18</v>
      </c>
      <c r="N4" s="12" t="s">
        <v>1085</v>
      </c>
      <c r="O4" s="7"/>
      <c r="P4" s="7"/>
      <c r="Q4" s="7"/>
      <c r="R4" s="7"/>
      <c r="S4" s="7"/>
      <c r="T4" s="7"/>
    </row>
    <row r="5" spans="1:23" hidden="1" x14ac:dyDescent="0.3">
      <c r="A5" s="8">
        <v>11788</v>
      </c>
      <c r="B5" s="8" t="s">
        <v>32</v>
      </c>
      <c r="C5" s="8" t="s">
        <v>12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17</v>
      </c>
      <c r="I5" s="8">
        <v>2</v>
      </c>
      <c r="J5" s="30">
        <v>28911</v>
      </c>
      <c r="K5" s="8" t="s">
        <v>18</v>
      </c>
    </row>
    <row r="6" spans="1:23" hidden="1" x14ac:dyDescent="0.3">
      <c r="A6" s="8">
        <v>13876</v>
      </c>
      <c r="B6" s="8" t="s">
        <v>37</v>
      </c>
      <c r="C6" s="8" t="s">
        <v>20</v>
      </c>
      <c r="D6" s="8" t="s">
        <v>38</v>
      </c>
      <c r="E6" s="8" t="s">
        <v>39</v>
      </c>
      <c r="F6" s="8" t="s">
        <v>35</v>
      </c>
      <c r="G6" s="8" t="s">
        <v>40</v>
      </c>
      <c r="H6" s="8" t="s">
        <v>17</v>
      </c>
      <c r="I6" s="8">
        <v>9</v>
      </c>
      <c r="J6" s="30">
        <v>27083</v>
      </c>
      <c r="K6" s="8" t="s">
        <v>18</v>
      </c>
    </row>
    <row r="7" spans="1:23" hidden="1" x14ac:dyDescent="0.3">
      <c r="A7" s="8">
        <v>19053</v>
      </c>
      <c r="B7" s="8" t="s">
        <v>41</v>
      </c>
      <c r="C7" s="8" t="s">
        <v>20</v>
      </c>
      <c r="D7" s="8" t="s">
        <v>42</v>
      </c>
      <c r="E7" s="8" t="s">
        <v>43</v>
      </c>
      <c r="F7" s="8" t="s">
        <v>35</v>
      </c>
      <c r="G7" s="8" t="s">
        <v>44</v>
      </c>
      <c r="H7" s="8" t="s">
        <v>45</v>
      </c>
      <c r="I7" s="8">
        <v>5</v>
      </c>
      <c r="J7" s="30">
        <v>27670</v>
      </c>
      <c r="K7" s="8" t="s">
        <v>18</v>
      </c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</row>
    <row r="8" spans="1:23" hidden="1" x14ac:dyDescent="0.3">
      <c r="A8" s="8">
        <v>25623</v>
      </c>
      <c r="B8" s="8" t="s">
        <v>46</v>
      </c>
      <c r="C8" s="8" t="s">
        <v>20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25</v>
      </c>
      <c r="I8" s="8">
        <v>4</v>
      </c>
      <c r="J8" s="30">
        <v>29135</v>
      </c>
      <c r="K8" s="8" t="s">
        <v>18</v>
      </c>
      <c r="M8" s="8"/>
      <c r="N8" s="8"/>
      <c r="O8" s="8"/>
      <c r="P8" s="8"/>
      <c r="Q8" s="8"/>
      <c r="R8" s="8"/>
      <c r="S8" s="8"/>
      <c r="T8" s="8"/>
      <c r="U8" s="8"/>
      <c r="V8" s="9"/>
      <c r="W8" s="8"/>
    </row>
    <row r="9" spans="1:23" hidden="1" x14ac:dyDescent="0.3">
      <c r="A9" s="8">
        <v>27380</v>
      </c>
      <c r="B9" s="8" t="s">
        <v>51</v>
      </c>
      <c r="C9" s="8" t="s">
        <v>20</v>
      </c>
      <c r="D9" s="8" t="s">
        <v>52</v>
      </c>
      <c r="E9" s="8" t="s">
        <v>28</v>
      </c>
      <c r="F9" s="8" t="s">
        <v>29</v>
      </c>
      <c r="G9" s="8" t="s">
        <v>53</v>
      </c>
      <c r="H9" s="8" t="s">
        <v>54</v>
      </c>
      <c r="I9" s="8">
        <v>2</v>
      </c>
      <c r="J9" s="30">
        <v>28024</v>
      </c>
      <c r="K9" s="8" t="s">
        <v>18</v>
      </c>
      <c r="M9" s="8"/>
      <c r="N9" s="8"/>
      <c r="O9" s="8"/>
      <c r="P9" s="8"/>
      <c r="Q9" s="8"/>
      <c r="R9" s="8"/>
      <c r="S9" s="8"/>
      <c r="T9" s="8"/>
      <c r="U9" s="8"/>
      <c r="V9" s="9"/>
      <c r="W9" s="8"/>
    </row>
    <row r="10" spans="1:23" hidden="1" x14ac:dyDescent="0.3">
      <c r="A10" s="8">
        <v>18520</v>
      </c>
      <c r="B10" s="8" t="s">
        <v>55</v>
      </c>
      <c r="C10" s="8" t="s">
        <v>20</v>
      </c>
      <c r="D10" s="8" t="s">
        <v>56</v>
      </c>
      <c r="E10" s="8" t="s">
        <v>22</v>
      </c>
      <c r="F10" s="8" t="s">
        <v>29</v>
      </c>
      <c r="G10" s="8" t="s">
        <v>57</v>
      </c>
      <c r="H10" s="8" t="s">
        <v>25</v>
      </c>
      <c r="I10" s="8">
        <v>5</v>
      </c>
      <c r="J10" s="30">
        <v>29006</v>
      </c>
      <c r="K10" s="8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</row>
    <row r="11" spans="1:23" hidden="1" x14ac:dyDescent="0.3">
      <c r="A11" s="8">
        <v>12212</v>
      </c>
      <c r="B11" s="8" t="s">
        <v>58</v>
      </c>
      <c r="C11" s="8" t="s">
        <v>12</v>
      </c>
      <c r="D11" s="8" t="s">
        <v>59</v>
      </c>
      <c r="E11" s="8" t="s">
        <v>34</v>
      </c>
      <c r="F11" s="8" t="s">
        <v>29</v>
      </c>
      <c r="G11" s="8" t="s">
        <v>60</v>
      </c>
      <c r="H11" s="8" t="s">
        <v>61</v>
      </c>
      <c r="I11" s="8">
        <v>8</v>
      </c>
      <c r="J11" s="30">
        <v>28624</v>
      </c>
      <c r="K11" s="8" t="s">
        <v>18</v>
      </c>
      <c r="L11" s="31"/>
      <c r="M11" s="8"/>
      <c r="N11" s="8"/>
      <c r="O11" s="8"/>
      <c r="P11" s="8"/>
      <c r="Q11" s="8"/>
      <c r="R11" s="8"/>
      <c r="S11" s="8"/>
      <c r="T11" s="8"/>
      <c r="U11" s="8"/>
      <c r="V11" s="9"/>
      <c r="W11" s="8"/>
    </row>
    <row r="12" spans="1:23" hidden="1" x14ac:dyDescent="0.3">
      <c r="A12" s="8">
        <v>22090</v>
      </c>
      <c r="B12" s="8" t="s">
        <v>62</v>
      </c>
      <c r="C12" s="8" t="s">
        <v>20</v>
      </c>
      <c r="D12" s="8" t="s">
        <v>63</v>
      </c>
      <c r="E12" s="8" t="s">
        <v>64</v>
      </c>
      <c r="F12" s="8" t="s">
        <v>23</v>
      </c>
      <c r="G12" s="8" t="s">
        <v>65</v>
      </c>
      <c r="H12" s="8" t="s">
        <v>66</v>
      </c>
      <c r="I12" s="8">
        <v>4</v>
      </c>
      <c r="J12" s="30">
        <v>28077</v>
      </c>
      <c r="K12" s="8" t="s">
        <v>18</v>
      </c>
    </row>
    <row r="13" spans="1:23" hidden="1" x14ac:dyDescent="0.3">
      <c r="A13" s="8">
        <v>25177</v>
      </c>
      <c r="B13" s="8" t="s">
        <v>67</v>
      </c>
      <c r="C13" s="8" t="s">
        <v>20</v>
      </c>
      <c r="D13" s="8" t="s">
        <v>68</v>
      </c>
      <c r="E13" s="8" t="s">
        <v>69</v>
      </c>
      <c r="F13" s="8" t="s">
        <v>15</v>
      </c>
      <c r="G13" s="8" t="s">
        <v>70</v>
      </c>
      <c r="H13" s="8" t="s">
        <v>71</v>
      </c>
      <c r="I13" s="8">
        <v>8</v>
      </c>
      <c r="J13" s="30">
        <v>28740</v>
      </c>
      <c r="K13" s="8" t="s">
        <v>18</v>
      </c>
      <c r="M13" s="7"/>
      <c r="N13" s="7"/>
      <c r="O13" s="7"/>
      <c r="P13" s="7"/>
      <c r="Q13" s="7"/>
      <c r="R13" s="7"/>
    </row>
    <row r="14" spans="1:23" hidden="1" x14ac:dyDescent="0.3">
      <c r="A14" s="8">
        <v>21882</v>
      </c>
      <c r="B14" s="8" t="s">
        <v>72</v>
      </c>
      <c r="C14" s="8" t="s">
        <v>12</v>
      </c>
      <c r="D14" s="8" t="s">
        <v>45</v>
      </c>
      <c r="E14" s="8" t="s">
        <v>34</v>
      </c>
      <c r="F14" s="8" t="s">
        <v>73</v>
      </c>
      <c r="G14" s="8" t="s">
        <v>74</v>
      </c>
      <c r="H14" s="8" t="s">
        <v>75</v>
      </c>
      <c r="I14" s="8">
        <v>8</v>
      </c>
      <c r="J14" s="30">
        <v>28986</v>
      </c>
      <c r="K14" s="8" t="s">
        <v>18</v>
      </c>
    </row>
    <row r="15" spans="1:23" hidden="1" x14ac:dyDescent="0.3">
      <c r="A15" s="8">
        <v>26496</v>
      </c>
      <c r="B15" s="8" t="s">
        <v>76</v>
      </c>
      <c r="C15" s="8" t="s">
        <v>20</v>
      </c>
      <c r="D15" s="8" t="s">
        <v>77</v>
      </c>
      <c r="E15" s="8" t="s">
        <v>78</v>
      </c>
      <c r="F15" s="8" t="s">
        <v>73</v>
      </c>
      <c r="G15" s="8" t="s">
        <v>79</v>
      </c>
      <c r="H15" s="8" t="s">
        <v>80</v>
      </c>
      <c r="I15" s="8">
        <v>8</v>
      </c>
      <c r="J15" s="30">
        <v>29123</v>
      </c>
      <c r="K15" s="8" t="s">
        <v>18</v>
      </c>
      <c r="O15" s="7" t="s">
        <v>1088</v>
      </c>
      <c r="P15" s="7"/>
    </row>
    <row r="16" spans="1:23" ht="15.6" hidden="1" x14ac:dyDescent="0.3">
      <c r="A16" s="8">
        <v>21057</v>
      </c>
      <c r="B16" s="8" t="s">
        <v>81</v>
      </c>
      <c r="C16" s="8" t="s">
        <v>12</v>
      </c>
      <c r="D16" s="8" t="s">
        <v>82</v>
      </c>
      <c r="E16" s="8" t="s">
        <v>34</v>
      </c>
      <c r="F16" s="8" t="s">
        <v>83</v>
      </c>
      <c r="G16" s="8" t="s">
        <v>84</v>
      </c>
      <c r="H16" s="8" t="s">
        <v>85</v>
      </c>
      <c r="I16" s="8">
        <v>1</v>
      </c>
      <c r="J16" s="30">
        <v>27550</v>
      </c>
      <c r="K16" s="8" t="s">
        <v>18</v>
      </c>
      <c r="N16" s="11" t="s">
        <v>1087</v>
      </c>
    </row>
    <row r="17" spans="1:23" ht="15.6" hidden="1" x14ac:dyDescent="0.3">
      <c r="A17" s="8">
        <v>15110</v>
      </c>
      <c r="B17" s="8" t="s">
        <v>86</v>
      </c>
      <c r="C17" s="8" t="s">
        <v>20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91</v>
      </c>
      <c r="I17" s="8">
        <v>8</v>
      </c>
      <c r="J17" s="30">
        <v>28055</v>
      </c>
      <c r="K17" s="8" t="s">
        <v>18</v>
      </c>
      <c r="N17" s="12" t="s">
        <v>1089</v>
      </c>
    </row>
    <row r="18" spans="1:23" hidden="1" x14ac:dyDescent="0.3">
      <c r="A18" s="8">
        <v>21525</v>
      </c>
      <c r="B18" s="8" t="s">
        <v>92</v>
      </c>
      <c r="C18" s="8" t="s">
        <v>20</v>
      </c>
      <c r="D18" s="8" t="s">
        <v>93</v>
      </c>
      <c r="E18" s="8" t="s">
        <v>34</v>
      </c>
      <c r="F18" s="8" t="s">
        <v>94</v>
      </c>
      <c r="G18" s="8" t="s">
        <v>95</v>
      </c>
      <c r="H18" s="8" t="s">
        <v>96</v>
      </c>
      <c r="I18" s="8">
        <v>3</v>
      </c>
      <c r="J18" s="30">
        <v>28848</v>
      </c>
      <c r="K18" s="8" t="s">
        <v>18</v>
      </c>
    </row>
    <row r="19" spans="1:23" hidden="1" x14ac:dyDescent="0.3">
      <c r="A19" s="8">
        <v>15915</v>
      </c>
      <c r="B19" s="8" t="s">
        <v>97</v>
      </c>
      <c r="C19" s="8" t="s">
        <v>20</v>
      </c>
      <c r="D19" s="8" t="s">
        <v>98</v>
      </c>
      <c r="E19" s="8" t="s">
        <v>99</v>
      </c>
      <c r="F19" s="8" t="s">
        <v>94</v>
      </c>
      <c r="G19" s="8" t="s">
        <v>100</v>
      </c>
      <c r="H19" s="8" t="s">
        <v>91</v>
      </c>
      <c r="I19" s="8">
        <v>7</v>
      </c>
      <c r="J19" s="30">
        <v>27588</v>
      </c>
      <c r="K19" s="8" t="s">
        <v>18</v>
      </c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23"/>
    </row>
    <row r="20" spans="1:23" x14ac:dyDescent="0.3">
      <c r="A20" s="8">
        <v>26434</v>
      </c>
      <c r="B20" s="8" t="s">
        <v>101</v>
      </c>
      <c r="C20" s="8" t="s">
        <v>20</v>
      </c>
      <c r="D20" s="8" t="s">
        <v>102</v>
      </c>
      <c r="E20" s="8" t="s">
        <v>103</v>
      </c>
      <c r="F20" s="8" t="s">
        <v>94</v>
      </c>
      <c r="G20" s="8" t="s">
        <v>104</v>
      </c>
      <c r="H20" s="8" t="s">
        <v>105</v>
      </c>
      <c r="I20" s="8">
        <v>5</v>
      </c>
      <c r="J20" s="30">
        <v>28587</v>
      </c>
      <c r="K20" s="8" t="s">
        <v>18</v>
      </c>
      <c r="M20" s="8"/>
      <c r="N20" s="8"/>
      <c r="O20" s="8"/>
      <c r="P20" s="8"/>
      <c r="Q20" s="8"/>
      <c r="R20" s="8"/>
      <c r="S20" s="8"/>
      <c r="T20" s="8"/>
      <c r="U20" s="8"/>
      <c r="V20" s="9"/>
      <c r="W20" s="8"/>
    </row>
    <row r="21" spans="1:23" x14ac:dyDescent="0.3">
      <c r="A21" s="8">
        <v>11076</v>
      </c>
      <c r="B21" s="8" t="s">
        <v>106</v>
      </c>
      <c r="C21" s="8" t="s">
        <v>20</v>
      </c>
      <c r="D21" s="8" t="s">
        <v>107</v>
      </c>
      <c r="E21" s="8"/>
      <c r="F21" s="8" t="s">
        <v>108</v>
      </c>
      <c r="G21" s="8" t="s">
        <v>109</v>
      </c>
      <c r="H21" s="8" t="s">
        <v>5</v>
      </c>
      <c r="I21" s="8">
        <v>4</v>
      </c>
      <c r="J21" s="30">
        <v>27856</v>
      </c>
      <c r="K21" s="8" t="s">
        <v>18</v>
      </c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</row>
    <row r="22" spans="1:23" hidden="1" x14ac:dyDescent="0.3">
      <c r="A22" s="8">
        <v>23214</v>
      </c>
      <c r="B22" s="8" t="s">
        <v>110</v>
      </c>
      <c r="C22" s="8" t="s">
        <v>12</v>
      </c>
      <c r="D22" s="8" t="s">
        <v>111</v>
      </c>
      <c r="E22" s="8" t="s">
        <v>112</v>
      </c>
      <c r="F22" s="8" t="s">
        <v>89</v>
      </c>
      <c r="G22" s="8" t="s">
        <v>113</v>
      </c>
      <c r="H22" s="8" t="s">
        <v>5</v>
      </c>
      <c r="I22" s="8">
        <v>6</v>
      </c>
      <c r="J22" s="30">
        <v>29676</v>
      </c>
      <c r="K22" s="8" t="s">
        <v>18</v>
      </c>
      <c r="M22" s="8"/>
      <c r="N22" s="8"/>
      <c r="O22" s="8"/>
      <c r="P22" s="8"/>
      <c r="Q22" s="8"/>
      <c r="R22" s="8"/>
      <c r="S22" s="8"/>
      <c r="T22" s="8"/>
      <c r="U22" s="8"/>
      <c r="V22" s="9"/>
      <c r="W22" s="8"/>
    </row>
    <row r="23" spans="1:23" hidden="1" x14ac:dyDescent="0.3">
      <c r="A23" s="8">
        <v>26764</v>
      </c>
      <c r="B23" s="8" t="s">
        <v>114</v>
      </c>
      <c r="C23" s="8" t="s">
        <v>12</v>
      </c>
      <c r="D23" s="8" t="s">
        <v>115</v>
      </c>
      <c r="E23" s="8" t="s">
        <v>116</v>
      </c>
      <c r="F23" s="8" t="s">
        <v>94</v>
      </c>
      <c r="G23" s="8" t="s">
        <v>117</v>
      </c>
      <c r="H23" s="8" t="s">
        <v>118</v>
      </c>
      <c r="I23" s="8">
        <v>9</v>
      </c>
      <c r="J23" s="30">
        <v>29295</v>
      </c>
      <c r="K23" s="8" t="s">
        <v>18</v>
      </c>
      <c r="M23" s="8"/>
      <c r="N23" s="8"/>
      <c r="O23" s="8"/>
      <c r="P23" s="8"/>
      <c r="Q23" s="8"/>
      <c r="R23" s="8"/>
      <c r="S23" s="8"/>
      <c r="T23" s="8"/>
      <c r="U23" s="8"/>
      <c r="V23" s="9"/>
      <c r="W23" s="8"/>
    </row>
    <row r="24" spans="1:23" hidden="1" x14ac:dyDescent="0.3">
      <c r="A24" s="8">
        <v>11304</v>
      </c>
      <c r="B24" s="8" t="s">
        <v>119</v>
      </c>
      <c r="C24" s="8" t="s">
        <v>12</v>
      </c>
      <c r="D24" s="8" t="s">
        <v>120</v>
      </c>
      <c r="E24" s="8" t="s">
        <v>121</v>
      </c>
      <c r="F24" s="8" t="s">
        <v>23</v>
      </c>
      <c r="G24" s="8" t="s">
        <v>122</v>
      </c>
      <c r="H24" s="8" t="s">
        <v>80</v>
      </c>
      <c r="I24" s="8">
        <v>7</v>
      </c>
      <c r="J24" s="30">
        <v>29170</v>
      </c>
      <c r="K24" s="8" t="s">
        <v>18</v>
      </c>
      <c r="M24" s="8"/>
      <c r="N24" s="8"/>
      <c r="O24" s="8"/>
      <c r="P24" s="8"/>
      <c r="Q24" s="8"/>
      <c r="R24" s="8"/>
      <c r="S24" s="8"/>
      <c r="T24" s="8"/>
      <c r="U24" s="8"/>
      <c r="V24" s="9"/>
      <c r="W24" s="8"/>
    </row>
    <row r="25" spans="1:23" hidden="1" x14ac:dyDescent="0.3">
      <c r="A25" s="8">
        <v>26509</v>
      </c>
      <c r="B25" s="8" t="s">
        <v>123</v>
      </c>
      <c r="C25" s="8" t="s">
        <v>12</v>
      </c>
      <c r="D25" s="8" t="s">
        <v>59</v>
      </c>
      <c r="E25" s="8" t="s">
        <v>103</v>
      </c>
      <c r="F25" s="8" t="s">
        <v>23</v>
      </c>
      <c r="G25" s="8" t="s">
        <v>124</v>
      </c>
      <c r="H25" s="8" t="s">
        <v>96</v>
      </c>
      <c r="I25" s="8">
        <v>2</v>
      </c>
      <c r="J25" s="30">
        <v>29825</v>
      </c>
      <c r="K25" s="8" t="s">
        <v>18</v>
      </c>
      <c r="M25" s="8"/>
      <c r="N25" s="8"/>
      <c r="O25" s="8"/>
      <c r="P25" s="8"/>
      <c r="Q25" s="8"/>
      <c r="R25" s="8"/>
      <c r="S25" s="8"/>
      <c r="T25" s="8"/>
      <c r="U25" s="8"/>
      <c r="V25" s="9"/>
      <c r="W25" s="8"/>
    </row>
    <row r="26" spans="1:23" x14ac:dyDescent="0.3">
      <c r="A26" s="8">
        <v>25510</v>
      </c>
      <c r="B26" s="8" t="s">
        <v>125</v>
      </c>
      <c r="C26" s="8" t="s">
        <v>20</v>
      </c>
      <c r="D26" s="8" t="s">
        <v>126</v>
      </c>
      <c r="E26" s="8" t="s">
        <v>34</v>
      </c>
      <c r="F26" s="8" t="s">
        <v>15</v>
      </c>
      <c r="G26" s="8" t="s">
        <v>127</v>
      </c>
      <c r="H26" s="8" t="s">
        <v>105</v>
      </c>
      <c r="I26" s="8">
        <v>3</v>
      </c>
      <c r="J26" s="30">
        <v>27877</v>
      </c>
      <c r="K26" s="8" t="s">
        <v>18</v>
      </c>
      <c r="M26" s="8"/>
      <c r="N26" s="8"/>
      <c r="O26" s="8"/>
      <c r="P26" s="8"/>
      <c r="Q26" s="8"/>
      <c r="R26" s="8"/>
      <c r="S26" s="8"/>
      <c r="T26" s="8"/>
      <c r="U26" s="8"/>
      <c r="V26" s="9"/>
      <c r="W26" s="8"/>
    </row>
    <row r="27" spans="1:23" hidden="1" x14ac:dyDescent="0.3">
      <c r="A27" s="8">
        <v>17782</v>
      </c>
      <c r="B27" s="8" t="s">
        <v>128</v>
      </c>
      <c r="C27" s="8" t="s">
        <v>12</v>
      </c>
      <c r="D27" s="8" t="s">
        <v>129</v>
      </c>
      <c r="E27" s="8" t="s">
        <v>130</v>
      </c>
      <c r="F27" s="8" t="s">
        <v>29</v>
      </c>
      <c r="G27" s="8" t="s">
        <v>131</v>
      </c>
      <c r="H27" s="8" t="s">
        <v>31</v>
      </c>
      <c r="I27" s="8">
        <v>8</v>
      </c>
      <c r="J27" s="30">
        <v>28212</v>
      </c>
      <c r="K27" s="8" t="s">
        <v>18</v>
      </c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</row>
    <row r="28" spans="1:23" x14ac:dyDescent="0.3">
      <c r="A28" s="8">
        <v>17640</v>
      </c>
      <c r="B28" s="8" t="s">
        <v>132</v>
      </c>
      <c r="C28" s="8" t="s">
        <v>20</v>
      </c>
      <c r="D28" s="8" t="s">
        <v>133</v>
      </c>
      <c r="E28" s="8" t="s">
        <v>14</v>
      </c>
      <c r="F28" s="8" t="s">
        <v>23</v>
      </c>
      <c r="G28" s="8" t="s">
        <v>134</v>
      </c>
      <c r="H28" s="8" t="s">
        <v>91</v>
      </c>
      <c r="I28" s="8">
        <v>2</v>
      </c>
      <c r="J28" s="30">
        <v>28961</v>
      </c>
      <c r="K28" s="8" t="s">
        <v>18</v>
      </c>
      <c r="M28" s="8"/>
      <c r="N28" s="8"/>
      <c r="O28" s="8"/>
      <c r="P28" s="8"/>
      <c r="Q28" s="8"/>
      <c r="R28" s="8"/>
      <c r="S28" s="8"/>
      <c r="T28" s="8"/>
      <c r="U28" s="8"/>
      <c r="V28" s="9"/>
      <c r="W28" s="8"/>
    </row>
    <row r="29" spans="1:23" hidden="1" x14ac:dyDescent="0.3">
      <c r="A29" s="8">
        <v>27086</v>
      </c>
      <c r="B29" s="8" t="s">
        <v>135</v>
      </c>
      <c r="C29" s="8" t="s">
        <v>20</v>
      </c>
      <c r="D29" s="8" t="s">
        <v>136</v>
      </c>
      <c r="E29" s="8" t="s">
        <v>34</v>
      </c>
      <c r="F29" s="8" t="s">
        <v>137</v>
      </c>
      <c r="G29" s="8" t="s">
        <v>138</v>
      </c>
      <c r="H29" s="8" t="s">
        <v>80</v>
      </c>
      <c r="I29" s="8">
        <v>3</v>
      </c>
      <c r="J29" s="30">
        <v>29358</v>
      </c>
      <c r="K29" s="8" t="s">
        <v>18</v>
      </c>
      <c r="M29" s="8"/>
      <c r="N29" s="8"/>
      <c r="O29" s="8"/>
      <c r="P29" s="8"/>
      <c r="Q29" s="8"/>
      <c r="R29" s="8"/>
      <c r="S29" s="8"/>
      <c r="T29" s="8"/>
      <c r="U29" s="8"/>
      <c r="V29" s="9"/>
      <c r="W29" s="8"/>
    </row>
    <row r="30" spans="1:23" hidden="1" x14ac:dyDescent="0.3">
      <c r="A30" s="8">
        <v>15050</v>
      </c>
      <c r="B30" s="8" t="s">
        <v>139</v>
      </c>
      <c r="C30" s="8" t="s">
        <v>20</v>
      </c>
      <c r="D30" s="8" t="s">
        <v>140</v>
      </c>
      <c r="E30" s="8" t="s">
        <v>88</v>
      </c>
      <c r="F30" s="8" t="s">
        <v>141</v>
      </c>
      <c r="G30" s="8" t="s">
        <v>142</v>
      </c>
      <c r="H30" s="8" t="s">
        <v>5</v>
      </c>
      <c r="I30" s="8">
        <v>1</v>
      </c>
      <c r="J30" s="30">
        <v>27938</v>
      </c>
      <c r="K30" s="8" t="s">
        <v>18</v>
      </c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</row>
    <row r="31" spans="1:23" hidden="1" x14ac:dyDescent="0.3">
      <c r="A31" s="8">
        <v>10710</v>
      </c>
      <c r="B31" s="8" t="s">
        <v>139</v>
      </c>
      <c r="C31" s="8" t="s">
        <v>20</v>
      </c>
      <c r="D31" s="8" t="s">
        <v>143</v>
      </c>
      <c r="E31" s="8" t="s">
        <v>144</v>
      </c>
      <c r="F31" s="8" t="s">
        <v>141</v>
      </c>
      <c r="G31" s="8" t="s">
        <v>145</v>
      </c>
      <c r="H31" s="8" t="s">
        <v>105</v>
      </c>
      <c r="I31" s="8">
        <v>8</v>
      </c>
      <c r="J31" s="30">
        <v>29148</v>
      </c>
      <c r="K31" s="8" t="s">
        <v>18</v>
      </c>
      <c r="M31" s="8"/>
      <c r="N31" s="8"/>
      <c r="O31" s="8"/>
      <c r="P31" s="8"/>
      <c r="Q31" s="8"/>
      <c r="R31" s="8"/>
      <c r="S31" s="8"/>
      <c r="T31" s="8"/>
      <c r="U31" s="8"/>
      <c r="V31" s="9"/>
      <c r="W31" s="8"/>
    </row>
    <row r="32" spans="1:23" hidden="1" x14ac:dyDescent="0.3">
      <c r="A32" s="8">
        <v>14916</v>
      </c>
      <c r="B32" s="8" t="s">
        <v>146</v>
      </c>
      <c r="C32" s="8" t="s">
        <v>12</v>
      </c>
      <c r="D32" s="8" t="s">
        <v>147</v>
      </c>
      <c r="E32" s="8" t="s">
        <v>34</v>
      </c>
      <c r="F32" s="8" t="s">
        <v>23</v>
      </c>
      <c r="G32" s="8" t="s">
        <v>148</v>
      </c>
      <c r="H32" s="8" t="s">
        <v>75</v>
      </c>
      <c r="I32" s="8">
        <v>2</v>
      </c>
      <c r="J32" s="30">
        <v>28393</v>
      </c>
      <c r="K32" s="8" t="s">
        <v>18</v>
      </c>
    </row>
    <row r="33" spans="1:23" hidden="1" x14ac:dyDescent="0.3">
      <c r="A33" s="8">
        <v>18569</v>
      </c>
      <c r="B33" s="8" t="s">
        <v>149</v>
      </c>
      <c r="C33" s="8" t="s">
        <v>20</v>
      </c>
      <c r="D33" s="8" t="s">
        <v>150</v>
      </c>
      <c r="E33" s="8" t="s">
        <v>34</v>
      </c>
      <c r="F33" s="8" t="s">
        <v>141</v>
      </c>
      <c r="G33" s="8" t="s">
        <v>151</v>
      </c>
      <c r="H33" s="8" t="s">
        <v>85</v>
      </c>
      <c r="I33" s="8">
        <v>7</v>
      </c>
      <c r="J33" s="30">
        <v>28365</v>
      </c>
      <c r="K33" s="8" t="s">
        <v>18</v>
      </c>
    </row>
    <row r="34" spans="1:23" x14ac:dyDescent="0.3">
      <c r="A34" s="8">
        <v>27895</v>
      </c>
      <c r="B34" s="8" t="s">
        <v>152</v>
      </c>
      <c r="C34" s="8" t="s">
        <v>20</v>
      </c>
      <c r="D34" s="8" t="s">
        <v>153</v>
      </c>
      <c r="E34" s="8" t="s">
        <v>43</v>
      </c>
      <c r="F34" s="8" t="s">
        <v>23</v>
      </c>
      <c r="G34" s="8" t="s">
        <v>154</v>
      </c>
      <c r="H34" s="8" t="s">
        <v>155</v>
      </c>
      <c r="I34" s="8">
        <v>8</v>
      </c>
      <c r="J34" s="30">
        <v>29683</v>
      </c>
      <c r="K34" s="8" t="s">
        <v>18</v>
      </c>
      <c r="N34" s="7"/>
      <c r="O34" s="7" t="s">
        <v>1091</v>
      </c>
      <c r="P34" s="7"/>
      <c r="Q34" s="7"/>
      <c r="R34" s="7"/>
      <c r="S34" s="7"/>
    </row>
    <row r="35" spans="1:23" ht="15.6" hidden="1" x14ac:dyDescent="0.3">
      <c r="A35" s="8">
        <v>13539</v>
      </c>
      <c r="B35" s="8" t="s">
        <v>156</v>
      </c>
      <c r="C35" s="8" t="s">
        <v>20</v>
      </c>
      <c r="D35" s="8" t="s">
        <v>136</v>
      </c>
      <c r="E35" s="8" t="s">
        <v>48</v>
      </c>
      <c r="F35" s="8" t="s">
        <v>15</v>
      </c>
      <c r="G35" s="8" t="s">
        <v>157</v>
      </c>
      <c r="H35" s="8" t="s">
        <v>91</v>
      </c>
      <c r="I35" s="8">
        <v>6</v>
      </c>
      <c r="J35" s="30">
        <v>29176</v>
      </c>
      <c r="K35" s="8" t="s">
        <v>18</v>
      </c>
      <c r="N35" s="13" t="s">
        <v>1090</v>
      </c>
      <c r="O35" s="7"/>
      <c r="P35" s="7"/>
      <c r="Q35" s="7"/>
      <c r="R35" s="7"/>
      <c r="S35" s="7"/>
    </row>
    <row r="36" spans="1:23" hidden="1" x14ac:dyDescent="0.3">
      <c r="A36" s="8">
        <v>29131</v>
      </c>
      <c r="B36" s="8" t="s">
        <v>158</v>
      </c>
      <c r="C36" s="8" t="s">
        <v>12</v>
      </c>
      <c r="D36" s="8" t="s">
        <v>159</v>
      </c>
      <c r="E36" s="8" t="s">
        <v>14</v>
      </c>
      <c r="F36" s="8" t="s">
        <v>73</v>
      </c>
      <c r="G36" s="8" t="s">
        <v>160</v>
      </c>
      <c r="H36" s="8" t="s">
        <v>61</v>
      </c>
      <c r="I36" s="8">
        <v>1</v>
      </c>
      <c r="J36" s="30">
        <v>27792</v>
      </c>
      <c r="K36" s="8" t="s">
        <v>18</v>
      </c>
      <c r="N36" s="7"/>
      <c r="O36" s="7"/>
      <c r="P36" s="7"/>
      <c r="Q36" s="7"/>
      <c r="R36" s="7"/>
      <c r="S36" s="7"/>
    </row>
    <row r="37" spans="1:23" hidden="1" x14ac:dyDescent="0.3">
      <c r="A37" s="8">
        <v>17646</v>
      </c>
      <c r="B37" s="8" t="s">
        <v>161</v>
      </c>
      <c r="C37" s="8" t="s">
        <v>20</v>
      </c>
      <c r="D37" s="8" t="s">
        <v>162</v>
      </c>
      <c r="E37" s="8" t="s">
        <v>34</v>
      </c>
      <c r="F37" s="8" t="s">
        <v>73</v>
      </c>
      <c r="G37" s="8" t="s">
        <v>163</v>
      </c>
      <c r="H37" s="8" t="s">
        <v>85</v>
      </c>
      <c r="I37" s="8">
        <v>1</v>
      </c>
      <c r="J37" s="30">
        <v>28701</v>
      </c>
      <c r="K37" s="8" t="s">
        <v>18</v>
      </c>
    </row>
    <row r="38" spans="1:23" hidden="1" x14ac:dyDescent="0.3">
      <c r="A38" s="8">
        <v>28721</v>
      </c>
      <c r="B38" s="8" t="s">
        <v>164</v>
      </c>
      <c r="C38" s="8" t="s">
        <v>12</v>
      </c>
      <c r="D38" s="8" t="s">
        <v>165</v>
      </c>
      <c r="E38" s="8" t="s">
        <v>166</v>
      </c>
      <c r="F38" s="8" t="s">
        <v>83</v>
      </c>
      <c r="G38" s="8" t="s">
        <v>167</v>
      </c>
      <c r="H38" s="8" t="s">
        <v>5</v>
      </c>
      <c r="I38" s="8">
        <v>2</v>
      </c>
      <c r="J38" s="30">
        <v>27778</v>
      </c>
      <c r="K38" s="8" t="s">
        <v>18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idden="1" x14ac:dyDescent="0.3">
      <c r="A39" s="8">
        <v>29988</v>
      </c>
      <c r="B39" s="8" t="s">
        <v>168</v>
      </c>
      <c r="C39" s="8" t="s">
        <v>12</v>
      </c>
      <c r="D39" s="8" t="s">
        <v>169</v>
      </c>
      <c r="E39" s="8" t="s">
        <v>112</v>
      </c>
      <c r="F39" s="8" t="s">
        <v>108</v>
      </c>
      <c r="G39" s="8" t="s">
        <v>170</v>
      </c>
      <c r="H39" s="8" t="s">
        <v>61</v>
      </c>
      <c r="I39" s="8">
        <v>6</v>
      </c>
      <c r="J39" s="30">
        <v>29352</v>
      </c>
      <c r="K39" s="8" t="s">
        <v>171</v>
      </c>
      <c r="M39" s="8"/>
      <c r="N39" s="8"/>
      <c r="O39" s="8"/>
      <c r="P39" s="8"/>
      <c r="Q39" s="8"/>
      <c r="R39" s="8"/>
      <c r="S39" s="8"/>
      <c r="T39" s="8"/>
      <c r="U39" s="8"/>
      <c r="V39" s="9"/>
      <c r="W39" s="8"/>
    </row>
    <row r="40" spans="1:23" hidden="1" x14ac:dyDescent="0.3">
      <c r="A40" s="8">
        <v>27572</v>
      </c>
      <c r="B40" s="8" t="s">
        <v>172</v>
      </c>
      <c r="C40" s="8" t="s">
        <v>12</v>
      </c>
      <c r="D40" s="8" t="s">
        <v>173</v>
      </c>
      <c r="E40" s="8" t="s">
        <v>28</v>
      </c>
      <c r="F40" s="8" t="s">
        <v>174</v>
      </c>
      <c r="G40" s="8" t="s">
        <v>175</v>
      </c>
      <c r="H40" s="8" t="s">
        <v>176</v>
      </c>
      <c r="I40" s="8">
        <v>3</v>
      </c>
      <c r="J40" s="30">
        <v>28405</v>
      </c>
      <c r="K40" s="8" t="s">
        <v>18</v>
      </c>
      <c r="M40" s="8"/>
      <c r="N40" s="8"/>
      <c r="O40" s="8"/>
      <c r="P40" s="8"/>
      <c r="Q40" s="8"/>
      <c r="R40" s="8"/>
      <c r="S40" s="8"/>
      <c r="T40" s="8"/>
      <c r="U40" s="8"/>
      <c r="V40" s="9"/>
      <c r="W40" s="8"/>
    </row>
    <row r="41" spans="1:23" hidden="1" x14ac:dyDescent="0.3">
      <c r="A41" s="8">
        <v>29312</v>
      </c>
      <c r="B41" s="8" t="s">
        <v>177</v>
      </c>
      <c r="C41" s="8" t="s">
        <v>20</v>
      </c>
      <c r="D41" s="8" t="s">
        <v>178</v>
      </c>
      <c r="E41" s="8"/>
      <c r="F41" s="8" t="s">
        <v>23</v>
      </c>
      <c r="G41" s="8" t="s">
        <v>179</v>
      </c>
      <c r="H41" s="8" t="s">
        <v>180</v>
      </c>
      <c r="I41" s="8">
        <v>6</v>
      </c>
      <c r="J41" s="30">
        <v>29498</v>
      </c>
      <c r="K41" s="8" t="s">
        <v>18</v>
      </c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1:23" hidden="1" x14ac:dyDescent="0.3">
      <c r="A42" s="8">
        <v>10012</v>
      </c>
      <c r="B42" s="8" t="s">
        <v>181</v>
      </c>
      <c r="C42" s="8" t="s">
        <v>12</v>
      </c>
      <c r="D42" s="8" t="s">
        <v>182</v>
      </c>
      <c r="E42" s="8"/>
      <c r="F42" s="8" t="s">
        <v>15</v>
      </c>
      <c r="G42" s="8" t="s">
        <v>183</v>
      </c>
      <c r="H42" s="8" t="s">
        <v>118</v>
      </c>
      <c r="I42" s="8">
        <v>7</v>
      </c>
      <c r="J42" s="30">
        <v>28858</v>
      </c>
      <c r="K42" s="8" t="s">
        <v>171</v>
      </c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1:23" hidden="1" x14ac:dyDescent="0.3">
      <c r="A43" s="8">
        <v>16717</v>
      </c>
      <c r="B43" s="8" t="s">
        <v>184</v>
      </c>
      <c r="C43" s="8" t="s">
        <v>12</v>
      </c>
      <c r="D43" s="8" t="s">
        <v>185</v>
      </c>
      <c r="E43" s="8" t="s">
        <v>103</v>
      </c>
      <c r="F43" s="8" t="s">
        <v>186</v>
      </c>
      <c r="G43" s="8" t="s">
        <v>187</v>
      </c>
      <c r="H43" s="8" t="s">
        <v>188</v>
      </c>
      <c r="I43" s="8">
        <v>9</v>
      </c>
      <c r="J43" s="30">
        <v>28448</v>
      </c>
      <c r="K43" s="8" t="s">
        <v>18</v>
      </c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1:23" hidden="1" x14ac:dyDescent="0.3">
      <c r="A44" s="8">
        <v>20899</v>
      </c>
      <c r="B44" s="8" t="s">
        <v>189</v>
      </c>
      <c r="C44" s="8" t="s">
        <v>12</v>
      </c>
      <c r="D44" s="8" t="s">
        <v>190</v>
      </c>
      <c r="E44" s="8" t="s">
        <v>14</v>
      </c>
      <c r="F44" s="8" t="s">
        <v>191</v>
      </c>
      <c r="G44" s="8" t="s">
        <v>192</v>
      </c>
      <c r="H44" s="8" t="s">
        <v>155</v>
      </c>
      <c r="I44" s="8">
        <v>9</v>
      </c>
      <c r="J44" s="30">
        <v>29569</v>
      </c>
      <c r="K44" s="8" t="s">
        <v>18</v>
      </c>
      <c r="M44" s="8"/>
      <c r="N44" s="8"/>
      <c r="O44" s="8"/>
      <c r="P44" s="8"/>
      <c r="Q44" s="8"/>
      <c r="R44" s="8"/>
      <c r="S44" s="8"/>
      <c r="T44" s="8"/>
      <c r="U44" s="8"/>
      <c r="V44" s="9"/>
      <c r="W44" s="8"/>
    </row>
    <row r="45" spans="1:23" hidden="1" x14ac:dyDescent="0.3">
      <c r="A45" s="8">
        <v>27937</v>
      </c>
      <c r="B45" s="8" t="s">
        <v>193</v>
      </c>
      <c r="C45" s="8" t="s">
        <v>20</v>
      </c>
      <c r="D45" s="8" t="s">
        <v>194</v>
      </c>
      <c r="E45" s="8" t="s">
        <v>195</v>
      </c>
      <c r="F45" s="8" t="s">
        <v>35</v>
      </c>
      <c r="G45" s="8" t="s">
        <v>196</v>
      </c>
      <c r="H45" s="8" t="s">
        <v>25</v>
      </c>
      <c r="I45" s="8">
        <v>1</v>
      </c>
      <c r="J45" s="30">
        <v>28804</v>
      </c>
      <c r="K45" s="8" t="s">
        <v>18</v>
      </c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1:23" hidden="1" x14ac:dyDescent="0.3">
      <c r="A46" s="8">
        <v>11493</v>
      </c>
      <c r="B46" s="8" t="s">
        <v>193</v>
      </c>
      <c r="C46" s="8" t="s">
        <v>12</v>
      </c>
      <c r="D46" s="8" t="s">
        <v>197</v>
      </c>
      <c r="E46" s="8" t="s">
        <v>88</v>
      </c>
      <c r="F46" s="8" t="s">
        <v>94</v>
      </c>
      <c r="G46" s="8" t="s">
        <v>198</v>
      </c>
      <c r="H46" s="8" t="s">
        <v>155</v>
      </c>
      <c r="I46" s="8">
        <v>3</v>
      </c>
      <c r="J46" s="30">
        <v>27416</v>
      </c>
      <c r="K46" s="8" t="s">
        <v>18</v>
      </c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</row>
    <row r="47" spans="1:23" hidden="1" x14ac:dyDescent="0.3">
      <c r="A47" s="8">
        <v>20874</v>
      </c>
      <c r="B47" s="8" t="s">
        <v>193</v>
      </c>
      <c r="C47" s="8" t="s">
        <v>20</v>
      </c>
      <c r="D47" s="8" t="s">
        <v>199</v>
      </c>
      <c r="E47" s="8" t="s">
        <v>34</v>
      </c>
      <c r="F47" s="8" t="s">
        <v>15</v>
      </c>
      <c r="G47" s="8" t="s">
        <v>200</v>
      </c>
      <c r="H47" s="8" t="s">
        <v>105</v>
      </c>
      <c r="I47" s="8">
        <v>9</v>
      </c>
      <c r="J47" s="30">
        <v>28209</v>
      </c>
      <c r="K47" s="8" t="s">
        <v>18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1:23" hidden="1" x14ac:dyDescent="0.3">
      <c r="A48" s="8">
        <v>28232</v>
      </c>
      <c r="B48" s="8" t="s">
        <v>201</v>
      </c>
      <c r="C48" s="8" t="s">
        <v>20</v>
      </c>
      <c r="D48" s="8" t="s">
        <v>202</v>
      </c>
      <c r="E48" s="8" t="s">
        <v>144</v>
      </c>
      <c r="F48" s="8" t="s">
        <v>35</v>
      </c>
      <c r="G48" s="8" t="s">
        <v>203</v>
      </c>
      <c r="H48" s="8" t="s">
        <v>176</v>
      </c>
      <c r="I48" s="8">
        <v>9</v>
      </c>
      <c r="J48" s="30">
        <v>27998</v>
      </c>
      <c r="K48" s="8" t="s">
        <v>18</v>
      </c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</row>
    <row r="49" spans="1:23" hidden="1" x14ac:dyDescent="0.3">
      <c r="A49" s="8">
        <v>24410</v>
      </c>
      <c r="B49" s="8" t="s">
        <v>204</v>
      </c>
      <c r="C49" s="8" t="s">
        <v>12</v>
      </c>
      <c r="D49" s="8" t="s">
        <v>205</v>
      </c>
      <c r="E49" s="8" t="s">
        <v>34</v>
      </c>
      <c r="F49" s="8" t="s">
        <v>94</v>
      </c>
      <c r="G49" s="8" t="s">
        <v>206</v>
      </c>
      <c r="H49" s="8" t="s">
        <v>105</v>
      </c>
      <c r="I49" s="8">
        <v>9</v>
      </c>
      <c r="J49" s="30">
        <v>29039</v>
      </c>
      <c r="K49" s="8" t="s">
        <v>18</v>
      </c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1:23" x14ac:dyDescent="0.3">
      <c r="A50" s="8">
        <v>29182</v>
      </c>
      <c r="B50" s="8" t="s">
        <v>207</v>
      </c>
      <c r="C50" s="8" t="s">
        <v>12</v>
      </c>
      <c r="D50" s="8" t="s">
        <v>190</v>
      </c>
      <c r="E50" s="8" t="s">
        <v>130</v>
      </c>
      <c r="F50" s="8" t="s">
        <v>15</v>
      </c>
      <c r="G50" s="8" t="s">
        <v>208</v>
      </c>
      <c r="H50" s="8" t="s">
        <v>180</v>
      </c>
      <c r="I50" s="8">
        <v>5</v>
      </c>
      <c r="J50" s="30">
        <v>28245</v>
      </c>
      <c r="K50" s="8" t="s">
        <v>18</v>
      </c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</row>
    <row r="51" spans="1:23" hidden="1" x14ac:dyDescent="0.3">
      <c r="A51" s="8">
        <v>13557</v>
      </c>
      <c r="B51" s="8" t="s">
        <v>209</v>
      </c>
      <c r="C51" s="8" t="s">
        <v>20</v>
      </c>
      <c r="D51" s="8" t="s">
        <v>210</v>
      </c>
      <c r="E51" s="8" t="s">
        <v>48</v>
      </c>
      <c r="F51" s="8" t="s">
        <v>211</v>
      </c>
      <c r="G51" s="8" t="s">
        <v>212</v>
      </c>
      <c r="H51" s="8" t="s">
        <v>45</v>
      </c>
      <c r="I51" s="8">
        <v>3</v>
      </c>
      <c r="J51" s="30">
        <v>28729</v>
      </c>
      <c r="K51" s="8" t="s">
        <v>18</v>
      </c>
      <c r="M51" s="8"/>
      <c r="N51" s="8"/>
      <c r="O51" s="8"/>
      <c r="P51" s="8"/>
      <c r="Q51" s="8"/>
      <c r="R51" s="8"/>
      <c r="S51" s="8"/>
      <c r="T51" s="8"/>
      <c r="U51" s="8"/>
      <c r="V51" s="9"/>
      <c r="W51" s="8"/>
    </row>
    <row r="52" spans="1:23" hidden="1" x14ac:dyDescent="0.3">
      <c r="A52" s="8">
        <v>12083</v>
      </c>
      <c r="B52" s="8" t="s">
        <v>209</v>
      </c>
      <c r="C52" s="8" t="s">
        <v>12</v>
      </c>
      <c r="D52" s="8" t="s">
        <v>190</v>
      </c>
      <c r="E52" s="8"/>
      <c r="F52" s="8" t="s">
        <v>94</v>
      </c>
      <c r="G52" s="8" t="s">
        <v>213</v>
      </c>
      <c r="H52" s="8" t="s">
        <v>31</v>
      </c>
      <c r="I52" s="8">
        <v>5</v>
      </c>
      <c r="J52" s="30">
        <v>28339</v>
      </c>
      <c r="K52" s="8" t="s">
        <v>18</v>
      </c>
      <c r="M52" s="8"/>
      <c r="N52" s="8"/>
      <c r="O52" s="8"/>
      <c r="P52" s="8"/>
      <c r="Q52" s="8"/>
      <c r="R52" s="8"/>
      <c r="S52" s="8"/>
      <c r="T52" s="8"/>
      <c r="U52" s="8"/>
      <c r="V52" s="9"/>
      <c r="W52" s="8"/>
    </row>
    <row r="53" spans="1:23" hidden="1" x14ac:dyDescent="0.3">
      <c r="A53" s="8">
        <v>13542</v>
      </c>
      <c r="B53" s="8" t="s">
        <v>214</v>
      </c>
      <c r="C53" s="8" t="s">
        <v>12</v>
      </c>
      <c r="D53" s="8" t="s">
        <v>215</v>
      </c>
      <c r="E53" s="8" t="s">
        <v>112</v>
      </c>
      <c r="F53" s="8" t="s">
        <v>94</v>
      </c>
      <c r="G53" s="8" t="s">
        <v>216</v>
      </c>
      <c r="H53" s="8" t="s">
        <v>75</v>
      </c>
      <c r="I53" s="8">
        <v>3</v>
      </c>
      <c r="J53" s="30">
        <v>28468</v>
      </c>
      <c r="K53" s="8" t="s">
        <v>18</v>
      </c>
      <c r="M53" s="8"/>
      <c r="N53" s="8"/>
      <c r="O53" s="8"/>
      <c r="P53" s="8"/>
      <c r="Q53" s="8"/>
      <c r="R53" s="8"/>
      <c r="S53" s="8"/>
      <c r="T53" s="8"/>
      <c r="U53" s="8"/>
      <c r="V53" s="9"/>
      <c r="W53" s="8"/>
    </row>
    <row r="54" spans="1:23" hidden="1" x14ac:dyDescent="0.3">
      <c r="A54" s="8">
        <v>13635</v>
      </c>
      <c r="B54" s="8" t="s">
        <v>214</v>
      </c>
      <c r="C54" s="8" t="s">
        <v>12</v>
      </c>
      <c r="D54" s="8" t="s">
        <v>111</v>
      </c>
      <c r="E54" s="8" t="s">
        <v>217</v>
      </c>
      <c r="F54" s="8" t="s">
        <v>141</v>
      </c>
      <c r="G54" s="8" t="s">
        <v>218</v>
      </c>
      <c r="H54" s="8" t="s">
        <v>176</v>
      </c>
      <c r="I54" s="8">
        <v>4</v>
      </c>
      <c r="J54" s="30">
        <v>28985</v>
      </c>
      <c r="K54" s="8" t="s">
        <v>18</v>
      </c>
      <c r="M54" s="8"/>
      <c r="N54" s="8"/>
      <c r="O54" s="8"/>
      <c r="P54" s="8"/>
      <c r="Q54" s="8"/>
      <c r="R54" s="8"/>
      <c r="S54" s="8"/>
      <c r="T54" s="8"/>
      <c r="U54" s="8"/>
      <c r="V54" s="9"/>
      <c r="W54" s="8"/>
    </row>
    <row r="55" spans="1:23" hidden="1" x14ac:dyDescent="0.3">
      <c r="A55" s="8">
        <v>20640</v>
      </c>
      <c r="B55" s="8" t="s">
        <v>219</v>
      </c>
      <c r="C55" s="8" t="s">
        <v>12</v>
      </c>
      <c r="D55" s="8" t="s">
        <v>220</v>
      </c>
      <c r="E55" s="8"/>
      <c r="F55" s="8" t="s">
        <v>35</v>
      </c>
      <c r="G55" s="8" t="s">
        <v>221</v>
      </c>
      <c r="H55" s="8" t="s">
        <v>85</v>
      </c>
      <c r="I55" s="8">
        <v>3</v>
      </c>
      <c r="J55" s="30">
        <v>27996</v>
      </c>
      <c r="K55" s="8" t="s">
        <v>18</v>
      </c>
      <c r="M55" s="8"/>
      <c r="N55" s="8"/>
      <c r="O55" s="8"/>
      <c r="P55" s="8"/>
      <c r="Q55" s="8"/>
      <c r="R55" s="8"/>
      <c r="S55" s="8"/>
      <c r="T55" s="8"/>
      <c r="U55" s="8"/>
      <c r="V55" s="9"/>
      <c r="W55" s="8"/>
    </row>
    <row r="56" spans="1:23" hidden="1" x14ac:dyDescent="0.3">
      <c r="A56" s="8">
        <v>29332</v>
      </c>
      <c r="B56" s="8" t="s">
        <v>222</v>
      </c>
      <c r="C56" s="8" t="s">
        <v>20</v>
      </c>
      <c r="D56" s="8" t="s">
        <v>223</v>
      </c>
      <c r="E56" s="8"/>
      <c r="F56" s="8" t="s">
        <v>35</v>
      </c>
      <c r="G56" s="8" t="s">
        <v>224</v>
      </c>
      <c r="H56" s="8" t="s">
        <v>96</v>
      </c>
      <c r="I56" s="8">
        <v>8</v>
      </c>
      <c r="J56" s="30">
        <v>27974</v>
      </c>
      <c r="K56" s="8" t="s">
        <v>18</v>
      </c>
      <c r="M56" s="8"/>
      <c r="N56" s="8"/>
      <c r="O56" s="8"/>
      <c r="P56" s="8"/>
      <c r="Q56" s="8"/>
      <c r="R56" s="8"/>
      <c r="S56" s="8"/>
      <c r="T56" s="8"/>
      <c r="U56" s="8"/>
      <c r="V56" s="9"/>
      <c r="W56" s="8"/>
    </row>
    <row r="57" spans="1:23" hidden="1" x14ac:dyDescent="0.3">
      <c r="A57" s="8">
        <v>11751</v>
      </c>
      <c r="B57" s="8" t="s">
        <v>225</v>
      </c>
      <c r="C57" s="8" t="s">
        <v>12</v>
      </c>
      <c r="D57" s="8" t="s">
        <v>226</v>
      </c>
      <c r="E57" s="8" t="s">
        <v>22</v>
      </c>
      <c r="F57" s="8" t="s">
        <v>23</v>
      </c>
      <c r="G57" s="8" t="s">
        <v>227</v>
      </c>
      <c r="H57" s="8" t="s">
        <v>80</v>
      </c>
      <c r="I57" s="8">
        <v>2</v>
      </c>
      <c r="J57" s="30">
        <v>27446</v>
      </c>
      <c r="K57" s="8" t="s">
        <v>18</v>
      </c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</row>
    <row r="58" spans="1:23" hidden="1" x14ac:dyDescent="0.3">
      <c r="A58" s="8">
        <v>13991</v>
      </c>
      <c r="B58" s="8" t="s">
        <v>228</v>
      </c>
      <c r="C58" s="8" t="s">
        <v>12</v>
      </c>
      <c r="D58" s="8" t="s">
        <v>229</v>
      </c>
      <c r="E58" s="8" t="s">
        <v>112</v>
      </c>
      <c r="F58" s="8" t="s">
        <v>94</v>
      </c>
      <c r="G58" s="8" t="s">
        <v>230</v>
      </c>
      <c r="H58" s="8" t="s">
        <v>188</v>
      </c>
      <c r="I58" s="8">
        <v>8</v>
      </c>
      <c r="J58" s="30">
        <v>28288</v>
      </c>
      <c r="K58" s="8" t="s">
        <v>18</v>
      </c>
      <c r="M58" s="8"/>
      <c r="N58" s="8"/>
      <c r="O58" s="8"/>
      <c r="P58" s="8"/>
      <c r="Q58" s="8"/>
      <c r="R58" s="8"/>
      <c r="S58" s="8"/>
      <c r="T58" s="8"/>
      <c r="U58" s="8"/>
      <c r="V58" s="9"/>
      <c r="W58" s="8"/>
    </row>
    <row r="59" spans="1:23" hidden="1" x14ac:dyDescent="0.3">
      <c r="A59" s="8">
        <v>28897</v>
      </c>
      <c r="B59" s="8" t="s">
        <v>231</v>
      </c>
      <c r="C59" s="8" t="s">
        <v>20</v>
      </c>
      <c r="D59" s="8" t="s">
        <v>232</v>
      </c>
      <c r="E59" s="8" t="s">
        <v>233</v>
      </c>
      <c r="F59" s="8" t="s">
        <v>89</v>
      </c>
      <c r="G59" s="8" t="s">
        <v>234</v>
      </c>
      <c r="H59" s="8" t="s">
        <v>54</v>
      </c>
      <c r="I59" s="8">
        <v>8</v>
      </c>
      <c r="J59" s="30">
        <v>27801</v>
      </c>
      <c r="K59" s="8" t="s">
        <v>18</v>
      </c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</row>
    <row r="60" spans="1:23" hidden="1" x14ac:dyDescent="0.3">
      <c r="A60" s="8">
        <v>21888</v>
      </c>
      <c r="B60" s="8" t="s">
        <v>235</v>
      </c>
      <c r="C60" s="8" t="s">
        <v>20</v>
      </c>
      <c r="D60" s="8" t="s">
        <v>140</v>
      </c>
      <c r="E60" s="8"/>
      <c r="F60" s="8" t="s">
        <v>211</v>
      </c>
      <c r="G60" s="8" t="s">
        <v>236</v>
      </c>
      <c r="H60" s="8" t="s">
        <v>66</v>
      </c>
      <c r="I60" s="8">
        <v>5</v>
      </c>
      <c r="J60" s="30">
        <v>29546</v>
      </c>
      <c r="K60" s="8" t="s">
        <v>18</v>
      </c>
      <c r="M60" s="8"/>
      <c r="N60" s="8"/>
      <c r="O60" s="8"/>
      <c r="P60" s="8"/>
      <c r="Q60" s="8"/>
      <c r="R60" s="8"/>
      <c r="S60" s="8"/>
      <c r="T60" s="8"/>
      <c r="U60" s="8"/>
      <c r="V60" s="9"/>
      <c r="W60" s="8"/>
    </row>
    <row r="61" spans="1:23" hidden="1" x14ac:dyDescent="0.3">
      <c r="A61" s="8">
        <v>20725</v>
      </c>
      <c r="B61" s="8" t="s">
        <v>237</v>
      </c>
      <c r="C61" s="8" t="s">
        <v>20</v>
      </c>
      <c r="D61" s="8" t="s">
        <v>126</v>
      </c>
      <c r="E61" s="8" t="s">
        <v>238</v>
      </c>
      <c r="F61" s="8" t="s">
        <v>94</v>
      </c>
      <c r="G61" s="8" t="s">
        <v>239</v>
      </c>
      <c r="H61" s="8" t="s">
        <v>118</v>
      </c>
      <c r="I61" s="8">
        <v>8</v>
      </c>
      <c r="J61" s="30">
        <v>27620</v>
      </c>
      <c r="K61" s="8" t="s">
        <v>18</v>
      </c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</row>
    <row r="62" spans="1:23" hidden="1" x14ac:dyDescent="0.3">
      <c r="A62" s="8">
        <v>27936</v>
      </c>
      <c r="B62" s="8" t="s">
        <v>240</v>
      </c>
      <c r="C62" s="8" t="s">
        <v>20</v>
      </c>
      <c r="D62" s="8" t="s">
        <v>241</v>
      </c>
      <c r="E62" s="8" t="s">
        <v>130</v>
      </c>
      <c r="F62" s="8" t="s">
        <v>15</v>
      </c>
      <c r="G62" s="8" t="s">
        <v>242</v>
      </c>
      <c r="H62" s="8" t="s">
        <v>61</v>
      </c>
      <c r="I62" s="8">
        <v>4</v>
      </c>
      <c r="J62" s="30">
        <v>29817</v>
      </c>
      <c r="K62" s="8" t="s">
        <v>18</v>
      </c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</row>
    <row r="63" spans="1:23" hidden="1" x14ac:dyDescent="0.3">
      <c r="A63" s="8">
        <v>21097</v>
      </c>
      <c r="B63" s="8" t="s">
        <v>243</v>
      </c>
      <c r="C63" s="8" t="s">
        <v>12</v>
      </c>
      <c r="D63" s="8" t="s">
        <v>126</v>
      </c>
      <c r="E63" s="8" t="s">
        <v>144</v>
      </c>
      <c r="F63" s="8" t="s">
        <v>191</v>
      </c>
      <c r="G63" s="8" t="s">
        <v>244</v>
      </c>
      <c r="H63" s="8" t="s">
        <v>80</v>
      </c>
      <c r="I63" s="8">
        <v>2</v>
      </c>
      <c r="J63" s="30">
        <v>28868</v>
      </c>
      <c r="K63" s="8" t="s">
        <v>18</v>
      </c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</row>
    <row r="64" spans="1:23" hidden="1" x14ac:dyDescent="0.3">
      <c r="A64" s="8">
        <v>17108</v>
      </c>
      <c r="B64" s="8" t="s">
        <v>245</v>
      </c>
      <c r="C64" s="8" t="s">
        <v>20</v>
      </c>
      <c r="D64" s="8" t="s">
        <v>199</v>
      </c>
      <c r="E64" s="8" t="s">
        <v>130</v>
      </c>
      <c r="F64" s="8" t="s">
        <v>94</v>
      </c>
      <c r="G64" s="8" t="s">
        <v>246</v>
      </c>
      <c r="H64" s="8" t="s">
        <v>180</v>
      </c>
      <c r="I64" s="8">
        <v>2</v>
      </c>
      <c r="J64" s="30">
        <v>29357</v>
      </c>
      <c r="K64" s="8" t="s">
        <v>18</v>
      </c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</row>
    <row r="65" spans="1:23" hidden="1" x14ac:dyDescent="0.3">
      <c r="A65" s="8">
        <v>28145</v>
      </c>
      <c r="B65" s="8" t="s">
        <v>247</v>
      </c>
      <c r="C65" s="8" t="s">
        <v>12</v>
      </c>
      <c r="D65" s="8" t="s">
        <v>248</v>
      </c>
      <c r="E65" s="8" t="s">
        <v>99</v>
      </c>
      <c r="F65" s="8" t="s">
        <v>249</v>
      </c>
      <c r="G65" s="8" t="s">
        <v>250</v>
      </c>
      <c r="H65" s="8" t="s">
        <v>5</v>
      </c>
      <c r="I65" s="8">
        <v>4</v>
      </c>
      <c r="J65" s="30">
        <v>29475</v>
      </c>
      <c r="K65" s="8" t="s">
        <v>18</v>
      </c>
      <c r="M65" s="8"/>
      <c r="N65" s="8"/>
      <c r="O65" s="8"/>
      <c r="P65" s="8"/>
      <c r="Q65" s="8"/>
      <c r="R65" s="8"/>
      <c r="S65" s="8"/>
      <c r="T65" s="8"/>
      <c r="U65" s="8"/>
      <c r="V65" s="9"/>
      <c r="W65" s="8"/>
    </row>
    <row r="66" spans="1:23" x14ac:dyDescent="0.3">
      <c r="A66" s="8">
        <v>15304</v>
      </c>
      <c r="B66" s="8" t="s">
        <v>251</v>
      </c>
      <c r="C66" s="8" t="s">
        <v>20</v>
      </c>
      <c r="D66" s="8" t="s">
        <v>252</v>
      </c>
      <c r="E66" s="8"/>
      <c r="F66" s="8" t="s">
        <v>15</v>
      </c>
      <c r="G66" s="8" t="s">
        <v>253</v>
      </c>
      <c r="H66" s="8" t="s">
        <v>176</v>
      </c>
      <c r="I66" s="8">
        <v>3</v>
      </c>
      <c r="J66" s="30">
        <v>27148</v>
      </c>
      <c r="K66" s="8" t="s">
        <v>18</v>
      </c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</row>
    <row r="67" spans="1:23" hidden="1" x14ac:dyDescent="0.3">
      <c r="A67" s="8">
        <v>29427</v>
      </c>
      <c r="B67" s="8" t="s">
        <v>66</v>
      </c>
      <c r="C67" s="8" t="s">
        <v>20</v>
      </c>
      <c r="D67" s="8" t="s">
        <v>178</v>
      </c>
      <c r="E67" s="8" t="s">
        <v>254</v>
      </c>
      <c r="F67" s="8" t="s">
        <v>94</v>
      </c>
      <c r="G67" s="8" t="s">
        <v>255</v>
      </c>
      <c r="H67" s="8" t="s">
        <v>91</v>
      </c>
      <c r="I67" s="8">
        <v>9</v>
      </c>
      <c r="J67" s="30">
        <v>29798</v>
      </c>
      <c r="K67" s="8" t="s">
        <v>18</v>
      </c>
      <c r="M67" s="8"/>
      <c r="N67" s="8"/>
      <c r="O67" s="8"/>
      <c r="P67" s="8"/>
      <c r="Q67" s="8"/>
      <c r="R67" s="8"/>
      <c r="S67" s="8"/>
      <c r="T67" s="8"/>
      <c r="U67" s="8"/>
      <c r="V67" s="9"/>
      <c r="W67" s="8"/>
    </row>
    <row r="68" spans="1:23" hidden="1" x14ac:dyDescent="0.3">
      <c r="A68" s="8">
        <v>23160</v>
      </c>
      <c r="B68" s="8" t="s">
        <v>66</v>
      </c>
      <c r="C68" s="8" t="s">
        <v>20</v>
      </c>
      <c r="D68" s="8" t="s">
        <v>256</v>
      </c>
      <c r="E68" s="8"/>
      <c r="F68" s="8" t="s">
        <v>94</v>
      </c>
      <c r="G68" s="8" t="s">
        <v>257</v>
      </c>
      <c r="H68" s="8" t="s">
        <v>66</v>
      </c>
      <c r="I68" s="8">
        <v>4</v>
      </c>
      <c r="J68" s="30">
        <v>28352</v>
      </c>
      <c r="K68" s="8" t="s">
        <v>18</v>
      </c>
      <c r="M68" s="8"/>
      <c r="N68" s="8"/>
      <c r="O68" s="8"/>
      <c r="P68" s="8"/>
      <c r="Q68" s="8"/>
      <c r="R68" s="8"/>
      <c r="S68" s="8"/>
      <c r="T68" s="8"/>
      <c r="U68" s="8"/>
      <c r="V68" s="9"/>
      <c r="W68" s="8"/>
    </row>
    <row r="69" spans="1:23" hidden="1" x14ac:dyDescent="0.3">
      <c r="A69" s="8">
        <v>11233</v>
      </c>
      <c r="B69" s="8" t="s">
        <v>66</v>
      </c>
      <c r="C69" s="8" t="s">
        <v>12</v>
      </c>
      <c r="D69" s="8" t="s">
        <v>258</v>
      </c>
      <c r="E69" s="8" t="s">
        <v>28</v>
      </c>
      <c r="F69" s="8" t="s">
        <v>186</v>
      </c>
      <c r="G69" s="8" t="s">
        <v>259</v>
      </c>
      <c r="H69" s="8" t="s">
        <v>80</v>
      </c>
      <c r="I69" s="8">
        <v>9</v>
      </c>
      <c r="J69" s="30">
        <v>27300</v>
      </c>
      <c r="K69" s="8" t="s">
        <v>18</v>
      </c>
      <c r="M69" s="8"/>
      <c r="N69" s="8"/>
      <c r="O69" s="8"/>
      <c r="P69" s="8"/>
      <c r="Q69" s="8"/>
      <c r="R69" s="8"/>
      <c r="S69" s="8"/>
      <c r="T69" s="8"/>
      <c r="U69" s="8"/>
      <c r="V69" s="9"/>
      <c r="W69" s="8"/>
    </row>
    <row r="70" spans="1:23" x14ac:dyDescent="0.3">
      <c r="A70" s="8">
        <v>20856</v>
      </c>
      <c r="B70" s="8" t="s">
        <v>260</v>
      </c>
      <c r="C70" s="8" t="s">
        <v>12</v>
      </c>
      <c r="D70" s="8" t="s">
        <v>182</v>
      </c>
      <c r="E70" s="8" t="s">
        <v>14</v>
      </c>
      <c r="F70" s="8" t="s">
        <v>94</v>
      </c>
      <c r="G70" s="8" t="s">
        <v>261</v>
      </c>
      <c r="H70" s="8" t="s">
        <v>31</v>
      </c>
      <c r="I70" s="8">
        <v>9</v>
      </c>
      <c r="J70" s="30">
        <v>29321</v>
      </c>
      <c r="K70" s="8" t="s">
        <v>18</v>
      </c>
      <c r="M70" s="8"/>
      <c r="N70" s="8"/>
      <c r="O70" s="8"/>
      <c r="P70" s="8"/>
      <c r="Q70" s="8"/>
      <c r="R70" s="8"/>
      <c r="S70" s="8"/>
      <c r="T70" s="8"/>
      <c r="U70" s="8"/>
      <c r="V70" s="9"/>
      <c r="W70" s="8"/>
    </row>
    <row r="71" spans="1:23" hidden="1" x14ac:dyDescent="0.3">
      <c r="A71" s="8">
        <v>28742</v>
      </c>
      <c r="B71" s="8" t="s">
        <v>262</v>
      </c>
      <c r="C71" s="8" t="s">
        <v>12</v>
      </c>
      <c r="D71" s="8" t="s">
        <v>263</v>
      </c>
      <c r="E71" s="8" t="s">
        <v>48</v>
      </c>
      <c r="F71" s="8" t="s">
        <v>94</v>
      </c>
      <c r="G71" s="8" t="s">
        <v>264</v>
      </c>
      <c r="H71" s="8" t="s">
        <v>66</v>
      </c>
      <c r="I71" s="8">
        <v>5</v>
      </c>
      <c r="J71" s="30">
        <v>27934</v>
      </c>
      <c r="K71" s="8" t="s">
        <v>18</v>
      </c>
      <c r="M71" s="8"/>
      <c r="N71" s="8"/>
      <c r="O71" s="8"/>
      <c r="P71" s="8"/>
      <c r="Q71" s="8"/>
      <c r="R71" s="8"/>
      <c r="S71" s="8"/>
      <c r="T71" s="8"/>
      <c r="U71" s="8"/>
      <c r="V71" s="9"/>
      <c r="W71" s="8"/>
    </row>
    <row r="72" spans="1:23" hidden="1" x14ac:dyDescent="0.3">
      <c r="A72" s="8">
        <v>18788</v>
      </c>
      <c r="B72" s="8" t="s">
        <v>265</v>
      </c>
      <c r="C72" s="8" t="s">
        <v>20</v>
      </c>
      <c r="D72" s="8" t="s">
        <v>150</v>
      </c>
      <c r="E72" s="8" t="s">
        <v>130</v>
      </c>
      <c r="F72" s="8" t="s">
        <v>94</v>
      </c>
      <c r="G72" s="8" t="s">
        <v>266</v>
      </c>
      <c r="H72" s="8" t="s">
        <v>17</v>
      </c>
      <c r="I72" s="8">
        <v>7</v>
      </c>
      <c r="J72" s="30">
        <v>28340</v>
      </c>
      <c r="K72" s="8" t="s">
        <v>18</v>
      </c>
      <c r="M72" s="8"/>
      <c r="N72" s="8"/>
      <c r="O72" s="8"/>
      <c r="P72" s="8"/>
      <c r="Q72" s="8"/>
      <c r="R72" s="8"/>
      <c r="S72" s="8"/>
      <c r="T72" s="8"/>
      <c r="U72" s="8"/>
      <c r="V72" s="9"/>
      <c r="W72" s="8"/>
    </row>
    <row r="73" spans="1:23" hidden="1" x14ac:dyDescent="0.3">
      <c r="A73" s="8">
        <v>17163</v>
      </c>
      <c r="B73" s="8" t="s">
        <v>267</v>
      </c>
      <c r="C73" s="8" t="s">
        <v>20</v>
      </c>
      <c r="D73" s="8" t="s">
        <v>268</v>
      </c>
      <c r="E73" s="8"/>
      <c r="F73" s="8" t="s">
        <v>137</v>
      </c>
      <c r="G73" s="8" t="s">
        <v>269</v>
      </c>
      <c r="H73" s="8" t="s">
        <v>180</v>
      </c>
      <c r="I73" s="8">
        <v>4</v>
      </c>
      <c r="J73" s="30">
        <v>27595</v>
      </c>
      <c r="K73" s="8" t="s">
        <v>18</v>
      </c>
    </row>
    <row r="74" spans="1:23" hidden="1" x14ac:dyDescent="0.3">
      <c r="A74" s="8">
        <v>28175</v>
      </c>
      <c r="B74" s="8" t="s">
        <v>270</v>
      </c>
      <c r="C74" s="8" t="s">
        <v>12</v>
      </c>
      <c r="D74" s="8" t="s">
        <v>271</v>
      </c>
      <c r="E74" s="8" t="s">
        <v>217</v>
      </c>
      <c r="F74" s="8" t="s">
        <v>137</v>
      </c>
      <c r="G74" s="8" t="s">
        <v>272</v>
      </c>
      <c r="H74" s="8" t="s">
        <v>45</v>
      </c>
      <c r="I74" s="8">
        <v>6</v>
      </c>
      <c r="J74" s="30">
        <v>29543</v>
      </c>
      <c r="K74" s="8" t="s">
        <v>171</v>
      </c>
    </row>
    <row r="75" spans="1:23" hidden="1" x14ac:dyDescent="0.3">
      <c r="A75" s="8">
        <v>10933</v>
      </c>
      <c r="B75" s="8" t="s">
        <v>273</v>
      </c>
      <c r="C75" s="8" t="s">
        <v>12</v>
      </c>
      <c r="D75" s="8" t="s">
        <v>274</v>
      </c>
      <c r="E75" s="8"/>
      <c r="F75" s="8" t="s">
        <v>94</v>
      </c>
      <c r="G75" s="8" t="s">
        <v>275</v>
      </c>
      <c r="H75" s="8" t="s">
        <v>31</v>
      </c>
      <c r="I75" s="8">
        <v>2</v>
      </c>
      <c r="J75" s="30">
        <v>28051</v>
      </c>
      <c r="K75" s="8" t="s">
        <v>18</v>
      </c>
      <c r="N75" s="7"/>
      <c r="O75" s="7" t="s">
        <v>1106</v>
      </c>
      <c r="P75" s="7"/>
      <c r="Q75" s="7"/>
      <c r="R75" s="7"/>
    </row>
    <row r="76" spans="1:23" hidden="1" x14ac:dyDescent="0.3">
      <c r="A76" s="8">
        <v>29677</v>
      </c>
      <c r="B76" s="8" t="s">
        <v>276</v>
      </c>
      <c r="C76" s="8" t="s">
        <v>20</v>
      </c>
      <c r="D76" s="8" t="s">
        <v>277</v>
      </c>
      <c r="E76" s="8" t="s">
        <v>130</v>
      </c>
      <c r="F76" s="8" t="s">
        <v>94</v>
      </c>
      <c r="G76" s="8" t="s">
        <v>278</v>
      </c>
      <c r="H76" s="8" t="s">
        <v>80</v>
      </c>
      <c r="I76" s="8">
        <v>9</v>
      </c>
      <c r="J76" s="30">
        <v>28890</v>
      </c>
      <c r="K76" s="8" t="s">
        <v>18</v>
      </c>
      <c r="N76" s="7" t="s">
        <v>1107</v>
      </c>
      <c r="O76" s="7"/>
      <c r="P76" s="7"/>
      <c r="Q76" s="7"/>
      <c r="R76" s="7"/>
    </row>
    <row r="77" spans="1:23" hidden="1" x14ac:dyDescent="0.3">
      <c r="A77" s="8">
        <v>22927</v>
      </c>
      <c r="B77" s="8" t="s">
        <v>276</v>
      </c>
      <c r="C77" s="8" t="s">
        <v>12</v>
      </c>
      <c r="D77" s="8" t="s">
        <v>279</v>
      </c>
      <c r="E77" s="8" t="s">
        <v>130</v>
      </c>
      <c r="F77" s="8" t="s">
        <v>23</v>
      </c>
      <c r="G77" s="8" t="s">
        <v>280</v>
      </c>
      <c r="H77" s="8" t="s">
        <v>85</v>
      </c>
      <c r="I77" s="8">
        <v>3</v>
      </c>
      <c r="J77" s="30">
        <v>29174</v>
      </c>
      <c r="K77" s="8" t="s">
        <v>18</v>
      </c>
      <c r="N77">
        <f>COUNTBLANK(E2:E391)</f>
        <v>114</v>
      </c>
    </row>
    <row r="78" spans="1:23" x14ac:dyDescent="0.3">
      <c r="A78" s="8">
        <v>17706</v>
      </c>
      <c r="B78" s="8" t="s">
        <v>281</v>
      </c>
      <c r="C78" s="8" t="s">
        <v>12</v>
      </c>
      <c r="D78" s="8" t="s">
        <v>282</v>
      </c>
      <c r="E78" s="8"/>
      <c r="F78" s="8" t="s">
        <v>94</v>
      </c>
      <c r="G78" s="8" t="s">
        <v>283</v>
      </c>
      <c r="H78" s="8" t="s">
        <v>75</v>
      </c>
      <c r="I78" s="8">
        <v>5</v>
      </c>
      <c r="J78" s="30">
        <v>28584</v>
      </c>
      <c r="K78" s="8" t="s">
        <v>18</v>
      </c>
      <c r="N78" t="s">
        <v>1119</v>
      </c>
    </row>
    <row r="79" spans="1:23" hidden="1" x14ac:dyDescent="0.3">
      <c r="A79" s="8">
        <v>14996</v>
      </c>
      <c r="B79" s="8" t="s">
        <v>284</v>
      </c>
      <c r="C79" s="8" t="s">
        <v>12</v>
      </c>
      <c r="D79" s="8" t="s">
        <v>285</v>
      </c>
      <c r="E79" s="8" t="s">
        <v>48</v>
      </c>
      <c r="F79" s="8" t="s">
        <v>35</v>
      </c>
      <c r="G79" s="8" t="s">
        <v>286</v>
      </c>
      <c r="H79" s="8" t="s">
        <v>85</v>
      </c>
      <c r="I79" s="8">
        <v>5</v>
      </c>
      <c r="J79" s="30">
        <v>28082</v>
      </c>
      <c r="K79" s="8" t="s">
        <v>18</v>
      </c>
      <c r="O79" s="37"/>
      <c r="P79" s="37"/>
    </row>
    <row r="80" spans="1:23" x14ac:dyDescent="0.3">
      <c r="A80" s="8">
        <v>21321</v>
      </c>
      <c r="B80" s="8" t="s">
        <v>287</v>
      </c>
      <c r="C80" s="8" t="s">
        <v>20</v>
      </c>
      <c r="D80" s="8" t="s">
        <v>288</v>
      </c>
      <c r="E80" s="8" t="s">
        <v>14</v>
      </c>
      <c r="F80" s="8" t="s">
        <v>73</v>
      </c>
      <c r="G80" s="8" t="s">
        <v>289</v>
      </c>
      <c r="H80" s="8" t="s">
        <v>155</v>
      </c>
      <c r="I80" s="8">
        <v>8</v>
      </c>
      <c r="J80" s="30">
        <v>27512</v>
      </c>
      <c r="K80" s="8" t="s">
        <v>18</v>
      </c>
      <c r="O80" s="26"/>
      <c r="P80" s="27"/>
    </row>
    <row r="81" spans="1:14" hidden="1" x14ac:dyDescent="0.3">
      <c r="A81" s="8">
        <v>15201</v>
      </c>
      <c r="B81" s="8" t="s">
        <v>290</v>
      </c>
      <c r="C81" s="8" t="s">
        <v>20</v>
      </c>
      <c r="D81" s="8" t="s">
        <v>291</v>
      </c>
      <c r="E81" s="8" t="s">
        <v>99</v>
      </c>
      <c r="F81" s="8" t="s">
        <v>35</v>
      </c>
      <c r="G81" s="8" t="s">
        <v>292</v>
      </c>
      <c r="H81" s="8" t="s">
        <v>188</v>
      </c>
      <c r="I81" s="8">
        <v>9</v>
      </c>
      <c r="J81" s="30">
        <v>29175</v>
      </c>
      <c r="K81" s="8" t="s">
        <v>18</v>
      </c>
    </row>
    <row r="82" spans="1:14" hidden="1" x14ac:dyDescent="0.3">
      <c r="A82" s="8">
        <v>11955</v>
      </c>
      <c r="B82" s="8" t="s">
        <v>293</v>
      </c>
      <c r="C82" s="8" t="s">
        <v>20</v>
      </c>
      <c r="D82" s="8" t="s">
        <v>294</v>
      </c>
      <c r="E82" s="8" t="s">
        <v>144</v>
      </c>
      <c r="F82" s="8" t="s">
        <v>15</v>
      </c>
      <c r="G82" s="8" t="s">
        <v>295</v>
      </c>
      <c r="H82" s="8" t="s">
        <v>105</v>
      </c>
      <c r="I82" s="8">
        <v>5</v>
      </c>
      <c r="J82" s="30">
        <v>27416</v>
      </c>
      <c r="K82" s="8" t="s">
        <v>171</v>
      </c>
    </row>
    <row r="83" spans="1:14" hidden="1" x14ac:dyDescent="0.3">
      <c r="A83" s="8">
        <v>13436</v>
      </c>
      <c r="B83" s="8" t="s">
        <v>296</v>
      </c>
      <c r="C83" s="8" t="s">
        <v>20</v>
      </c>
      <c r="D83" s="8" t="s">
        <v>98</v>
      </c>
      <c r="E83" s="8"/>
      <c r="F83" s="8" t="s">
        <v>15</v>
      </c>
      <c r="G83" s="8" t="s">
        <v>297</v>
      </c>
      <c r="H83" s="8" t="s">
        <v>80</v>
      </c>
      <c r="I83" s="8">
        <v>5</v>
      </c>
      <c r="J83" s="30">
        <v>27703</v>
      </c>
      <c r="K83" s="8" t="s">
        <v>18</v>
      </c>
      <c r="N83" s="25"/>
    </row>
    <row r="84" spans="1:14" hidden="1" x14ac:dyDescent="0.3">
      <c r="A84" s="8">
        <v>17897</v>
      </c>
      <c r="B84" s="8" t="s">
        <v>298</v>
      </c>
      <c r="C84" s="8" t="s">
        <v>20</v>
      </c>
      <c r="D84" s="8" t="s">
        <v>199</v>
      </c>
      <c r="E84" s="8" t="s">
        <v>166</v>
      </c>
      <c r="F84" s="8" t="s">
        <v>108</v>
      </c>
      <c r="G84" s="8" t="s">
        <v>299</v>
      </c>
      <c r="H84" s="8" t="s">
        <v>85</v>
      </c>
      <c r="I84" s="8">
        <v>3</v>
      </c>
      <c r="J84" s="30">
        <v>29162</v>
      </c>
      <c r="K84" s="8" t="s">
        <v>18</v>
      </c>
    </row>
    <row r="85" spans="1:14" hidden="1" x14ac:dyDescent="0.3">
      <c r="A85" s="8">
        <v>29483</v>
      </c>
      <c r="B85" s="8" t="s">
        <v>300</v>
      </c>
      <c r="C85" s="8" t="s">
        <v>20</v>
      </c>
      <c r="D85" s="8" t="s">
        <v>87</v>
      </c>
      <c r="E85" s="8" t="s">
        <v>64</v>
      </c>
      <c r="F85" s="8" t="s">
        <v>29</v>
      </c>
      <c r="G85" s="8" t="s">
        <v>301</v>
      </c>
      <c r="H85" s="8" t="s">
        <v>71</v>
      </c>
      <c r="I85" s="8">
        <v>1</v>
      </c>
      <c r="J85" s="30">
        <v>28433</v>
      </c>
      <c r="K85" s="8" t="s">
        <v>18</v>
      </c>
    </row>
    <row r="86" spans="1:14" hidden="1" x14ac:dyDescent="0.3">
      <c r="A86" s="8">
        <v>13221</v>
      </c>
      <c r="B86" s="8" t="s">
        <v>302</v>
      </c>
      <c r="C86" s="8" t="s">
        <v>12</v>
      </c>
      <c r="D86" s="8" t="s">
        <v>303</v>
      </c>
      <c r="E86" s="8"/>
      <c r="F86" s="8" t="s">
        <v>73</v>
      </c>
      <c r="G86" s="8" t="s">
        <v>304</v>
      </c>
      <c r="H86" s="8" t="s">
        <v>155</v>
      </c>
      <c r="I86" s="8">
        <v>8</v>
      </c>
      <c r="J86" s="30">
        <v>28187</v>
      </c>
      <c r="K86" s="8" t="s">
        <v>18</v>
      </c>
    </row>
    <row r="87" spans="1:14" hidden="1" x14ac:dyDescent="0.3">
      <c r="A87" s="8">
        <v>15859</v>
      </c>
      <c r="B87" s="8" t="s">
        <v>305</v>
      </c>
      <c r="C87" s="8" t="s">
        <v>12</v>
      </c>
      <c r="D87" s="8" t="s">
        <v>197</v>
      </c>
      <c r="E87" s="8" t="s">
        <v>43</v>
      </c>
      <c r="F87" s="8" t="s">
        <v>94</v>
      </c>
      <c r="G87" s="8" t="s">
        <v>306</v>
      </c>
      <c r="H87" s="8" t="s">
        <v>5</v>
      </c>
      <c r="I87" s="8">
        <v>9</v>
      </c>
      <c r="J87" s="30">
        <v>28436</v>
      </c>
      <c r="K87" s="8" t="s">
        <v>18</v>
      </c>
    </row>
    <row r="88" spans="1:14" hidden="1" x14ac:dyDescent="0.3">
      <c r="A88" s="8">
        <v>18473</v>
      </c>
      <c r="B88" s="8" t="s">
        <v>85</v>
      </c>
      <c r="C88" s="8" t="s">
        <v>12</v>
      </c>
      <c r="D88" s="8" t="s">
        <v>307</v>
      </c>
      <c r="E88" s="8" t="s">
        <v>48</v>
      </c>
      <c r="F88" s="8" t="s">
        <v>29</v>
      </c>
      <c r="G88" s="8" t="s">
        <v>308</v>
      </c>
      <c r="H88" s="8" t="s">
        <v>176</v>
      </c>
      <c r="I88" s="8">
        <v>6</v>
      </c>
      <c r="J88" s="30">
        <v>28506</v>
      </c>
      <c r="K88" s="8" t="s">
        <v>18</v>
      </c>
    </row>
    <row r="89" spans="1:14" hidden="1" x14ac:dyDescent="0.3">
      <c r="A89" s="8">
        <v>19830</v>
      </c>
      <c r="B89" s="8" t="s">
        <v>85</v>
      </c>
      <c r="C89" s="8" t="s">
        <v>12</v>
      </c>
      <c r="D89" s="8" t="s">
        <v>309</v>
      </c>
      <c r="E89" s="8"/>
      <c r="F89" s="8" t="s">
        <v>23</v>
      </c>
      <c r="G89" s="8" t="s">
        <v>310</v>
      </c>
      <c r="H89" s="8" t="s">
        <v>25</v>
      </c>
      <c r="I89" s="8">
        <v>9</v>
      </c>
      <c r="J89" s="30">
        <v>29092</v>
      </c>
      <c r="K89" s="8" t="s">
        <v>18</v>
      </c>
    </row>
    <row r="90" spans="1:14" hidden="1" x14ac:dyDescent="0.3">
      <c r="A90" s="8">
        <v>24266</v>
      </c>
      <c r="B90" s="8" t="s">
        <v>311</v>
      </c>
      <c r="C90" s="8" t="s">
        <v>12</v>
      </c>
      <c r="D90" s="8" t="s">
        <v>197</v>
      </c>
      <c r="E90" s="8" t="s">
        <v>312</v>
      </c>
      <c r="F90" s="8" t="s">
        <v>29</v>
      </c>
      <c r="G90" s="8" t="s">
        <v>313</v>
      </c>
      <c r="H90" s="8" t="s">
        <v>105</v>
      </c>
      <c r="I90" s="8">
        <v>3</v>
      </c>
      <c r="J90" s="30">
        <v>27789</v>
      </c>
      <c r="K90" s="8" t="s">
        <v>18</v>
      </c>
    </row>
    <row r="91" spans="1:14" hidden="1" x14ac:dyDescent="0.3">
      <c r="A91" s="8">
        <v>17485</v>
      </c>
      <c r="B91" s="8" t="s">
        <v>311</v>
      </c>
      <c r="C91" s="8" t="s">
        <v>12</v>
      </c>
      <c r="D91" s="8" t="s">
        <v>314</v>
      </c>
      <c r="E91" s="8" t="s">
        <v>130</v>
      </c>
      <c r="F91" s="8" t="s">
        <v>83</v>
      </c>
      <c r="G91" s="8" t="s">
        <v>315</v>
      </c>
      <c r="H91" s="8" t="s">
        <v>91</v>
      </c>
      <c r="I91" s="8">
        <v>9</v>
      </c>
      <c r="J91" s="30">
        <v>28396</v>
      </c>
      <c r="K91" s="8" t="s">
        <v>18</v>
      </c>
    </row>
    <row r="92" spans="1:14" hidden="1" x14ac:dyDescent="0.3">
      <c r="A92" s="8">
        <v>28460</v>
      </c>
      <c r="B92" s="8" t="s">
        <v>316</v>
      </c>
      <c r="C92" s="8" t="s">
        <v>12</v>
      </c>
      <c r="D92" s="8" t="s">
        <v>190</v>
      </c>
      <c r="E92" s="8"/>
      <c r="F92" s="8" t="s">
        <v>35</v>
      </c>
      <c r="G92" s="8" t="s">
        <v>317</v>
      </c>
      <c r="H92" s="8" t="s">
        <v>66</v>
      </c>
      <c r="I92" s="8">
        <v>1</v>
      </c>
      <c r="J92" s="30">
        <v>28502</v>
      </c>
      <c r="K92" s="8" t="s">
        <v>18</v>
      </c>
    </row>
    <row r="93" spans="1:14" hidden="1" x14ac:dyDescent="0.3">
      <c r="A93" s="8">
        <v>28547</v>
      </c>
      <c r="B93" s="8" t="s">
        <v>318</v>
      </c>
      <c r="C93" s="8" t="s">
        <v>12</v>
      </c>
      <c r="D93" s="8" t="s">
        <v>282</v>
      </c>
      <c r="E93" s="8" t="s">
        <v>88</v>
      </c>
      <c r="F93" s="8" t="s">
        <v>35</v>
      </c>
      <c r="G93" s="8" t="s">
        <v>319</v>
      </c>
      <c r="H93" s="8" t="s">
        <v>180</v>
      </c>
      <c r="I93" s="8">
        <v>5</v>
      </c>
      <c r="J93" s="30">
        <v>28884</v>
      </c>
      <c r="K93" s="8" t="s">
        <v>18</v>
      </c>
    </row>
    <row r="94" spans="1:14" hidden="1" x14ac:dyDescent="0.3">
      <c r="A94" s="8">
        <v>23608</v>
      </c>
      <c r="B94" s="8" t="s">
        <v>320</v>
      </c>
      <c r="C94" s="8" t="s">
        <v>12</v>
      </c>
      <c r="D94" s="8" t="s">
        <v>321</v>
      </c>
      <c r="E94" s="8"/>
      <c r="F94" s="8" t="s">
        <v>23</v>
      </c>
      <c r="G94" s="8" t="s">
        <v>322</v>
      </c>
      <c r="H94" s="8" t="s">
        <v>105</v>
      </c>
      <c r="I94" s="8">
        <v>2</v>
      </c>
      <c r="J94" s="30">
        <v>28314</v>
      </c>
      <c r="K94" s="8" t="s">
        <v>18</v>
      </c>
    </row>
    <row r="95" spans="1:14" hidden="1" x14ac:dyDescent="0.3">
      <c r="A95" s="8">
        <v>12461</v>
      </c>
      <c r="B95" s="8" t="s">
        <v>323</v>
      </c>
      <c r="C95" s="8" t="s">
        <v>20</v>
      </c>
      <c r="D95" s="8" t="s">
        <v>324</v>
      </c>
      <c r="E95" s="8"/>
      <c r="F95" s="8" t="s">
        <v>29</v>
      </c>
      <c r="G95" s="8" t="s">
        <v>325</v>
      </c>
      <c r="H95" s="8" t="s">
        <v>188</v>
      </c>
      <c r="I95" s="8">
        <v>2</v>
      </c>
      <c r="J95" s="30">
        <v>28889</v>
      </c>
      <c r="K95" s="8" t="s">
        <v>18</v>
      </c>
    </row>
    <row r="96" spans="1:14" hidden="1" x14ac:dyDescent="0.3">
      <c r="A96" s="8">
        <v>25442</v>
      </c>
      <c r="B96" s="8" t="s">
        <v>326</v>
      </c>
      <c r="C96" s="8" t="s">
        <v>20</v>
      </c>
      <c r="D96" s="8" t="s">
        <v>140</v>
      </c>
      <c r="E96" s="8" t="s">
        <v>144</v>
      </c>
      <c r="F96" s="8" t="s">
        <v>15</v>
      </c>
      <c r="G96" s="8" t="s">
        <v>327</v>
      </c>
      <c r="H96" s="8" t="s">
        <v>45</v>
      </c>
      <c r="I96" s="8">
        <v>2</v>
      </c>
      <c r="J96" s="30">
        <v>29454</v>
      </c>
      <c r="K96" s="8" t="s">
        <v>18</v>
      </c>
    </row>
    <row r="97" spans="1:11" hidden="1" x14ac:dyDescent="0.3">
      <c r="A97" s="8">
        <v>24094</v>
      </c>
      <c r="B97" s="8" t="s">
        <v>328</v>
      </c>
      <c r="C97" s="8" t="s">
        <v>12</v>
      </c>
      <c r="D97" s="8" t="s">
        <v>329</v>
      </c>
      <c r="E97" s="8" t="s">
        <v>99</v>
      </c>
      <c r="F97" s="8" t="s">
        <v>15</v>
      </c>
      <c r="G97" s="8" t="s">
        <v>330</v>
      </c>
      <c r="H97" s="8" t="s">
        <v>54</v>
      </c>
      <c r="I97" s="8">
        <v>5</v>
      </c>
      <c r="J97" s="30">
        <v>29766</v>
      </c>
      <c r="K97" s="8" t="s">
        <v>18</v>
      </c>
    </row>
    <row r="98" spans="1:11" hidden="1" x14ac:dyDescent="0.3">
      <c r="A98" s="8">
        <v>10849</v>
      </c>
      <c r="B98" s="8" t="s">
        <v>328</v>
      </c>
      <c r="C98" s="8" t="s">
        <v>20</v>
      </c>
      <c r="D98" s="8" t="s">
        <v>331</v>
      </c>
      <c r="E98" s="8" t="s">
        <v>332</v>
      </c>
      <c r="F98" s="8" t="s">
        <v>15</v>
      </c>
      <c r="G98" s="8" t="s">
        <v>333</v>
      </c>
      <c r="H98" s="8" t="s">
        <v>75</v>
      </c>
      <c r="I98" s="8">
        <v>7</v>
      </c>
      <c r="J98" s="30">
        <v>28206</v>
      </c>
      <c r="K98" s="8" t="s">
        <v>18</v>
      </c>
    </row>
    <row r="99" spans="1:11" hidden="1" x14ac:dyDescent="0.3">
      <c r="A99" s="8">
        <v>11583</v>
      </c>
      <c r="B99" s="8" t="s">
        <v>334</v>
      </c>
      <c r="C99" s="8" t="s">
        <v>20</v>
      </c>
      <c r="D99" s="8" t="s">
        <v>335</v>
      </c>
      <c r="E99" s="8" t="s">
        <v>22</v>
      </c>
      <c r="F99" s="8" t="s">
        <v>15</v>
      </c>
      <c r="G99" s="8" t="s">
        <v>336</v>
      </c>
      <c r="H99" s="8" t="s">
        <v>66</v>
      </c>
      <c r="I99" s="8">
        <v>9</v>
      </c>
      <c r="J99" s="30">
        <v>27796</v>
      </c>
      <c r="K99" s="8" t="s">
        <v>18</v>
      </c>
    </row>
    <row r="100" spans="1:11" hidden="1" x14ac:dyDescent="0.3">
      <c r="A100" s="8">
        <v>21514</v>
      </c>
      <c r="B100" s="8" t="s">
        <v>337</v>
      </c>
      <c r="C100" s="8" t="s">
        <v>20</v>
      </c>
      <c r="D100" s="8" t="s">
        <v>338</v>
      </c>
      <c r="E100" s="8" t="s">
        <v>112</v>
      </c>
      <c r="F100" s="8" t="s">
        <v>83</v>
      </c>
      <c r="G100" s="8" t="s">
        <v>339</v>
      </c>
      <c r="H100" s="8" t="s">
        <v>71</v>
      </c>
      <c r="I100" s="8">
        <v>9</v>
      </c>
      <c r="J100" s="30">
        <v>27975</v>
      </c>
      <c r="K100" s="8" t="s">
        <v>18</v>
      </c>
    </row>
    <row r="101" spans="1:11" hidden="1" x14ac:dyDescent="0.3">
      <c r="A101" s="8">
        <v>28925</v>
      </c>
      <c r="B101" s="8" t="s">
        <v>340</v>
      </c>
      <c r="C101" s="8" t="s">
        <v>12</v>
      </c>
      <c r="D101" s="8" t="s">
        <v>341</v>
      </c>
      <c r="E101" s="8" t="s">
        <v>342</v>
      </c>
      <c r="F101" s="8" t="s">
        <v>249</v>
      </c>
      <c r="G101" s="8" t="s">
        <v>343</v>
      </c>
      <c r="H101" s="8" t="s">
        <v>105</v>
      </c>
      <c r="I101" s="8">
        <v>4</v>
      </c>
      <c r="J101" s="30">
        <v>28823</v>
      </c>
      <c r="K101" s="8" t="s">
        <v>18</v>
      </c>
    </row>
    <row r="102" spans="1:11" hidden="1" x14ac:dyDescent="0.3">
      <c r="A102" s="8">
        <v>12677</v>
      </c>
      <c r="B102" s="8" t="s">
        <v>344</v>
      </c>
      <c r="C102" s="8" t="s">
        <v>20</v>
      </c>
      <c r="D102" s="8" t="s">
        <v>345</v>
      </c>
      <c r="E102" s="8" t="s">
        <v>238</v>
      </c>
      <c r="F102" s="8" t="s">
        <v>137</v>
      </c>
      <c r="G102" s="8" t="s">
        <v>346</v>
      </c>
      <c r="H102" s="8" t="s">
        <v>96</v>
      </c>
      <c r="I102" s="8">
        <v>4</v>
      </c>
      <c r="J102" s="30">
        <v>28869</v>
      </c>
      <c r="K102" s="8" t="s">
        <v>18</v>
      </c>
    </row>
    <row r="103" spans="1:11" hidden="1" x14ac:dyDescent="0.3">
      <c r="A103" s="8">
        <v>28302</v>
      </c>
      <c r="B103" s="8" t="s">
        <v>347</v>
      </c>
      <c r="C103" s="8" t="s">
        <v>12</v>
      </c>
      <c r="D103" s="8" t="s">
        <v>348</v>
      </c>
      <c r="E103" s="8"/>
      <c r="F103" s="8" t="s">
        <v>137</v>
      </c>
      <c r="G103" s="8" t="s">
        <v>349</v>
      </c>
      <c r="H103" s="8" t="s">
        <v>96</v>
      </c>
      <c r="I103" s="8">
        <v>8</v>
      </c>
      <c r="J103" s="30">
        <v>29837</v>
      </c>
      <c r="K103" s="8" t="s">
        <v>18</v>
      </c>
    </row>
    <row r="104" spans="1:11" hidden="1" x14ac:dyDescent="0.3">
      <c r="A104" s="8">
        <v>28786</v>
      </c>
      <c r="B104" s="8" t="s">
        <v>350</v>
      </c>
      <c r="C104" s="8" t="s">
        <v>12</v>
      </c>
      <c r="D104" s="8" t="s">
        <v>115</v>
      </c>
      <c r="E104" s="8" t="s">
        <v>88</v>
      </c>
      <c r="F104" s="8" t="s">
        <v>137</v>
      </c>
      <c r="G104" s="8" t="s">
        <v>351</v>
      </c>
      <c r="H104" s="8" t="s">
        <v>54</v>
      </c>
      <c r="I104" s="8">
        <v>1</v>
      </c>
      <c r="J104" s="30">
        <v>27842</v>
      </c>
      <c r="K104" s="8" t="s">
        <v>18</v>
      </c>
    </row>
    <row r="105" spans="1:11" hidden="1" x14ac:dyDescent="0.3">
      <c r="A105" s="8">
        <v>15038</v>
      </c>
      <c r="B105" s="8" t="s">
        <v>350</v>
      </c>
      <c r="C105" s="8" t="s">
        <v>20</v>
      </c>
      <c r="D105" s="8" t="s">
        <v>352</v>
      </c>
      <c r="E105" s="8"/>
      <c r="F105" s="8" t="s">
        <v>35</v>
      </c>
      <c r="G105" s="8" t="s">
        <v>353</v>
      </c>
      <c r="H105" s="8" t="s">
        <v>180</v>
      </c>
      <c r="I105" s="8">
        <v>1</v>
      </c>
      <c r="J105" s="30">
        <v>28425</v>
      </c>
      <c r="K105" s="8" t="s">
        <v>18</v>
      </c>
    </row>
    <row r="106" spans="1:11" hidden="1" x14ac:dyDescent="0.3">
      <c r="A106" s="8">
        <v>11846</v>
      </c>
      <c r="B106" s="8" t="s">
        <v>350</v>
      </c>
      <c r="C106" s="8" t="s">
        <v>20</v>
      </c>
      <c r="D106" s="8" t="s">
        <v>354</v>
      </c>
      <c r="E106" s="8" t="s">
        <v>14</v>
      </c>
      <c r="F106" s="8" t="s">
        <v>15</v>
      </c>
      <c r="G106" s="8" t="s">
        <v>355</v>
      </c>
      <c r="H106" s="8" t="s">
        <v>17</v>
      </c>
      <c r="I106" s="8">
        <v>1</v>
      </c>
      <c r="J106" s="30">
        <v>29180</v>
      </c>
      <c r="K106" s="8" t="s">
        <v>18</v>
      </c>
    </row>
    <row r="107" spans="1:11" hidden="1" x14ac:dyDescent="0.3">
      <c r="A107" s="8">
        <v>11165</v>
      </c>
      <c r="B107" s="8" t="s">
        <v>356</v>
      </c>
      <c r="C107" s="8" t="s">
        <v>12</v>
      </c>
      <c r="D107" s="8" t="s">
        <v>190</v>
      </c>
      <c r="E107" s="8"/>
      <c r="F107" s="8" t="s">
        <v>29</v>
      </c>
      <c r="G107" s="8" t="s">
        <v>357</v>
      </c>
      <c r="H107" s="8" t="s">
        <v>80</v>
      </c>
      <c r="I107" s="8">
        <v>3</v>
      </c>
      <c r="J107" s="30">
        <v>27572</v>
      </c>
      <c r="K107" s="8" t="s">
        <v>171</v>
      </c>
    </row>
    <row r="108" spans="1:11" hidden="1" x14ac:dyDescent="0.3">
      <c r="A108" s="8">
        <v>16835</v>
      </c>
      <c r="B108" s="8" t="s">
        <v>358</v>
      </c>
      <c r="C108" s="8" t="s">
        <v>12</v>
      </c>
      <c r="D108" s="8" t="s">
        <v>285</v>
      </c>
      <c r="E108" s="8" t="s">
        <v>48</v>
      </c>
      <c r="F108" s="8" t="s">
        <v>137</v>
      </c>
      <c r="G108" s="8" t="s">
        <v>359</v>
      </c>
      <c r="H108" s="8" t="s">
        <v>31</v>
      </c>
      <c r="I108" s="8">
        <v>5</v>
      </c>
      <c r="J108" s="30">
        <v>28111</v>
      </c>
      <c r="K108" s="8" t="s">
        <v>18</v>
      </c>
    </row>
    <row r="109" spans="1:11" hidden="1" x14ac:dyDescent="0.3">
      <c r="A109" s="8">
        <v>24789</v>
      </c>
      <c r="B109" s="8" t="s">
        <v>360</v>
      </c>
      <c r="C109" s="8" t="s">
        <v>20</v>
      </c>
      <c r="D109" s="8" t="s">
        <v>98</v>
      </c>
      <c r="E109" s="8"/>
      <c r="F109" s="8" t="s">
        <v>89</v>
      </c>
      <c r="G109" s="8" t="s">
        <v>361</v>
      </c>
      <c r="H109" s="8" t="s">
        <v>71</v>
      </c>
      <c r="I109" s="8">
        <v>8</v>
      </c>
      <c r="J109" s="30">
        <v>29932</v>
      </c>
      <c r="K109" s="8" t="s">
        <v>18</v>
      </c>
    </row>
    <row r="110" spans="1:11" x14ac:dyDescent="0.3">
      <c r="A110" s="8">
        <v>18922</v>
      </c>
      <c r="B110" s="8" t="s">
        <v>362</v>
      </c>
      <c r="C110" s="8" t="s">
        <v>20</v>
      </c>
      <c r="D110" s="8" t="s">
        <v>291</v>
      </c>
      <c r="E110" s="8"/>
      <c r="F110" s="8" t="s">
        <v>94</v>
      </c>
      <c r="G110" s="8" t="s">
        <v>363</v>
      </c>
      <c r="H110" s="8" t="s">
        <v>17</v>
      </c>
      <c r="I110" s="8">
        <v>3</v>
      </c>
      <c r="J110" s="30">
        <v>28595</v>
      </c>
      <c r="K110" s="8" t="s">
        <v>18</v>
      </c>
    </row>
    <row r="111" spans="1:11" hidden="1" x14ac:dyDescent="0.3">
      <c r="A111" s="8">
        <v>18010</v>
      </c>
      <c r="B111" s="8" t="s">
        <v>118</v>
      </c>
      <c r="C111" s="8" t="s">
        <v>20</v>
      </c>
      <c r="D111" s="8" t="s">
        <v>291</v>
      </c>
      <c r="E111" s="8" t="s">
        <v>22</v>
      </c>
      <c r="F111" s="8" t="s">
        <v>94</v>
      </c>
      <c r="G111" s="8" t="s">
        <v>364</v>
      </c>
      <c r="H111" s="8" t="s">
        <v>180</v>
      </c>
      <c r="I111" s="8">
        <v>4</v>
      </c>
      <c r="J111" s="30">
        <v>29546</v>
      </c>
      <c r="K111" s="8" t="s">
        <v>18</v>
      </c>
    </row>
    <row r="112" spans="1:11" hidden="1" x14ac:dyDescent="0.3">
      <c r="A112" s="8">
        <v>19261</v>
      </c>
      <c r="B112" s="8" t="s">
        <v>365</v>
      </c>
      <c r="C112" s="8" t="s">
        <v>20</v>
      </c>
      <c r="D112" s="8" t="s">
        <v>366</v>
      </c>
      <c r="E112" s="8" t="s">
        <v>112</v>
      </c>
      <c r="F112" s="8" t="s">
        <v>94</v>
      </c>
      <c r="G112" s="8" t="s">
        <v>367</v>
      </c>
      <c r="H112" s="8" t="s">
        <v>71</v>
      </c>
      <c r="I112" s="8">
        <v>3</v>
      </c>
      <c r="J112" s="30">
        <v>28292</v>
      </c>
      <c r="K112" s="8" t="s">
        <v>18</v>
      </c>
    </row>
    <row r="113" spans="1:11" hidden="1" x14ac:dyDescent="0.3">
      <c r="A113" s="8">
        <v>24203</v>
      </c>
      <c r="B113" s="8" t="s">
        <v>368</v>
      </c>
      <c r="C113" s="8" t="s">
        <v>12</v>
      </c>
      <c r="D113" s="8" t="s">
        <v>329</v>
      </c>
      <c r="E113" s="8"/>
      <c r="F113" s="8" t="s">
        <v>23</v>
      </c>
      <c r="G113" s="8" t="s">
        <v>369</v>
      </c>
      <c r="H113" s="8" t="s">
        <v>66</v>
      </c>
      <c r="I113" s="8">
        <v>9</v>
      </c>
      <c r="J113" s="30">
        <v>29900</v>
      </c>
      <c r="K113" s="8" t="s">
        <v>18</v>
      </c>
    </row>
    <row r="114" spans="1:11" hidden="1" x14ac:dyDescent="0.3">
      <c r="A114" s="8">
        <v>16683</v>
      </c>
      <c r="B114" s="8" t="s">
        <v>368</v>
      </c>
      <c r="C114" s="8" t="s">
        <v>20</v>
      </c>
      <c r="D114" s="8" t="s">
        <v>199</v>
      </c>
      <c r="E114" s="8" t="s">
        <v>48</v>
      </c>
      <c r="F114" s="8" t="s">
        <v>23</v>
      </c>
      <c r="G114" s="8" t="s">
        <v>370</v>
      </c>
      <c r="H114" s="8" t="s">
        <v>54</v>
      </c>
      <c r="I114" s="8">
        <v>8</v>
      </c>
      <c r="J114" s="30">
        <v>28002</v>
      </c>
      <c r="K114" s="8" t="s">
        <v>18</v>
      </c>
    </row>
    <row r="115" spans="1:11" hidden="1" x14ac:dyDescent="0.3">
      <c r="A115" s="8">
        <v>11011</v>
      </c>
      <c r="B115" s="8" t="s">
        <v>371</v>
      </c>
      <c r="C115" s="8" t="s">
        <v>20</v>
      </c>
      <c r="D115" s="8" t="s">
        <v>372</v>
      </c>
      <c r="E115" s="8" t="s">
        <v>130</v>
      </c>
      <c r="F115" s="8" t="s">
        <v>94</v>
      </c>
      <c r="G115" s="8" t="s">
        <v>373</v>
      </c>
      <c r="H115" s="8" t="s">
        <v>66</v>
      </c>
      <c r="I115" s="8">
        <v>1</v>
      </c>
      <c r="J115" s="30">
        <v>27838</v>
      </c>
      <c r="K115" s="8" t="s">
        <v>18</v>
      </c>
    </row>
    <row r="116" spans="1:11" hidden="1" x14ac:dyDescent="0.3">
      <c r="A116" s="8">
        <v>28115</v>
      </c>
      <c r="B116" s="8" t="s">
        <v>374</v>
      </c>
      <c r="C116" s="8" t="s">
        <v>12</v>
      </c>
      <c r="D116" s="8" t="s">
        <v>182</v>
      </c>
      <c r="E116" s="8"/>
      <c r="F116" s="8" t="s">
        <v>23</v>
      </c>
      <c r="G116" s="8" t="s">
        <v>375</v>
      </c>
      <c r="H116" s="8" t="s">
        <v>71</v>
      </c>
      <c r="I116" s="8">
        <v>5</v>
      </c>
      <c r="J116" s="30">
        <v>29214</v>
      </c>
      <c r="K116" s="8" t="s">
        <v>18</v>
      </c>
    </row>
    <row r="117" spans="1:11" hidden="1" x14ac:dyDescent="0.3">
      <c r="A117" s="8">
        <v>20498</v>
      </c>
      <c r="B117" s="8" t="s">
        <v>376</v>
      </c>
      <c r="C117" s="8" t="s">
        <v>20</v>
      </c>
      <c r="D117" s="8" t="s">
        <v>377</v>
      </c>
      <c r="E117" s="8" t="s">
        <v>144</v>
      </c>
      <c r="F117" s="8" t="s">
        <v>94</v>
      </c>
      <c r="G117" s="8" t="s">
        <v>378</v>
      </c>
      <c r="H117" s="8" t="s">
        <v>5</v>
      </c>
      <c r="I117" s="8">
        <v>3</v>
      </c>
      <c r="J117" s="30">
        <v>28353</v>
      </c>
      <c r="K117" s="8" t="s">
        <v>18</v>
      </c>
    </row>
    <row r="118" spans="1:11" hidden="1" x14ac:dyDescent="0.3">
      <c r="A118" s="8">
        <v>16921</v>
      </c>
      <c r="B118" s="8" t="s">
        <v>379</v>
      </c>
      <c r="C118" s="8" t="s">
        <v>20</v>
      </c>
      <c r="D118" s="8" t="s">
        <v>256</v>
      </c>
      <c r="E118" s="8" t="s">
        <v>99</v>
      </c>
      <c r="F118" s="8" t="s">
        <v>137</v>
      </c>
      <c r="G118" s="8" t="s">
        <v>380</v>
      </c>
      <c r="H118" s="8" t="s">
        <v>118</v>
      </c>
      <c r="I118" s="8">
        <v>7</v>
      </c>
      <c r="J118" s="30">
        <v>28084</v>
      </c>
      <c r="K118" s="8" t="s">
        <v>18</v>
      </c>
    </row>
    <row r="119" spans="1:11" hidden="1" x14ac:dyDescent="0.3">
      <c r="A119" s="8">
        <v>11174</v>
      </c>
      <c r="B119" s="8" t="s">
        <v>381</v>
      </c>
      <c r="C119" s="8" t="s">
        <v>20</v>
      </c>
      <c r="D119" s="8" t="s">
        <v>382</v>
      </c>
      <c r="E119" s="8" t="s">
        <v>39</v>
      </c>
      <c r="F119" s="8" t="s">
        <v>73</v>
      </c>
      <c r="G119" s="8" t="s">
        <v>383</v>
      </c>
      <c r="H119" s="8" t="s">
        <v>71</v>
      </c>
      <c r="I119" s="8">
        <v>7</v>
      </c>
      <c r="J119" s="30">
        <v>28114</v>
      </c>
      <c r="K119" s="8" t="s">
        <v>18</v>
      </c>
    </row>
    <row r="120" spans="1:11" hidden="1" x14ac:dyDescent="0.3">
      <c r="A120" s="8">
        <v>26679</v>
      </c>
      <c r="B120" s="8" t="s">
        <v>384</v>
      </c>
      <c r="C120" s="8" t="s">
        <v>20</v>
      </c>
      <c r="D120" s="8" t="s">
        <v>385</v>
      </c>
      <c r="E120" s="8"/>
      <c r="F120" s="8" t="s">
        <v>94</v>
      </c>
      <c r="G120" s="8" t="s">
        <v>386</v>
      </c>
      <c r="H120" s="8" t="s">
        <v>5</v>
      </c>
      <c r="I120" s="8">
        <v>9</v>
      </c>
      <c r="J120" s="30">
        <v>29649</v>
      </c>
      <c r="K120" s="8" t="s">
        <v>18</v>
      </c>
    </row>
    <row r="121" spans="1:11" hidden="1" x14ac:dyDescent="0.3">
      <c r="A121" s="8">
        <v>20246</v>
      </c>
      <c r="B121" s="8" t="s">
        <v>387</v>
      </c>
      <c r="C121" s="8" t="s">
        <v>20</v>
      </c>
      <c r="D121" s="8" t="s">
        <v>388</v>
      </c>
      <c r="E121" s="8" t="s">
        <v>389</v>
      </c>
      <c r="F121" s="8" t="s">
        <v>94</v>
      </c>
      <c r="G121" s="8" t="s">
        <v>390</v>
      </c>
      <c r="H121" s="8" t="s">
        <v>91</v>
      </c>
      <c r="I121" s="8">
        <v>5</v>
      </c>
      <c r="J121" s="30">
        <v>27938</v>
      </c>
      <c r="K121" s="8" t="s">
        <v>18</v>
      </c>
    </row>
    <row r="122" spans="1:11" hidden="1" x14ac:dyDescent="0.3">
      <c r="A122" s="8">
        <v>17588</v>
      </c>
      <c r="B122" s="8" t="s">
        <v>391</v>
      </c>
      <c r="C122" s="8" t="s">
        <v>20</v>
      </c>
      <c r="D122" s="8" t="s">
        <v>392</v>
      </c>
      <c r="E122" s="8" t="s">
        <v>48</v>
      </c>
      <c r="F122" s="8" t="s">
        <v>73</v>
      </c>
      <c r="G122" s="8" t="s">
        <v>393</v>
      </c>
      <c r="H122" s="8" t="s">
        <v>17</v>
      </c>
      <c r="I122" s="8">
        <v>4</v>
      </c>
      <c r="J122" s="30">
        <v>29466</v>
      </c>
      <c r="K122" s="8" t="s">
        <v>18</v>
      </c>
    </row>
    <row r="123" spans="1:11" hidden="1" x14ac:dyDescent="0.3">
      <c r="A123" s="8">
        <v>20738</v>
      </c>
      <c r="B123" s="8" t="s">
        <v>394</v>
      </c>
      <c r="C123" s="8" t="s">
        <v>20</v>
      </c>
      <c r="D123" s="8" t="s">
        <v>395</v>
      </c>
      <c r="E123" s="8"/>
      <c r="F123" s="8" t="s">
        <v>73</v>
      </c>
      <c r="G123" s="8" t="s">
        <v>396</v>
      </c>
      <c r="H123" s="8" t="s">
        <v>180</v>
      </c>
      <c r="I123" s="8">
        <v>1</v>
      </c>
      <c r="J123" s="30">
        <v>29269</v>
      </c>
      <c r="K123" s="8" t="s">
        <v>18</v>
      </c>
    </row>
    <row r="124" spans="1:11" hidden="1" x14ac:dyDescent="0.3">
      <c r="A124" s="8">
        <v>10848</v>
      </c>
      <c r="B124" s="8" t="s">
        <v>397</v>
      </c>
      <c r="C124" s="8" t="s">
        <v>20</v>
      </c>
      <c r="D124" s="8" t="s">
        <v>398</v>
      </c>
      <c r="E124" s="8" t="s">
        <v>399</v>
      </c>
      <c r="F124" s="8" t="s">
        <v>73</v>
      </c>
      <c r="G124" s="8" t="s">
        <v>400</v>
      </c>
      <c r="H124" s="8" t="s">
        <v>188</v>
      </c>
      <c r="I124" s="8">
        <v>3</v>
      </c>
      <c r="J124" s="30">
        <v>27235</v>
      </c>
      <c r="K124" s="8" t="s">
        <v>18</v>
      </c>
    </row>
    <row r="125" spans="1:11" hidden="1" x14ac:dyDescent="0.3">
      <c r="A125" s="8">
        <v>22931</v>
      </c>
      <c r="B125" s="8" t="s">
        <v>401</v>
      </c>
      <c r="C125" s="8" t="s">
        <v>12</v>
      </c>
      <c r="D125" s="8" t="s">
        <v>402</v>
      </c>
      <c r="E125" s="8" t="s">
        <v>342</v>
      </c>
      <c r="F125" s="8" t="s">
        <v>137</v>
      </c>
      <c r="G125" s="8" t="s">
        <v>403</v>
      </c>
      <c r="H125" s="8" t="s">
        <v>54</v>
      </c>
      <c r="I125" s="8">
        <v>4</v>
      </c>
      <c r="J125" s="30">
        <v>27831</v>
      </c>
      <c r="K125" s="8" t="s">
        <v>18</v>
      </c>
    </row>
    <row r="126" spans="1:11" hidden="1" x14ac:dyDescent="0.3">
      <c r="A126" s="8">
        <v>11311</v>
      </c>
      <c r="B126" s="8" t="s">
        <v>404</v>
      </c>
      <c r="C126" s="8" t="s">
        <v>20</v>
      </c>
      <c r="D126" s="8" t="s">
        <v>405</v>
      </c>
      <c r="E126" s="8" t="s">
        <v>112</v>
      </c>
      <c r="F126" s="8" t="s">
        <v>15</v>
      </c>
      <c r="G126" s="8" t="s">
        <v>406</v>
      </c>
      <c r="H126" s="8" t="s">
        <v>188</v>
      </c>
      <c r="I126" s="8">
        <v>6</v>
      </c>
      <c r="J126" s="30">
        <v>27574</v>
      </c>
      <c r="K126" s="8" t="s">
        <v>18</v>
      </c>
    </row>
    <row r="127" spans="1:11" hidden="1" x14ac:dyDescent="0.3">
      <c r="A127" s="8">
        <v>15115</v>
      </c>
      <c r="B127" s="8" t="s">
        <v>407</v>
      </c>
      <c r="C127" s="8" t="s">
        <v>20</v>
      </c>
      <c r="D127" s="8" t="s">
        <v>408</v>
      </c>
      <c r="E127" s="8"/>
      <c r="F127" s="8" t="s">
        <v>94</v>
      </c>
      <c r="G127" s="8" t="s">
        <v>409</v>
      </c>
      <c r="H127" s="8" t="s">
        <v>118</v>
      </c>
      <c r="I127" s="8">
        <v>6</v>
      </c>
      <c r="J127" s="30">
        <v>28760</v>
      </c>
      <c r="K127" s="8" t="s">
        <v>18</v>
      </c>
    </row>
    <row r="128" spans="1:11" hidden="1" x14ac:dyDescent="0.3">
      <c r="A128" s="8">
        <v>12085</v>
      </c>
      <c r="B128" s="8" t="s">
        <v>410</v>
      </c>
      <c r="C128" s="8" t="s">
        <v>20</v>
      </c>
      <c r="D128" s="8" t="s">
        <v>411</v>
      </c>
      <c r="E128" s="8" t="s">
        <v>22</v>
      </c>
      <c r="F128" s="8" t="s">
        <v>249</v>
      </c>
      <c r="G128" s="8" t="s">
        <v>412</v>
      </c>
      <c r="H128" s="8" t="s">
        <v>176</v>
      </c>
      <c r="I128" s="8">
        <v>1</v>
      </c>
      <c r="J128" s="30">
        <v>27661</v>
      </c>
      <c r="K128" s="8" t="s">
        <v>18</v>
      </c>
    </row>
    <row r="129" spans="1:11" hidden="1" x14ac:dyDescent="0.3">
      <c r="A129" s="8">
        <v>20166</v>
      </c>
      <c r="B129" s="8" t="s">
        <v>413</v>
      </c>
      <c r="C129" s="8" t="s">
        <v>12</v>
      </c>
      <c r="D129" s="8" t="s">
        <v>59</v>
      </c>
      <c r="E129" s="8"/>
      <c r="F129" s="8" t="s">
        <v>15</v>
      </c>
      <c r="G129" s="8" t="s">
        <v>414</v>
      </c>
      <c r="H129" s="8" t="s">
        <v>180</v>
      </c>
      <c r="I129" s="8">
        <v>3</v>
      </c>
      <c r="J129" s="30">
        <v>29398</v>
      </c>
      <c r="K129" s="8" t="s">
        <v>18</v>
      </c>
    </row>
    <row r="130" spans="1:11" hidden="1" x14ac:dyDescent="0.3">
      <c r="A130" s="8">
        <v>18375</v>
      </c>
      <c r="B130" s="8" t="s">
        <v>415</v>
      </c>
      <c r="C130" s="8" t="s">
        <v>20</v>
      </c>
      <c r="D130" s="8" t="s">
        <v>416</v>
      </c>
      <c r="E130" s="8" t="s">
        <v>88</v>
      </c>
      <c r="F130" s="8" t="s">
        <v>15</v>
      </c>
      <c r="G130" s="8" t="s">
        <v>417</v>
      </c>
      <c r="H130" s="8" t="s">
        <v>61</v>
      </c>
      <c r="I130" s="8">
        <v>8</v>
      </c>
      <c r="J130" s="30">
        <v>28648</v>
      </c>
      <c r="K130" s="8" t="s">
        <v>18</v>
      </c>
    </row>
    <row r="131" spans="1:11" hidden="1" x14ac:dyDescent="0.3">
      <c r="A131" s="8">
        <v>28732</v>
      </c>
      <c r="B131" s="8" t="s">
        <v>418</v>
      </c>
      <c r="C131" s="8" t="s">
        <v>20</v>
      </c>
      <c r="D131" s="8" t="s">
        <v>411</v>
      </c>
      <c r="E131" s="8" t="s">
        <v>112</v>
      </c>
      <c r="F131" s="8" t="s">
        <v>94</v>
      </c>
      <c r="G131" s="8" t="s">
        <v>419</v>
      </c>
      <c r="H131" s="8" t="s">
        <v>155</v>
      </c>
      <c r="I131" s="8">
        <v>5</v>
      </c>
      <c r="J131" s="30">
        <v>28192</v>
      </c>
      <c r="K131" s="8" t="s">
        <v>18</v>
      </c>
    </row>
    <row r="132" spans="1:11" x14ac:dyDescent="0.3">
      <c r="A132" s="8">
        <v>17457</v>
      </c>
      <c r="B132" s="8" t="s">
        <v>420</v>
      </c>
      <c r="C132" s="8" t="s">
        <v>20</v>
      </c>
      <c r="D132" s="8" t="s">
        <v>408</v>
      </c>
      <c r="E132" s="8" t="s">
        <v>48</v>
      </c>
      <c r="F132" s="8" t="s">
        <v>108</v>
      </c>
      <c r="G132" s="8" t="s">
        <v>421</v>
      </c>
      <c r="H132" s="8" t="s">
        <v>25</v>
      </c>
      <c r="I132" s="8">
        <v>9</v>
      </c>
      <c r="J132" s="30">
        <v>27879</v>
      </c>
      <c r="K132" s="8" t="s">
        <v>18</v>
      </c>
    </row>
    <row r="133" spans="1:11" x14ac:dyDescent="0.3">
      <c r="A133" s="8">
        <v>27049</v>
      </c>
      <c r="B133" s="8" t="s">
        <v>422</v>
      </c>
      <c r="C133" s="8" t="s">
        <v>20</v>
      </c>
      <c r="D133" s="8" t="s">
        <v>153</v>
      </c>
      <c r="E133" s="8" t="s">
        <v>130</v>
      </c>
      <c r="F133" s="8" t="s">
        <v>94</v>
      </c>
      <c r="G133" s="8" t="s">
        <v>423</v>
      </c>
      <c r="H133" s="8" t="s">
        <v>17</v>
      </c>
      <c r="I133" s="8">
        <v>6</v>
      </c>
      <c r="J133" s="30">
        <v>28963</v>
      </c>
      <c r="K133" s="8" t="s">
        <v>18</v>
      </c>
    </row>
    <row r="134" spans="1:11" hidden="1" x14ac:dyDescent="0.3">
      <c r="A134" s="8">
        <v>11238</v>
      </c>
      <c r="B134" s="8" t="s">
        <v>424</v>
      </c>
      <c r="C134" s="8" t="s">
        <v>20</v>
      </c>
      <c r="D134" s="8" t="s">
        <v>223</v>
      </c>
      <c r="E134" s="8" t="s">
        <v>99</v>
      </c>
      <c r="F134" s="8" t="s">
        <v>94</v>
      </c>
      <c r="G134" s="8" t="s">
        <v>425</v>
      </c>
      <c r="H134" s="8" t="s">
        <v>66</v>
      </c>
      <c r="I134" s="8">
        <v>9</v>
      </c>
      <c r="J134" s="30">
        <v>27601</v>
      </c>
      <c r="K134" s="8" t="s">
        <v>18</v>
      </c>
    </row>
    <row r="135" spans="1:11" hidden="1" x14ac:dyDescent="0.3">
      <c r="A135" s="8">
        <v>12424</v>
      </c>
      <c r="B135" s="8" t="s">
        <v>426</v>
      </c>
      <c r="C135" s="8" t="s">
        <v>20</v>
      </c>
      <c r="D135" s="8" t="s">
        <v>427</v>
      </c>
      <c r="E135" s="8" t="s">
        <v>217</v>
      </c>
      <c r="F135" s="8" t="s">
        <v>137</v>
      </c>
      <c r="G135" s="8" t="s">
        <v>428</v>
      </c>
      <c r="H135" s="8" t="s">
        <v>54</v>
      </c>
      <c r="I135" s="8">
        <v>2</v>
      </c>
      <c r="J135" s="30">
        <v>27473</v>
      </c>
      <c r="K135" s="8" t="s">
        <v>18</v>
      </c>
    </row>
    <row r="136" spans="1:11" hidden="1" x14ac:dyDescent="0.3">
      <c r="A136" s="8">
        <v>19234</v>
      </c>
      <c r="B136" s="8" t="s">
        <v>429</v>
      </c>
      <c r="C136" s="8" t="s">
        <v>12</v>
      </c>
      <c r="D136" s="8" t="s">
        <v>430</v>
      </c>
      <c r="E136" s="8"/>
      <c r="F136" s="8" t="s">
        <v>23</v>
      </c>
      <c r="G136" s="8" t="s">
        <v>431</v>
      </c>
      <c r="H136" s="8" t="s">
        <v>85</v>
      </c>
      <c r="I136" s="8">
        <v>1</v>
      </c>
      <c r="J136" s="30">
        <v>27679</v>
      </c>
      <c r="K136" s="8" t="s">
        <v>18</v>
      </c>
    </row>
    <row r="137" spans="1:11" hidden="1" x14ac:dyDescent="0.3">
      <c r="A137" s="8">
        <v>22383</v>
      </c>
      <c r="B137" s="8" t="s">
        <v>432</v>
      </c>
      <c r="C137" s="8" t="s">
        <v>20</v>
      </c>
      <c r="D137" s="8" t="s">
        <v>433</v>
      </c>
      <c r="E137" s="8" t="s">
        <v>103</v>
      </c>
      <c r="F137" s="8" t="s">
        <v>174</v>
      </c>
      <c r="G137" s="8" t="s">
        <v>434</v>
      </c>
      <c r="H137" s="8" t="s">
        <v>80</v>
      </c>
      <c r="I137" s="8">
        <v>7</v>
      </c>
      <c r="J137" s="30">
        <v>27460</v>
      </c>
      <c r="K137" s="8" t="s">
        <v>18</v>
      </c>
    </row>
    <row r="138" spans="1:11" hidden="1" x14ac:dyDescent="0.3">
      <c r="A138" s="8">
        <v>26538</v>
      </c>
      <c r="B138" s="8" t="s">
        <v>435</v>
      </c>
      <c r="C138" s="8" t="s">
        <v>20</v>
      </c>
      <c r="D138" s="8" t="s">
        <v>436</v>
      </c>
      <c r="E138" s="8" t="s">
        <v>112</v>
      </c>
      <c r="F138" s="8" t="s">
        <v>249</v>
      </c>
      <c r="G138" s="8" t="s">
        <v>437</v>
      </c>
      <c r="H138" s="8" t="s">
        <v>176</v>
      </c>
      <c r="I138" s="8">
        <v>6</v>
      </c>
      <c r="J138" s="30">
        <v>28249</v>
      </c>
      <c r="K138" s="8" t="s">
        <v>18</v>
      </c>
    </row>
    <row r="139" spans="1:11" hidden="1" x14ac:dyDescent="0.3">
      <c r="A139" s="8">
        <v>13269</v>
      </c>
      <c r="B139" s="8" t="s">
        <v>438</v>
      </c>
      <c r="C139" s="8" t="s">
        <v>20</v>
      </c>
      <c r="D139" s="8" t="s">
        <v>126</v>
      </c>
      <c r="E139" s="8"/>
      <c r="F139" s="8" t="s">
        <v>29</v>
      </c>
      <c r="G139" s="8" t="s">
        <v>439</v>
      </c>
      <c r="H139" s="8" t="s">
        <v>75</v>
      </c>
      <c r="I139" s="8">
        <v>7</v>
      </c>
      <c r="J139" s="30">
        <v>27163</v>
      </c>
      <c r="K139" s="8" t="s">
        <v>18</v>
      </c>
    </row>
    <row r="140" spans="1:11" hidden="1" x14ac:dyDescent="0.3">
      <c r="A140" s="8">
        <v>23017</v>
      </c>
      <c r="B140" s="8" t="s">
        <v>440</v>
      </c>
      <c r="C140" s="8" t="s">
        <v>20</v>
      </c>
      <c r="D140" s="8" t="s">
        <v>150</v>
      </c>
      <c r="E140" s="8" t="s">
        <v>332</v>
      </c>
      <c r="F140" s="8" t="s">
        <v>137</v>
      </c>
      <c r="G140" s="8" t="s">
        <v>441</v>
      </c>
      <c r="H140" s="8" t="s">
        <v>5</v>
      </c>
      <c r="I140" s="8">
        <v>4</v>
      </c>
      <c r="J140" s="30">
        <v>28420</v>
      </c>
      <c r="K140" s="8" t="s">
        <v>18</v>
      </c>
    </row>
    <row r="141" spans="1:11" hidden="1" x14ac:dyDescent="0.3">
      <c r="A141" s="8">
        <v>10091</v>
      </c>
      <c r="B141" s="8" t="s">
        <v>442</v>
      </c>
      <c r="C141" s="8" t="s">
        <v>12</v>
      </c>
      <c r="D141" s="8" t="s">
        <v>443</v>
      </c>
      <c r="E141" s="8"/>
      <c r="F141" s="8" t="s">
        <v>94</v>
      </c>
      <c r="G141" s="8" t="s">
        <v>444</v>
      </c>
      <c r="H141" s="8" t="s">
        <v>155</v>
      </c>
      <c r="I141" s="8">
        <v>6</v>
      </c>
      <c r="J141" s="30">
        <v>28806</v>
      </c>
      <c r="K141" s="8" t="s">
        <v>18</v>
      </c>
    </row>
    <row r="142" spans="1:11" hidden="1" x14ac:dyDescent="0.3">
      <c r="A142" s="8">
        <v>14781</v>
      </c>
      <c r="B142" s="8" t="s">
        <v>445</v>
      </c>
      <c r="C142" s="8" t="s">
        <v>20</v>
      </c>
      <c r="D142" s="8" t="s">
        <v>446</v>
      </c>
      <c r="E142" s="8" t="s">
        <v>78</v>
      </c>
      <c r="F142" s="8" t="s">
        <v>49</v>
      </c>
      <c r="G142" s="8" t="s">
        <v>447</v>
      </c>
      <c r="H142" s="8" t="s">
        <v>180</v>
      </c>
      <c r="I142" s="8">
        <v>6</v>
      </c>
      <c r="J142" s="30">
        <v>27647</v>
      </c>
      <c r="K142" s="8" t="s">
        <v>18</v>
      </c>
    </row>
    <row r="143" spans="1:11" hidden="1" x14ac:dyDescent="0.3">
      <c r="A143" s="8">
        <v>27074</v>
      </c>
      <c r="B143" s="8" t="s">
        <v>448</v>
      </c>
      <c r="C143" s="8" t="s">
        <v>12</v>
      </c>
      <c r="D143" s="8" t="s">
        <v>111</v>
      </c>
      <c r="E143" s="8" t="s">
        <v>48</v>
      </c>
      <c r="F143" s="8" t="s">
        <v>94</v>
      </c>
      <c r="G143" s="8" t="s">
        <v>449</v>
      </c>
      <c r="H143" s="8" t="s">
        <v>66</v>
      </c>
      <c r="I143" s="8">
        <v>2</v>
      </c>
      <c r="J143" s="30">
        <v>28720</v>
      </c>
      <c r="K143" s="8" t="s">
        <v>18</v>
      </c>
    </row>
    <row r="144" spans="1:11" hidden="1" x14ac:dyDescent="0.3">
      <c r="A144" s="8">
        <v>19017</v>
      </c>
      <c r="B144" s="8" t="s">
        <v>450</v>
      </c>
      <c r="C144" s="8" t="s">
        <v>20</v>
      </c>
      <c r="D144" s="8" t="s">
        <v>451</v>
      </c>
      <c r="E144" s="8"/>
      <c r="F144" s="8" t="s">
        <v>29</v>
      </c>
      <c r="G144" s="8" t="s">
        <v>452</v>
      </c>
      <c r="H144" s="8" t="s">
        <v>176</v>
      </c>
      <c r="I144" s="8">
        <v>1</v>
      </c>
      <c r="J144" s="30">
        <v>28471</v>
      </c>
      <c r="K144" s="8" t="s">
        <v>171</v>
      </c>
    </row>
    <row r="145" spans="1:11" hidden="1" x14ac:dyDescent="0.3">
      <c r="A145" s="8">
        <v>13385</v>
      </c>
      <c r="B145" s="8" t="s">
        <v>453</v>
      </c>
      <c r="C145" s="8" t="s">
        <v>12</v>
      </c>
      <c r="D145" s="8" t="s">
        <v>454</v>
      </c>
      <c r="E145" s="8" t="s">
        <v>130</v>
      </c>
      <c r="F145" s="8" t="s">
        <v>94</v>
      </c>
      <c r="G145" s="8" t="s">
        <v>455</v>
      </c>
      <c r="H145" s="8" t="s">
        <v>54</v>
      </c>
      <c r="I145" s="8">
        <v>4</v>
      </c>
      <c r="J145" s="30">
        <v>27433</v>
      </c>
      <c r="K145" s="8" t="s">
        <v>18</v>
      </c>
    </row>
    <row r="146" spans="1:11" hidden="1" x14ac:dyDescent="0.3">
      <c r="A146" s="8">
        <v>17737</v>
      </c>
      <c r="B146" s="8" t="s">
        <v>456</v>
      </c>
      <c r="C146" s="8" t="s">
        <v>20</v>
      </c>
      <c r="D146" s="8" t="s">
        <v>457</v>
      </c>
      <c r="E146" s="8"/>
      <c r="F146" s="8" t="s">
        <v>94</v>
      </c>
      <c r="G146" s="8" t="s">
        <v>458</v>
      </c>
      <c r="H146" s="8" t="s">
        <v>54</v>
      </c>
      <c r="I146" s="8">
        <v>4</v>
      </c>
      <c r="J146" s="30">
        <v>29367</v>
      </c>
      <c r="K146" s="8" t="s">
        <v>18</v>
      </c>
    </row>
    <row r="147" spans="1:11" hidden="1" x14ac:dyDescent="0.3">
      <c r="A147" s="8">
        <v>24749</v>
      </c>
      <c r="B147" s="8" t="s">
        <v>459</v>
      </c>
      <c r="C147" s="8" t="s">
        <v>20</v>
      </c>
      <c r="D147" s="8" t="s">
        <v>460</v>
      </c>
      <c r="E147" s="8" t="s">
        <v>22</v>
      </c>
      <c r="F147" s="8" t="s">
        <v>29</v>
      </c>
      <c r="G147" s="8" t="s">
        <v>461</v>
      </c>
      <c r="H147" s="8" t="s">
        <v>17</v>
      </c>
      <c r="I147" s="8">
        <v>3</v>
      </c>
      <c r="J147" s="30">
        <v>29271</v>
      </c>
      <c r="K147" s="8" t="s">
        <v>171</v>
      </c>
    </row>
    <row r="148" spans="1:11" hidden="1" x14ac:dyDescent="0.3">
      <c r="A148" s="8">
        <v>24204</v>
      </c>
      <c r="B148" s="8" t="s">
        <v>462</v>
      </c>
      <c r="C148" s="8" t="s">
        <v>12</v>
      </c>
      <c r="D148" s="8" t="s">
        <v>463</v>
      </c>
      <c r="E148" s="8" t="s">
        <v>112</v>
      </c>
      <c r="F148" s="8" t="s">
        <v>29</v>
      </c>
      <c r="G148" s="8" t="s">
        <v>464</v>
      </c>
      <c r="H148" s="8" t="s">
        <v>25</v>
      </c>
      <c r="I148" s="8">
        <v>5</v>
      </c>
      <c r="J148" s="30">
        <v>29107</v>
      </c>
      <c r="K148" s="8" t="s">
        <v>18</v>
      </c>
    </row>
    <row r="149" spans="1:11" hidden="1" x14ac:dyDescent="0.3">
      <c r="A149" s="8">
        <v>10251</v>
      </c>
      <c r="B149" s="8" t="s">
        <v>465</v>
      </c>
      <c r="C149" s="8" t="s">
        <v>12</v>
      </c>
      <c r="D149" s="8" t="s">
        <v>466</v>
      </c>
      <c r="E149" s="8" t="s">
        <v>217</v>
      </c>
      <c r="F149" s="8" t="s">
        <v>89</v>
      </c>
      <c r="G149" s="8" t="s">
        <v>467</v>
      </c>
      <c r="H149" s="8" t="s">
        <v>45</v>
      </c>
      <c r="I149" s="8">
        <v>5</v>
      </c>
      <c r="J149" s="30">
        <v>27408</v>
      </c>
      <c r="K149" s="8" t="s">
        <v>171</v>
      </c>
    </row>
    <row r="150" spans="1:11" hidden="1" x14ac:dyDescent="0.3">
      <c r="A150" s="8">
        <v>21745</v>
      </c>
      <c r="B150" s="8" t="s">
        <v>465</v>
      </c>
      <c r="C150" s="8" t="s">
        <v>20</v>
      </c>
      <c r="D150" s="8" t="s">
        <v>468</v>
      </c>
      <c r="E150" s="8"/>
      <c r="F150" s="8" t="s">
        <v>29</v>
      </c>
      <c r="G150" s="8" t="s">
        <v>469</v>
      </c>
      <c r="H150" s="8" t="s">
        <v>80</v>
      </c>
      <c r="I150" s="8">
        <v>2</v>
      </c>
      <c r="J150" s="30">
        <v>28818</v>
      </c>
      <c r="K150" s="8" t="s">
        <v>18</v>
      </c>
    </row>
    <row r="151" spans="1:11" hidden="1" x14ac:dyDescent="0.3">
      <c r="A151" s="8">
        <v>25443</v>
      </c>
      <c r="B151" s="8" t="s">
        <v>470</v>
      </c>
      <c r="C151" s="8" t="s">
        <v>12</v>
      </c>
      <c r="D151" s="8" t="s">
        <v>471</v>
      </c>
      <c r="E151" s="8" t="s">
        <v>88</v>
      </c>
      <c r="F151" s="8" t="s">
        <v>137</v>
      </c>
      <c r="G151" s="8" t="s">
        <v>472</v>
      </c>
      <c r="H151" s="8" t="s">
        <v>118</v>
      </c>
      <c r="I151" s="8">
        <v>7</v>
      </c>
      <c r="J151" s="30">
        <v>27848</v>
      </c>
      <c r="K151" s="8" t="s">
        <v>18</v>
      </c>
    </row>
    <row r="152" spans="1:11" hidden="1" x14ac:dyDescent="0.3">
      <c r="A152" s="8">
        <v>16659</v>
      </c>
      <c r="B152" s="8" t="s">
        <v>470</v>
      </c>
      <c r="C152" s="8" t="s">
        <v>12</v>
      </c>
      <c r="D152" s="8" t="s">
        <v>282</v>
      </c>
      <c r="E152" s="8"/>
      <c r="F152" s="8" t="s">
        <v>94</v>
      </c>
      <c r="G152" s="8" t="s">
        <v>473</v>
      </c>
      <c r="H152" s="8" t="s">
        <v>17</v>
      </c>
      <c r="I152" s="8">
        <v>5</v>
      </c>
      <c r="J152" s="30">
        <v>28740</v>
      </c>
      <c r="K152" s="8" t="s">
        <v>18</v>
      </c>
    </row>
    <row r="153" spans="1:11" hidden="1" x14ac:dyDescent="0.3">
      <c r="A153" s="8">
        <v>18961</v>
      </c>
      <c r="B153" s="8" t="s">
        <v>470</v>
      </c>
      <c r="C153" s="8" t="s">
        <v>20</v>
      </c>
      <c r="D153" s="8" t="s">
        <v>474</v>
      </c>
      <c r="E153" s="8" t="s">
        <v>144</v>
      </c>
      <c r="F153" s="8" t="s">
        <v>83</v>
      </c>
      <c r="G153" s="8" t="s">
        <v>475</v>
      </c>
      <c r="H153" s="8" t="s">
        <v>31</v>
      </c>
      <c r="I153" s="8">
        <v>9</v>
      </c>
      <c r="J153" s="30">
        <v>27615</v>
      </c>
      <c r="K153" s="8" t="s">
        <v>18</v>
      </c>
    </row>
    <row r="154" spans="1:11" hidden="1" x14ac:dyDescent="0.3">
      <c r="A154" s="8">
        <v>10423</v>
      </c>
      <c r="B154" s="8" t="s">
        <v>476</v>
      </c>
      <c r="C154" s="8" t="s">
        <v>20</v>
      </c>
      <c r="D154" s="8" t="s">
        <v>477</v>
      </c>
      <c r="E154" s="8" t="s">
        <v>22</v>
      </c>
      <c r="F154" s="8" t="s">
        <v>35</v>
      </c>
      <c r="G154" s="8" t="s">
        <v>478</v>
      </c>
      <c r="H154" s="8" t="s">
        <v>188</v>
      </c>
      <c r="I154" s="8">
        <v>1</v>
      </c>
      <c r="J154" s="30">
        <v>27565</v>
      </c>
      <c r="K154" s="8" t="s">
        <v>18</v>
      </c>
    </row>
    <row r="155" spans="1:11" x14ac:dyDescent="0.3">
      <c r="A155" s="8">
        <v>14887</v>
      </c>
      <c r="B155" s="8" t="s">
        <v>479</v>
      </c>
      <c r="C155" s="8" t="s">
        <v>20</v>
      </c>
      <c r="D155" s="8" t="s">
        <v>480</v>
      </c>
      <c r="E155" s="8" t="s">
        <v>217</v>
      </c>
      <c r="F155" s="8" t="s">
        <v>73</v>
      </c>
      <c r="G155" s="8" t="s">
        <v>481</v>
      </c>
      <c r="H155" s="8" t="s">
        <v>96</v>
      </c>
      <c r="I155" s="8">
        <v>6</v>
      </c>
      <c r="J155" s="30">
        <v>28225</v>
      </c>
      <c r="K155" s="8" t="s">
        <v>18</v>
      </c>
    </row>
    <row r="156" spans="1:11" hidden="1" x14ac:dyDescent="0.3">
      <c r="A156" s="8">
        <v>29538</v>
      </c>
      <c r="B156" s="8" t="s">
        <v>482</v>
      </c>
      <c r="C156" s="8" t="s">
        <v>20</v>
      </c>
      <c r="D156" s="8" t="s">
        <v>483</v>
      </c>
      <c r="E156" s="8" t="s">
        <v>48</v>
      </c>
      <c r="F156" s="8" t="s">
        <v>94</v>
      </c>
      <c r="G156" s="8" t="s">
        <v>484</v>
      </c>
      <c r="H156" s="8" t="s">
        <v>188</v>
      </c>
      <c r="I156" s="8">
        <v>1</v>
      </c>
      <c r="J156" s="30">
        <v>29928</v>
      </c>
      <c r="K156" s="8" t="s">
        <v>18</v>
      </c>
    </row>
    <row r="157" spans="1:11" hidden="1" x14ac:dyDescent="0.3">
      <c r="A157" s="8">
        <v>10317</v>
      </c>
      <c r="B157" s="8" t="s">
        <v>485</v>
      </c>
      <c r="C157" s="8" t="s">
        <v>486</v>
      </c>
      <c r="D157" s="8" t="s">
        <v>427</v>
      </c>
      <c r="E157" s="8" t="s">
        <v>121</v>
      </c>
      <c r="F157" s="8" t="s">
        <v>94</v>
      </c>
      <c r="G157" s="8" t="s">
        <v>487</v>
      </c>
      <c r="H157" s="8" t="s">
        <v>85</v>
      </c>
      <c r="I157" s="8">
        <v>5</v>
      </c>
      <c r="J157" s="30">
        <v>27202</v>
      </c>
      <c r="K157" s="8" t="s">
        <v>18</v>
      </c>
    </row>
    <row r="158" spans="1:11" hidden="1" x14ac:dyDescent="0.3">
      <c r="A158" s="8">
        <v>15746</v>
      </c>
      <c r="B158" s="8" t="s">
        <v>488</v>
      </c>
      <c r="C158" s="8" t="s">
        <v>12</v>
      </c>
      <c r="D158" s="8" t="s">
        <v>348</v>
      </c>
      <c r="E158" s="8"/>
      <c r="F158" s="8" t="s">
        <v>29</v>
      </c>
      <c r="G158" s="8" t="s">
        <v>489</v>
      </c>
      <c r="H158" s="8" t="s">
        <v>61</v>
      </c>
      <c r="I158" s="8">
        <v>7</v>
      </c>
      <c r="J158" s="30">
        <v>28500</v>
      </c>
      <c r="K158" s="8" t="s">
        <v>18</v>
      </c>
    </row>
    <row r="159" spans="1:11" hidden="1" x14ac:dyDescent="0.3">
      <c r="A159" s="8">
        <v>28188</v>
      </c>
      <c r="B159" s="8" t="s">
        <v>490</v>
      </c>
      <c r="C159" s="8" t="s">
        <v>20</v>
      </c>
      <c r="D159" s="8" t="s">
        <v>153</v>
      </c>
      <c r="E159" s="8" t="s">
        <v>491</v>
      </c>
      <c r="F159" s="8" t="s">
        <v>23</v>
      </c>
      <c r="G159" s="8" t="s">
        <v>492</v>
      </c>
      <c r="H159" s="8" t="s">
        <v>188</v>
      </c>
      <c r="I159" s="8">
        <v>9</v>
      </c>
      <c r="J159" s="30">
        <v>28024</v>
      </c>
      <c r="K159" s="8" t="s">
        <v>18</v>
      </c>
    </row>
    <row r="160" spans="1:11" hidden="1" x14ac:dyDescent="0.3">
      <c r="A160" s="8">
        <v>14574</v>
      </c>
      <c r="B160" s="8" t="s">
        <v>493</v>
      </c>
      <c r="C160" s="8" t="s">
        <v>20</v>
      </c>
      <c r="D160" s="8" t="s">
        <v>494</v>
      </c>
      <c r="E160" s="8"/>
      <c r="F160" s="8" t="s">
        <v>89</v>
      </c>
      <c r="G160" s="8" t="s">
        <v>495</v>
      </c>
      <c r="H160" s="8" t="s">
        <v>54</v>
      </c>
      <c r="I160" s="8">
        <v>8</v>
      </c>
      <c r="J160" s="30">
        <v>27600</v>
      </c>
      <c r="K160" s="8" t="s">
        <v>18</v>
      </c>
    </row>
    <row r="161" spans="1:11" hidden="1" x14ac:dyDescent="0.3">
      <c r="A161" s="8">
        <v>15674</v>
      </c>
      <c r="B161" s="8" t="s">
        <v>496</v>
      </c>
      <c r="C161" s="8" t="s">
        <v>12</v>
      </c>
      <c r="D161" s="8" t="s">
        <v>129</v>
      </c>
      <c r="E161" s="8" t="s">
        <v>144</v>
      </c>
      <c r="F161" s="8" t="s">
        <v>89</v>
      </c>
      <c r="G161" s="8" t="s">
        <v>497</v>
      </c>
      <c r="H161" s="8" t="s">
        <v>188</v>
      </c>
      <c r="I161" s="8">
        <v>8</v>
      </c>
      <c r="J161" s="30">
        <v>29029</v>
      </c>
      <c r="K161" s="8" t="s">
        <v>18</v>
      </c>
    </row>
    <row r="162" spans="1:11" hidden="1" x14ac:dyDescent="0.3">
      <c r="A162" s="8">
        <v>19544</v>
      </c>
      <c r="B162" s="8" t="s">
        <v>498</v>
      </c>
      <c r="C162" s="8" t="s">
        <v>20</v>
      </c>
      <c r="D162" s="8" t="s">
        <v>499</v>
      </c>
      <c r="E162" s="8" t="s">
        <v>39</v>
      </c>
      <c r="F162" s="8" t="s">
        <v>89</v>
      </c>
      <c r="G162" s="8" t="s">
        <v>500</v>
      </c>
      <c r="H162" s="8" t="s">
        <v>118</v>
      </c>
      <c r="I162" s="8">
        <v>7</v>
      </c>
      <c r="J162" s="30">
        <v>27663</v>
      </c>
      <c r="K162" s="8" t="s">
        <v>18</v>
      </c>
    </row>
    <row r="163" spans="1:11" hidden="1" x14ac:dyDescent="0.3">
      <c r="A163" s="8">
        <v>29527</v>
      </c>
      <c r="B163" s="8" t="s">
        <v>501</v>
      </c>
      <c r="C163" s="8" t="s">
        <v>20</v>
      </c>
      <c r="D163" s="8" t="s">
        <v>502</v>
      </c>
      <c r="E163" s="8" t="s">
        <v>22</v>
      </c>
      <c r="F163" s="8" t="s">
        <v>94</v>
      </c>
      <c r="G163" s="8" t="s">
        <v>503</v>
      </c>
      <c r="H163" s="8" t="s">
        <v>25</v>
      </c>
      <c r="I163" s="8">
        <v>5</v>
      </c>
      <c r="J163" s="30">
        <v>28303</v>
      </c>
      <c r="K163" s="8" t="s">
        <v>171</v>
      </c>
    </row>
    <row r="164" spans="1:11" hidden="1" x14ac:dyDescent="0.3">
      <c r="A164" s="8">
        <v>20560</v>
      </c>
      <c r="B164" s="8" t="s">
        <v>504</v>
      </c>
      <c r="C164" s="8" t="s">
        <v>12</v>
      </c>
      <c r="D164" s="8" t="s">
        <v>182</v>
      </c>
      <c r="E164" s="8"/>
      <c r="F164" s="8" t="s">
        <v>83</v>
      </c>
      <c r="G164" s="8" t="s">
        <v>505</v>
      </c>
      <c r="H164" s="8" t="s">
        <v>61</v>
      </c>
      <c r="I164" s="8">
        <v>8</v>
      </c>
      <c r="J164" s="30">
        <v>28758</v>
      </c>
      <c r="K164" s="8" t="s">
        <v>18</v>
      </c>
    </row>
    <row r="165" spans="1:11" hidden="1" x14ac:dyDescent="0.3">
      <c r="A165" s="8">
        <v>21015</v>
      </c>
      <c r="B165" s="8" t="s">
        <v>506</v>
      </c>
      <c r="C165" s="8" t="s">
        <v>12</v>
      </c>
      <c r="D165" s="8" t="s">
        <v>507</v>
      </c>
      <c r="E165" s="8" t="s">
        <v>112</v>
      </c>
      <c r="F165" s="8" t="s">
        <v>35</v>
      </c>
      <c r="G165" s="8" t="s">
        <v>508</v>
      </c>
      <c r="H165" s="8" t="s">
        <v>61</v>
      </c>
      <c r="I165" s="8">
        <v>2</v>
      </c>
      <c r="J165" s="30">
        <v>28426</v>
      </c>
      <c r="K165" s="8" t="s">
        <v>18</v>
      </c>
    </row>
    <row r="166" spans="1:11" hidden="1" x14ac:dyDescent="0.3">
      <c r="A166" s="8">
        <v>10464</v>
      </c>
      <c r="B166" s="8" t="s">
        <v>509</v>
      </c>
      <c r="C166" s="8" t="s">
        <v>20</v>
      </c>
      <c r="D166" s="8" t="s">
        <v>483</v>
      </c>
      <c r="E166" s="8" t="s">
        <v>43</v>
      </c>
      <c r="F166" s="8" t="s">
        <v>94</v>
      </c>
      <c r="G166" s="8" t="s">
        <v>510</v>
      </c>
      <c r="H166" s="8" t="s">
        <v>96</v>
      </c>
      <c r="I166" s="8">
        <v>5</v>
      </c>
      <c r="J166" s="30">
        <v>28036</v>
      </c>
      <c r="K166" s="8" t="s">
        <v>18</v>
      </c>
    </row>
    <row r="167" spans="1:11" hidden="1" x14ac:dyDescent="0.3">
      <c r="A167" s="8">
        <v>15542</v>
      </c>
      <c r="B167" s="8" t="s">
        <v>511</v>
      </c>
      <c r="C167" s="8" t="s">
        <v>12</v>
      </c>
      <c r="D167" s="8" t="s">
        <v>512</v>
      </c>
      <c r="E167" s="8" t="s">
        <v>28</v>
      </c>
      <c r="F167" s="8" t="s">
        <v>141</v>
      </c>
      <c r="G167" s="8" t="s">
        <v>513</v>
      </c>
      <c r="H167" s="8" t="s">
        <v>31</v>
      </c>
      <c r="I167" s="8">
        <v>8</v>
      </c>
      <c r="J167" s="30">
        <v>28655</v>
      </c>
      <c r="K167" s="8" t="s">
        <v>18</v>
      </c>
    </row>
    <row r="168" spans="1:11" hidden="1" x14ac:dyDescent="0.3">
      <c r="A168" s="8">
        <v>20493</v>
      </c>
      <c r="B168" s="8" t="s">
        <v>514</v>
      </c>
      <c r="C168" s="8" t="s">
        <v>20</v>
      </c>
      <c r="D168" s="8" t="s">
        <v>256</v>
      </c>
      <c r="E168" s="8" t="s">
        <v>130</v>
      </c>
      <c r="F168" s="8" t="s">
        <v>108</v>
      </c>
      <c r="G168" s="8" t="s">
        <v>515</v>
      </c>
      <c r="H168" s="8" t="s">
        <v>54</v>
      </c>
      <c r="I168" s="8">
        <v>6</v>
      </c>
      <c r="J168" s="30">
        <v>28616</v>
      </c>
      <c r="K168" s="8" t="s">
        <v>18</v>
      </c>
    </row>
    <row r="169" spans="1:11" x14ac:dyDescent="0.3">
      <c r="A169" s="8">
        <v>29415</v>
      </c>
      <c r="B169" s="8" t="s">
        <v>516</v>
      </c>
      <c r="C169" s="8" t="s">
        <v>12</v>
      </c>
      <c r="D169" s="8" t="s">
        <v>517</v>
      </c>
      <c r="E169" s="8" t="s">
        <v>48</v>
      </c>
      <c r="F169" s="8" t="s">
        <v>137</v>
      </c>
      <c r="G169" s="8" t="s">
        <v>518</v>
      </c>
      <c r="H169" s="8" t="s">
        <v>80</v>
      </c>
      <c r="I169" s="8">
        <v>7</v>
      </c>
      <c r="J169" s="30">
        <v>28961</v>
      </c>
      <c r="K169" s="8" t="s">
        <v>18</v>
      </c>
    </row>
    <row r="170" spans="1:11" hidden="1" x14ac:dyDescent="0.3">
      <c r="A170" s="8">
        <v>27827</v>
      </c>
      <c r="B170" s="8" t="s">
        <v>519</v>
      </c>
      <c r="C170" s="8" t="s">
        <v>20</v>
      </c>
      <c r="D170" s="8" t="s">
        <v>520</v>
      </c>
      <c r="E170" s="8"/>
      <c r="F170" s="8" t="s">
        <v>94</v>
      </c>
      <c r="G170" s="8" t="s">
        <v>521</v>
      </c>
      <c r="H170" s="8" t="s">
        <v>17</v>
      </c>
      <c r="I170" s="8">
        <v>5</v>
      </c>
      <c r="J170" s="30">
        <v>29535</v>
      </c>
      <c r="K170" s="8" t="s">
        <v>18</v>
      </c>
    </row>
    <row r="171" spans="1:11" hidden="1" x14ac:dyDescent="0.3">
      <c r="A171" s="8">
        <v>10813</v>
      </c>
      <c r="B171" s="8" t="s">
        <v>522</v>
      </c>
      <c r="C171" s="8" t="s">
        <v>20</v>
      </c>
      <c r="D171" s="8" t="s">
        <v>385</v>
      </c>
      <c r="E171" s="8" t="s">
        <v>103</v>
      </c>
      <c r="F171" s="8" t="s">
        <v>94</v>
      </c>
      <c r="G171" s="8" t="s">
        <v>523</v>
      </c>
      <c r="H171" s="8" t="s">
        <v>17</v>
      </c>
      <c r="I171" s="8">
        <v>9</v>
      </c>
      <c r="J171" s="30">
        <v>28623</v>
      </c>
      <c r="K171" s="8" t="s">
        <v>18</v>
      </c>
    </row>
    <row r="172" spans="1:11" hidden="1" x14ac:dyDescent="0.3">
      <c r="A172" s="8">
        <v>27554</v>
      </c>
      <c r="B172" s="8" t="s">
        <v>524</v>
      </c>
      <c r="C172" s="8" t="s">
        <v>20</v>
      </c>
      <c r="D172" s="8" t="s">
        <v>525</v>
      </c>
      <c r="E172" s="8" t="s">
        <v>144</v>
      </c>
      <c r="F172" s="8" t="s">
        <v>94</v>
      </c>
      <c r="G172" s="8" t="s">
        <v>526</v>
      </c>
      <c r="H172" s="8" t="s">
        <v>17</v>
      </c>
      <c r="I172" s="8">
        <v>7</v>
      </c>
      <c r="J172" s="30">
        <v>27802</v>
      </c>
      <c r="K172" s="8" t="s">
        <v>18</v>
      </c>
    </row>
    <row r="173" spans="1:11" hidden="1" x14ac:dyDescent="0.3">
      <c r="A173" s="8">
        <v>29613</v>
      </c>
      <c r="B173" s="8" t="s">
        <v>524</v>
      </c>
      <c r="C173" s="8" t="s">
        <v>12</v>
      </c>
      <c r="D173" s="8" t="s">
        <v>527</v>
      </c>
      <c r="E173" s="8"/>
      <c r="F173" s="8" t="s">
        <v>94</v>
      </c>
      <c r="G173" s="8" t="s">
        <v>528</v>
      </c>
      <c r="H173" s="8" t="s">
        <v>5</v>
      </c>
      <c r="I173" s="8">
        <v>2</v>
      </c>
      <c r="J173" s="30">
        <v>28559</v>
      </c>
      <c r="K173" s="8" t="s">
        <v>18</v>
      </c>
    </row>
    <row r="174" spans="1:11" hidden="1" x14ac:dyDescent="0.3">
      <c r="A174" s="8">
        <v>26367</v>
      </c>
      <c r="B174" s="8" t="s">
        <v>529</v>
      </c>
      <c r="C174" s="8" t="s">
        <v>12</v>
      </c>
      <c r="D174" s="8" t="s">
        <v>115</v>
      </c>
      <c r="E174" s="8" t="s">
        <v>99</v>
      </c>
      <c r="F174" s="8" t="s">
        <v>49</v>
      </c>
      <c r="G174" s="8" t="s">
        <v>530</v>
      </c>
      <c r="H174" s="8" t="s">
        <v>25</v>
      </c>
      <c r="I174" s="8">
        <v>7</v>
      </c>
      <c r="J174" s="30">
        <v>28047</v>
      </c>
      <c r="K174" s="8" t="s">
        <v>18</v>
      </c>
    </row>
    <row r="175" spans="1:11" hidden="1" x14ac:dyDescent="0.3">
      <c r="A175" s="8">
        <v>15078</v>
      </c>
      <c r="B175" s="8" t="s">
        <v>54</v>
      </c>
      <c r="C175" s="8" t="s">
        <v>20</v>
      </c>
      <c r="D175" s="8" t="s">
        <v>531</v>
      </c>
      <c r="E175" s="8" t="s">
        <v>112</v>
      </c>
      <c r="F175" s="8" t="s">
        <v>191</v>
      </c>
      <c r="G175" s="8" t="s">
        <v>532</v>
      </c>
      <c r="H175" s="8" t="s">
        <v>180</v>
      </c>
      <c r="I175" s="8">
        <v>5</v>
      </c>
      <c r="J175" s="30">
        <v>27285</v>
      </c>
      <c r="K175" s="8" t="s">
        <v>18</v>
      </c>
    </row>
    <row r="176" spans="1:11" hidden="1" x14ac:dyDescent="0.3">
      <c r="A176" s="8">
        <v>25816</v>
      </c>
      <c r="B176" s="8" t="s">
        <v>533</v>
      </c>
      <c r="C176" s="8" t="s">
        <v>20</v>
      </c>
      <c r="D176" s="8" t="s">
        <v>256</v>
      </c>
      <c r="E176" s="8"/>
      <c r="F176" s="8" t="s">
        <v>94</v>
      </c>
      <c r="G176" s="8" t="s">
        <v>534</v>
      </c>
      <c r="H176" s="8" t="s">
        <v>176</v>
      </c>
      <c r="I176" s="8">
        <v>4</v>
      </c>
      <c r="J176" s="30">
        <v>29137</v>
      </c>
      <c r="K176" s="8" t="s">
        <v>18</v>
      </c>
    </row>
    <row r="177" spans="1:11" hidden="1" x14ac:dyDescent="0.3">
      <c r="A177" s="8">
        <v>22812</v>
      </c>
      <c r="B177" s="8" t="s">
        <v>535</v>
      </c>
      <c r="C177" s="8" t="s">
        <v>20</v>
      </c>
      <c r="D177" s="8" t="s">
        <v>536</v>
      </c>
      <c r="E177" s="8" t="s">
        <v>48</v>
      </c>
      <c r="F177" s="8" t="s">
        <v>83</v>
      </c>
      <c r="G177" s="8" t="s">
        <v>537</v>
      </c>
      <c r="H177" s="8" t="s">
        <v>188</v>
      </c>
      <c r="I177" s="8">
        <v>1</v>
      </c>
      <c r="J177" s="30">
        <v>29566</v>
      </c>
      <c r="K177" s="8" t="s">
        <v>18</v>
      </c>
    </row>
    <row r="178" spans="1:11" hidden="1" x14ac:dyDescent="0.3">
      <c r="A178" s="8">
        <v>20845</v>
      </c>
      <c r="B178" s="8" t="s">
        <v>535</v>
      </c>
      <c r="C178" s="8" t="s">
        <v>20</v>
      </c>
      <c r="D178" s="8" t="s">
        <v>538</v>
      </c>
      <c r="E178" s="8"/>
      <c r="F178" s="8" t="s">
        <v>94</v>
      </c>
      <c r="G178" s="8" t="s">
        <v>539</v>
      </c>
      <c r="H178" s="8" t="s">
        <v>45</v>
      </c>
      <c r="I178" s="8">
        <v>1</v>
      </c>
      <c r="J178" s="30">
        <v>28925</v>
      </c>
      <c r="K178" s="8" t="s">
        <v>18</v>
      </c>
    </row>
    <row r="179" spans="1:11" hidden="1" x14ac:dyDescent="0.3">
      <c r="A179" s="8">
        <v>23958</v>
      </c>
      <c r="B179" s="8" t="s">
        <v>540</v>
      </c>
      <c r="C179" s="8" t="s">
        <v>20</v>
      </c>
      <c r="D179" s="8" t="s">
        <v>140</v>
      </c>
      <c r="E179" s="8"/>
      <c r="F179" s="8" t="s">
        <v>94</v>
      </c>
      <c r="G179" s="8" t="s">
        <v>541</v>
      </c>
      <c r="H179" s="8" t="s">
        <v>61</v>
      </c>
      <c r="I179" s="8">
        <v>5</v>
      </c>
      <c r="J179" s="30">
        <v>29160</v>
      </c>
      <c r="K179" s="8" t="s">
        <v>18</v>
      </c>
    </row>
    <row r="180" spans="1:11" hidden="1" x14ac:dyDescent="0.3">
      <c r="A180" s="8">
        <v>16839</v>
      </c>
      <c r="B180" s="8" t="s">
        <v>540</v>
      </c>
      <c r="C180" s="8" t="s">
        <v>12</v>
      </c>
      <c r="D180" s="8" t="s">
        <v>129</v>
      </c>
      <c r="E180" s="8" t="s">
        <v>389</v>
      </c>
      <c r="F180" s="8" t="s">
        <v>94</v>
      </c>
      <c r="G180" s="8" t="s">
        <v>542</v>
      </c>
      <c r="H180" s="8" t="s">
        <v>188</v>
      </c>
      <c r="I180" s="8">
        <v>2</v>
      </c>
      <c r="J180" s="30">
        <v>27664</v>
      </c>
      <c r="K180" s="8" t="s">
        <v>18</v>
      </c>
    </row>
    <row r="181" spans="1:11" hidden="1" x14ac:dyDescent="0.3">
      <c r="A181" s="8">
        <v>16728</v>
      </c>
      <c r="B181" s="8" t="s">
        <v>543</v>
      </c>
      <c r="C181" s="8" t="s">
        <v>20</v>
      </c>
      <c r="D181" s="8" t="s">
        <v>544</v>
      </c>
      <c r="E181" s="8" t="s">
        <v>22</v>
      </c>
      <c r="F181" s="8" t="s">
        <v>141</v>
      </c>
      <c r="G181" s="8" t="s">
        <v>545</v>
      </c>
      <c r="H181" s="8" t="s">
        <v>75</v>
      </c>
      <c r="I181" s="8">
        <v>6</v>
      </c>
      <c r="J181" s="30">
        <v>28500</v>
      </c>
      <c r="K181" s="8" t="s">
        <v>18</v>
      </c>
    </row>
    <row r="182" spans="1:11" hidden="1" x14ac:dyDescent="0.3">
      <c r="A182" s="8">
        <v>12549</v>
      </c>
      <c r="B182" s="8" t="s">
        <v>546</v>
      </c>
      <c r="C182" s="8" t="s">
        <v>12</v>
      </c>
      <c r="D182" s="8" t="s">
        <v>547</v>
      </c>
      <c r="E182" s="8" t="s">
        <v>99</v>
      </c>
      <c r="F182" s="8" t="s">
        <v>94</v>
      </c>
      <c r="G182" s="8" t="s">
        <v>548</v>
      </c>
      <c r="H182" s="8" t="s">
        <v>5</v>
      </c>
      <c r="I182" s="8">
        <v>3</v>
      </c>
      <c r="J182" s="30">
        <v>28050</v>
      </c>
      <c r="K182" s="8" t="s">
        <v>18</v>
      </c>
    </row>
    <row r="183" spans="1:11" hidden="1" x14ac:dyDescent="0.3">
      <c r="A183" s="8">
        <v>15786</v>
      </c>
      <c r="B183" s="8" t="s">
        <v>341</v>
      </c>
      <c r="C183" s="8" t="s">
        <v>12</v>
      </c>
      <c r="D183" s="8" t="s">
        <v>115</v>
      </c>
      <c r="E183" s="8" t="s">
        <v>112</v>
      </c>
      <c r="F183" s="8" t="s">
        <v>94</v>
      </c>
      <c r="G183" s="8" t="s">
        <v>549</v>
      </c>
      <c r="H183" s="8" t="s">
        <v>25</v>
      </c>
      <c r="I183" s="8">
        <v>7</v>
      </c>
      <c r="J183" s="30">
        <v>28322</v>
      </c>
      <c r="K183" s="8" t="s">
        <v>18</v>
      </c>
    </row>
    <row r="184" spans="1:11" hidden="1" x14ac:dyDescent="0.3">
      <c r="A184" s="8">
        <v>25438</v>
      </c>
      <c r="B184" s="8" t="s">
        <v>550</v>
      </c>
      <c r="C184" s="8" t="s">
        <v>12</v>
      </c>
      <c r="D184" s="8" t="s">
        <v>551</v>
      </c>
      <c r="E184" s="8"/>
      <c r="F184" s="8" t="s">
        <v>249</v>
      </c>
      <c r="G184" s="8" t="s">
        <v>552</v>
      </c>
      <c r="H184" s="8" t="s">
        <v>91</v>
      </c>
      <c r="I184" s="8">
        <v>8</v>
      </c>
      <c r="J184" s="30">
        <v>28188</v>
      </c>
      <c r="K184" s="8" t="s">
        <v>18</v>
      </c>
    </row>
    <row r="185" spans="1:11" x14ac:dyDescent="0.3">
      <c r="A185" s="8">
        <v>27733</v>
      </c>
      <c r="B185" s="8" t="s">
        <v>553</v>
      </c>
      <c r="C185" s="8" t="s">
        <v>12</v>
      </c>
      <c r="D185" s="8" t="s">
        <v>111</v>
      </c>
      <c r="E185" s="8" t="s">
        <v>22</v>
      </c>
      <c r="F185" s="8" t="s">
        <v>94</v>
      </c>
      <c r="G185" s="8" t="s">
        <v>554</v>
      </c>
      <c r="H185" s="8" t="s">
        <v>176</v>
      </c>
      <c r="I185" s="8">
        <v>9</v>
      </c>
      <c r="J185" s="30">
        <v>29331</v>
      </c>
      <c r="K185" s="8" t="s">
        <v>18</v>
      </c>
    </row>
    <row r="186" spans="1:11" hidden="1" x14ac:dyDescent="0.3">
      <c r="A186" s="8">
        <v>21504</v>
      </c>
      <c r="B186" s="8" t="s">
        <v>555</v>
      </c>
      <c r="C186" s="8" t="s">
        <v>12</v>
      </c>
      <c r="D186" s="8" t="s">
        <v>556</v>
      </c>
      <c r="E186" s="8" t="s">
        <v>557</v>
      </c>
      <c r="F186" s="8" t="s">
        <v>94</v>
      </c>
      <c r="G186" s="8" t="s">
        <v>558</v>
      </c>
      <c r="H186" s="8" t="s">
        <v>5</v>
      </c>
      <c r="I186" s="8">
        <v>9</v>
      </c>
      <c r="J186" s="30">
        <v>24425</v>
      </c>
      <c r="K186" s="8" t="s">
        <v>18</v>
      </c>
    </row>
    <row r="187" spans="1:11" hidden="1" x14ac:dyDescent="0.3">
      <c r="A187" s="8">
        <v>17926</v>
      </c>
      <c r="B187" s="8" t="s">
        <v>559</v>
      </c>
      <c r="C187" s="8" t="s">
        <v>20</v>
      </c>
      <c r="D187" s="8" t="s">
        <v>560</v>
      </c>
      <c r="E187" s="8"/>
      <c r="F187" s="8" t="s">
        <v>94</v>
      </c>
      <c r="G187" s="8" t="s">
        <v>561</v>
      </c>
      <c r="H187" s="8" t="s">
        <v>96</v>
      </c>
      <c r="I187" s="8">
        <v>9</v>
      </c>
      <c r="J187" s="30">
        <v>28466</v>
      </c>
      <c r="K187" s="8" t="s">
        <v>18</v>
      </c>
    </row>
    <row r="188" spans="1:11" hidden="1" x14ac:dyDescent="0.3">
      <c r="A188" s="8">
        <v>13422</v>
      </c>
      <c r="B188" s="8" t="s">
        <v>562</v>
      </c>
      <c r="C188" s="8" t="s">
        <v>20</v>
      </c>
      <c r="D188" s="8" t="s">
        <v>563</v>
      </c>
      <c r="E188" s="8" t="s">
        <v>564</v>
      </c>
      <c r="F188" s="8" t="s">
        <v>108</v>
      </c>
      <c r="G188" s="8" t="s">
        <v>565</v>
      </c>
      <c r="H188" s="8" t="s">
        <v>71</v>
      </c>
      <c r="I188" s="8">
        <v>3</v>
      </c>
      <c r="J188" s="30">
        <v>28547</v>
      </c>
      <c r="K188" s="8" t="s">
        <v>18</v>
      </c>
    </row>
    <row r="189" spans="1:11" hidden="1" x14ac:dyDescent="0.3">
      <c r="A189" s="8">
        <v>29419</v>
      </c>
      <c r="B189" s="8" t="s">
        <v>176</v>
      </c>
      <c r="C189" s="8" t="s">
        <v>20</v>
      </c>
      <c r="D189" s="8" t="s">
        <v>288</v>
      </c>
      <c r="E189" s="8" t="s">
        <v>48</v>
      </c>
      <c r="F189" s="8" t="s">
        <v>94</v>
      </c>
      <c r="G189" s="8" t="s">
        <v>566</v>
      </c>
      <c r="H189" s="8" t="s">
        <v>155</v>
      </c>
      <c r="I189" s="8">
        <v>4</v>
      </c>
      <c r="J189" s="30">
        <v>28032</v>
      </c>
      <c r="K189" s="8" t="s">
        <v>18</v>
      </c>
    </row>
    <row r="190" spans="1:11" hidden="1" x14ac:dyDescent="0.3">
      <c r="A190" s="8">
        <v>26158</v>
      </c>
      <c r="B190" s="8" t="s">
        <v>176</v>
      </c>
      <c r="C190" s="8" t="s">
        <v>20</v>
      </c>
      <c r="D190" s="8" t="s">
        <v>153</v>
      </c>
      <c r="E190" s="8" t="s">
        <v>112</v>
      </c>
      <c r="F190" s="8" t="s">
        <v>49</v>
      </c>
      <c r="G190" s="8" t="s">
        <v>567</v>
      </c>
      <c r="H190" s="8" t="s">
        <v>45</v>
      </c>
      <c r="I190" s="8">
        <v>6</v>
      </c>
      <c r="J190" s="30">
        <v>29822</v>
      </c>
      <c r="K190" s="8" t="s">
        <v>18</v>
      </c>
    </row>
    <row r="191" spans="1:11" hidden="1" x14ac:dyDescent="0.3">
      <c r="A191" s="8">
        <v>15313</v>
      </c>
      <c r="B191" s="8" t="s">
        <v>568</v>
      </c>
      <c r="C191" s="8" t="s">
        <v>20</v>
      </c>
      <c r="D191" s="8" t="s">
        <v>569</v>
      </c>
      <c r="E191" s="8"/>
      <c r="F191" s="8" t="s">
        <v>73</v>
      </c>
      <c r="G191" s="8" t="s">
        <v>570</v>
      </c>
      <c r="H191" s="8" t="s">
        <v>17</v>
      </c>
      <c r="I191" s="8">
        <v>2</v>
      </c>
      <c r="J191" s="30">
        <v>27420</v>
      </c>
      <c r="K191" s="8" t="s">
        <v>18</v>
      </c>
    </row>
    <row r="192" spans="1:11" hidden="1" x14ac:dyDescent="0.3">
      <c r="A192" s="8">
        <v>18673</v>
      </c>
      <c r="B192" s="8" t="s">
        <v>571</v>
      </c>
      <c r="C192" s="8" t="s">
        <v>12</v>
      </c>
      <c r="D192" s="8" t="s">
        <v>165</v>
      </c>
      <c r="E192" s="8" t="s">
        <v>332</v>
      </c>
      <c r="F192" s="8" t="s">
        <v>73</v>
      </c>
      <c r="G192" s="8" t="s">
        <v>572</v>
      </c>
      <c r="H192" s="8" t="s">
        <v>105</v>
      </c>
      <c r="I192" s="8">
        <v>7</v>
      </c>
      <c r="J192" s="30">
        <v>29117</v>
      </c>
      <c r="K192" s="8" t="s">
        <v>18</v>
      </c>
    </row>
    <row r="193" spans="1:11" hidden="1" x14ac:dyDescent="0.3">
      <c r="A193" s="8">
        <v>14355</v>
      </c>
      <c r="B193" s="8" t="s">
        <v>573</v>
      </c>
      <c r="C193" s="8" t="s">
        <v>486</v>
      </c>
      <c r="D193" s="8" t="s">
        <v>468</v>
      </c>
      <c r="E193" s="8" t="s">
        <v>39</v>
      </c>
      <c r="F193" s="8" t="s">
        <v>94</v>
      </c>
      <c r="G193" s="8" t="s">
        <v>574</v>
      </c>
      <c r="H193" s="8" t="s">
        <v>155</v>
      </c>
      <c r="I193" s="8">
        <v>7</v>
      </c>
      <c r="J193" s="30">
        <v>27185</v>
      </c>
      <c r="K193" s="8" t="s">
        <v>18</v>
      </c>
    </row>
    <row r="194" spans="1:11" hidden="1" x14ac:dyDescent="0.3">
      <c r="A194" s="8">
        <v>11699</v>
      </c>
      <c r="B194" s="8" t="s">
        <v>525</v>
      </c>
      <c r="C194" s="8" t="s">
        <v>20</v>
      </c>
      <c r="D194" s="8" t="s">
        <v>575</v>
      </c>
      <c r="E194" s="8" t="s">
        <v>99</v>
      </c>
      <c r="F194" s="8" t="s">
        <v>23</v>
      </c>
      <c r="G194" s="8" t="s">
        <v>576</v>
      </c>
      <c r="H194" s="8" t="s">
        <v>75</v>
      </c>
      <c r="I194" s="8">
        <v>7</v>
      </c>
      <c r="J194" s="30">
        <v>27741</v>
      </c>
      <c r="K194" s="8" t="s">
        <v>18</v>
      </c>
    </row>
    <row r="195" spans="1:11" hidden="1" x14ac:dyDescent="0.3">
      <c r="A195" s="8">
        <v>22509</v>
      </c>
      <c r="B195" s="8" t="s">
        <v>577</v>
      </c>
      <c r="C195" s="8" t="s">
        <v>20</v>
      </c>
      <c r="D195" s="8" t="s">
        <v>578</v>
      </c>
      <c r="E195" s="8" t="s">
        <v>130</v>
      </c>
      <c r="F195" s="8" t="s">
        <v>15</v>
      </c>
      <c r="G195" s="8" t="s">
        <v>579</v>
      </c>
      <c r="H195" s="8" t="s">
        <v>61</v>
      </c>
      <c r="I195" s="8">
        <v>3</v>
      </c>
      <c r="J195" s="30">
        <v>27885</v>
      </c>
      <c r="K195" s="8" t="s">
        <v>18</v>
      </c>
    </row>
    <row r="196" spans="1:11" hidden="1" x14ac:dyDescent="0.3">
      <c r="A196" s="8">
        <v>24261</v>
      </c>
      <c r="B196" s="8" t="s">
        <v>580</v>
      </c>
      <c r="C196" s="8" t="s">
        <v>20</v>
      </c>
      <c r="D196" s="8" t="s">
        <v>581</v>
      </c>
      <c r="E196" s="8" t="s">
        <v>130</v>
      </c>
      <c r="F196" s="8" t="s">
        <v>73</v>
      </c>
      <c r="G196" s="8" t="s">
        <v>582</v>
      </c>
      <c r="H196" s="8" t="s">
        <v>188</v>
      </c>
      <c r="I196" s="8">
        <v>1</v>
      </c>
      <c r="J196" s="30">
        <v>27825</v>
      </c>
      <c r="K196" s="8" t="s">
        <v>171</v>
      </c>
    </row>
    <row r="197" spans="1:11" hidden="1" x14ac:dyDescent="0.3">
      <c r="A197" s="8">
        <v>12164</v>
      </c>
      <c r="B197" s="8" t="s">
        <v>583</v>
      </c>
      <c r="C197" s="8" t="s">
        <v>20</v>
      </c>
      <c r="D197" s="8" t="s">
        <v>42</v>
      </c>
      <c r="E197" s="8"/>
      <c r="F197" s="8" t="s">
        <v>73</v>
      </c>
      <c r="G197" s="8" t="s">
        <v>584</v>
      </c>
      <c r="H197" s="8" t="s">
        <v>180</v>
      </c>
      <c r="I197" s="8">
        <v>3</v>
      </c>
      <c r="J197" s="30">
        <v>27235</v>
      </c>
      <c r="K197" s="8" t="s">
        <v>18</v>
      </c>
    </row>
    <row r="198" spans="1:11" hidden="1" x14ac:dyDescent="0.3">
      <c r="A198" s="8">
        <v>14801</v>
      </c>
      <c r="B198" s="8" t="s">
        <v>585</v>
      </c>
      <c r="C198" s="8" t="s">
        <v>20</v>
      </c>
      <c r="D198" s="8" t="s">
        <v>586</v>
      </c>
      <c r="E198" s="8"/>
      <c r="F198" s="8" t="s">
        <v>83</v>
      </c>
      <c r="G198" s="8" t="s">
        <v>587</v>
      </c>
      <c r="H198" s="8" t="s">
        <v>105</v>
      </c>
      <c r="I198" s="8">
        <v>7</v>
      </c>
      <c r="J198" s="30">
        <v>27713</v>
      </c>
      <c r="K198" s="8" t="s">
        <v>18</v>
      </c>
    </row>
    <row r="199" spans="1:11" hidden="1" x14ac:dyDescent="0.3">
      <c r="A199" s="8">
        <v>23310</v>
      </c>
      <c r="B199" s="8" t="s">
        <v>588</v>
      </c>
      <c r="C199" s="8" t="s">
        <v>20</v>
      </c>
      <c r="D199" s="8" t="s">
        <v>589</v>
      </c>
      <c r="E199" s="8" t="s">
        <v>590</v>
      </c>
      <c r="F199" s="8" t="s">
        <v>49</v>
      </c>
      <c r="G199" s="8" t="s">
        <v>591</v>
      </c>
      <c r="H199" s="8" t="s">
        <v>31</v>
      </c>
      <c r="I199" s="8">
        <v>2</v>
      </c>
      <c r="J199" s="30">
        <v>28497</v>
      </c>
      <c r="K199" s="8" t="s">
        <v>18</v>
      </c>
    </row>
    <row r="200" spans="1:11" hidden="1" x14ac:dyDescent="0.3">
      <c r="A200" s="8">
        <v>12349</v>
      </c>
      <c r="B200" s="8" t="s">
        <v>592</v>
      </c>
      <c r="C200" s="8" t="s">
        <v>20</v>
      </c>
      <c r="D200" s="8" t="s">
        <v>593</v>
      </c>
      <c r="E200" s="8" t="s">
        <v>389</v>
      </c>
      <c r="F200" s="8" t="s">
        <v>94</v>
      </c>
      <c r="G200" s="8" t="s">
        <v>594</v>
      </c>
      <c r="H200" s="8" t="s">
        <v>66</v>
      </c>
      <c r="I200" s="8">
        <v>6</v>
      </c>
      <c r="J200" s="30">
        <v>28261</v>
      </c>
      <c r="K200" s="8" t="s">
        <v>18</v>
      </c>
    </row>
    <row r="201" spans="1:11" hidden="1" x14ac:dyDescent="0.3">
      <c r="A201" s="8">
        <v>25972</v>
      </c>
      <c r="B201" s="8" t="s">
        <v>595</v>
      </c>
      <c r="C201" s="8" t="s">
        <v>20</v>
      </c>
      <c r="D201" s="8" t="s">
        <v>596</v>
      </c>
      <c r="E201" s="8" t="s">
        <v>48</v>
      </c>
      <c r="F201" s="8" t="s">
        <v>89</v>
      </c>
      <c r="G201" s="8" t="s">
        <v>597</v>
      </c>
      <c r="H201" s="8" t="s">
        <v>31</v>
      </c>
      <c r="I201" s="8">
        <v>6</v>
      </c>
      <c r="J201" s="30">
        <v>29285</v>
      </c>
      <c r="K201" s="8" t="s">
        <v>18</v>
      </c>
    </row>
    <row r="202" spans="1:11" hidden="1" x14ac:dyDescent="0.3">
      <c r="A202" s="8">
        <v>12973</v>
      </c>
      <c r="B202" s="8" t="s">
        <v>598</v>
      </c>
      <c r="C202" s="8" t="s">
        <v>20</v>
      </c>
      <c r="D202" s="8" t="s">
        <v>98</v>
      </c>
      <c r="E202" s="8"/>
      <c r="F202" s="8" t="s">
        <v>94</v>
      </c>
      <c r="G202" s="8" t="s">
        <v>599</v>
      </c>
      <c r="H202" s="8" t="s">
        <v>155</v>
      </c>
      <c r="I202" s="8">
        <v>4</v>
      </c>
      <c r="J202" s="30">
        <v>29117</v>
      </c>
      <c r="K202" s="8" t="s">
        <v>18</v>
      </c>
    </row>
    <row r="203" spans="1:11" hidden="1" x14ac:dyDescent="0.3">
      <c r="A203" s="8">
        <v>17315</v>
      </c>
      <c r="B203" s="8" t="s">
        <v>600</v>
      </c>
      <c r="C203" s="8" t="s">
        <v>20</v>
      </c>
      <c r="D203" s="8" t="s">
        <v>601</v>
      </c>
      <c r="E203" s="8" t="s">
        <v>103</v>
      </c>
      <c r="F203" s="8" t="s">
        <v>94</v>
      </c>
      <c r="G203" s="8" t="s">
        <v>602</v>
      </c>
      <c r="H203" s="8" t="s">
        <v>85</v>
      </c>
      <c r="I203" s="8">
        <v>6</v>
      </c>
      <c r="J203" s="30">
        <v>29252</v>
      </c>
      <c r="K203" s="8" t="s">
        <v>18</v>
      </c>
    </row>
    <row r="204" spans="1:11" hidden="1" x14ac:dyDescent="0.3">
      <c r="A204" s="8">
        <v>19378</v>
      </c>
      <c r="B204" s="8" t="s">
        <v>603</v>
      </c>
      <c r="C204" s="8" t="s">
        <v>20</v>
      </c>
      <c r="D204" s="8" t="s">
        <v>604</v>
      </c>
      <c r="E204" s="8" t="s">
        <v>130</v>
      </c>
      <c r="F204" s="8" t="s">
        <v>15</v>
      </c>
      <c r="G204" s="8" t="s">
        <v>605</v>
      </c>
      <c r="H204" s="8" t="s">
        <v>31</v>
      </c>
      <c r="I204" s="8">
        <v>6</v>
      </c>
      <c r="J204" s="30">
        <v>28393</v>
      </c>
      <c r="K204" s="8" t="s">
        <v>18</v>
      </c>
    </row>
    <row r="205" spans="1:11" hidden="1" x14ac:dyDescent="0.3">
      <c r="A205" s="8">
        <v>17576</v>
      </c>
      <c r="B205" s="8" t="s">
        <v>606</v>
      </c>
      <c r="C205" s="8" t="s">
        <v>20</v>
      </c>
      <c r="D205" s="8" t="s">
        <v>607</v>
      </c>
      <c r="E205" s="8" t="s">
        <v>103</v>
      </c>
      <c r="F205" s="8" t="s">
        <v>94</v>
      </c>
      <c r="G205" s="8" t="s">
        <v>608</v>
      </c>
      <c r="H205" s="8" t="s">
        <v>85</v>
      </c>
      <c r="I205" s="8">
        <v>7</v>
      </c>
      <c r="J205" s="30">
        <v>28253</v>
      </c>
      <c r="K205" s="8" t="s">
        <v>171</v>
      </c>
    </row>
    <row r="206" spans="1:11" hidden="1" x14ac:dyDescent="0.3">
      <c r="A206" s="8">
        <v>20704</v>
      </c>
      <c r="B206" s="8" t="s">
        <v>609</v>
      </c>
      <c r="C206" s="8" t="s">
        <v>20</v>
      </c>
      <c r="D206" s="8" t="s">
        <v>610</v>
      </c>
      <c r="E206" s="8"/>
      <c r="F206" s="8" t="s">
        <v>141</v>
      </c>
      <c r="G206" s="8" t="s">
        <v>611</v>
      </c>
      <c r="H206" s="8" t="s">
        <v>105</v>
      </c>
      <c r="I206" s="8">
        <v>1</v>
      </c>
      <c r="J206" s="30">
        <v>29125</v>
      </c>
      <c r="K206" s="8" t="s">
        <v>18</v>
      </c>
    </row>
    <row r="207" spans="1:11" hidden="1" x14ac:dyDescent="0.3">
      <c r="A207" s="8">
        <v>20553</v>
      </c>
      <c r="B207" s="8" t="s">
        <v>612</v>
      </c>
      <c r="C207" s="8" t="s">
        <v>20</v>
      </c>
      <c r="D207" s="8" t="s">
        <v>596</v>
      </c>
      <c r="E207" s="8" t="s">
        <v>99</v>
      </c>
      <c r="F207" s="8" t="s">
        <v>137</v>
      </c>
      <c r="G207" s="8" t="s">
        <v>613</v>
      </c>
      <c r="H207" s="8" t="s">
        <v>71</v>
      </c>
      <c r="I207" s="8">
        <v>2</v>
      </c>
      <c r="J207" s="30">
        <v>28731</v>
      </c>
      <c r="K207" s="8" t="s">
        <v>18</v>
      </c>
    </row>
    <row r="208" spans="1:11" hidden="1" x14ac:dyDescent="0.3">
      <c r="A208" s="8">
        <v>13762</v>
      </c>
      <c r="B208" s="8" t="s">
        <v>614</v>
      </c>
      <c r="C208" s="8" t="s">
        <v>12</v>
      </c>
      <c r="D208" s="8" t="s">
        <v>61</v>
      </c>
      <c r="E208" s="8" t="s">
        <v>88</v>
      </c>
      <c r="F208" s="8" t="s">
        <v>15</v>
      </c>
      <c r="G208" s="8" t="s">
        <v>615</v>
      </c>
      <c r="H208" s="8" t="s">
        <v>25</v>
      </c>
      <c r="I208" s="8">
        <v>5</v>
      </c>
      <c r="J208" s="30">
        <v>28390</v>
      </c>
      <c r="K208" s="8" t="s">
        <v>18</v>
      </c>
    </row>
    <row r="209" spans="1:11" hidden="1" x14ac:dyDescent="0.3">
      <c r="A209" s="8">
        <v>24777</v>
      </c>
      <c r="B209" s="8" t="s">
        <v>616</v>
      </c>
      <c r="C209" s="8" t="s">
        <v>12</v>
      </c>
      <c r="D209" s="8" t="s">
        <v>165</v>
      </c>
      <c r="E209" s="8" t="s">
        <v>64</v>
      </c>
      <c r="F209" s="8" t="s">
        <v>191</v>
      </c>
      <c r="G209" s="8" t="s">
        <v>617</v>
      </c>
      <c r="H209" s="8" t="s">
        <v>75</v>
      </c>
      <c r="I209" s="8">
        <v>8</v>
      </c>
      <c r="J209" s="30">
        <v>29210</v>
      </c>
      <c r="K209" s="8" t="s">
        <v>18</v>
      </c>
    </row>
    <row r="210" spans="1:11" hidden="1" x14ac:dyDescent="0.3">
      <c r="A210" s="8">
        <v>13190</v>
      </c>
      <c r="B210" s="8" t="s">
        <v>618</v>
      </c>
      <c r="C210" s="8" t="s">
        <v>20</v>
      </c>
      <c r="D210" s="8" t="s">
        <v>153</v>
      </c>
      <c r="E210" s="8" t="s">
        <v>14</v>
      </c>
      <c r="F210" s="8" t="s">
        <v>35</v>
      </c>
      <c r="G210" s="8" t="s">
        <v>619</v>
      </c>
      <c r="H210" s="8" t="s">
        <v>66</v>
      </c>
      <c r="I210" s="8">
        <v>9</v>
      </c>
      <c r="J210" s="30">
        <v>21040</v>
      </c>
      <c r="K210" s="8" t="s">
        <v>18</v>
      </c>
    </row>
    <row r="211" spans="1:11" x14ac:dyDescent="0.3">
      <c r="A211" s="8">
        <v>16087</v>
      </c>
      <c r="B211" s="8" t="s">
        <v>618</v>
      </c>
      <c r="C211" s="8" t="s">
        <v>20</v>
      </c>
      <c r="D211" s="8" t="s">
        <v>153</v>
      </c>
      <c r="E211" s="8" t="s">
        <v>48</v>
      </c>
      <c r="F211" s="8" t="s">
        <v>94</v>
      </c>
      <c r="G211" s="8" t="s">
        <v>620</v>
      </c>
      <c r="H211" s="8" t="s">
        <v>91</v>
      </c>
      <c r="I211" s="8">
        <v>6</v>
      </c>
      <c r="J211" s="30">
        <v>28241</v>
      </c>
      <c r="K211" s="8" t="s">
        <v>18</v>
      </c>
    </row>
    <row r="212" spans="1:11" hidden="1" x14ac:dyDescent="0.3">
      <c r="A212" s="8">
        <v>25766</v>
      </c>
      <c r="B212" s="8" t="s">
        <v>621</v>
      </c>
      <c r="C212" s="8" t="s">
        <v>20</v>
      </c>
      <c r="D212" s="8" t="s">
        <v>153</v>
      </c>
      <c r="E212" s="8"/>
      <c r="F212" s="8" t="s">
        <v>141</v>
      </c>
      <c r="G212" s="8" t="s">
        <v>622</v>
      </c>
      <c r="H212" s="8" t="s">
        <v>5</v>
      </c>
      <c r="I212" s="8">
        <v>4</v>
      </c>
      <c r="J212" s="30">
        <v>29883</v>
      </c>
      <c r="K212" s="8" t="s">
        <v>18</v>
      </c>
    </row>
    <row r="213" spans="1:11" hidden="1" x14ac:dyDescent="0.3">
      <c r="A213" s="8">
        <v>11959</v>
      </c>
      <c r="B213" s="8" t="s">
        <v>623</v>
      </c>
      <c r="C213" s="8" t="s">
        <v>20</v>
      </c>
      <c r="D213" s="8" t="s">
        <v>596</v>
      </c>
      <c r="E213" s="8" t="s">
        <v>112</v>
      </c>
      <c r="F213" s="8" t="s">
        <v>137</v>
      </c>
      <c r="G213" s="8" t="s">
        <v>624</v>
      </c>
      <c r="H213" s="8" t="s">
        <v>91</v>
      </c>
      <c r="I213" s="8">
        <v>8</v>
      </c>
      <c r="J213" s="30">
        <v>27463</v>
      </c>
      <c r="K213" s="8" t="s">
        <v>18</v>
      </c>
    </row>
    <row r="214" spans="1:11" hidden="1" x14ac:dyDescent="0.3">
      <c r="A214" s="8">
        <v>15520</v>
      </c>
      <c r="B214" s="8" t="s">
        <v>625</v>
      </c>
      <c r="C214" s="8" t="s">
        <v>12</v>
      </c>
      <c r="D214" s="8" t="s">
        <v>182</v>
      </c>
      <c r="E214" s="8" t="s">
        <v>28</v>
      </c>
      <c r="F214" s="8" t="s">
        <v>141</v>
      </c>
      <c r="G214" s="8" t="s">
        <v>626</v>
      </c>
      <c r="H214" s="8" t="s">
        <v>118</v>
      </c>
      <c r="I214" s="8">
        <v>6</v>
      </c>
      <c r="J214" s="30">
        <v>28257</v>
      </c>
      <c r="K214" s="8" t="s">
        <v>18</v>
      </c>
    </row>
    <row r="215" spans="1:11" hidden="1" x14ac:dyDescent="0.3">
      <c r="A215" s="8">
        <v>25175</v>
      </c>
      <c r="B215" s="8" t="s">
        <v>627</v>
      </c>
      <c r="C215" s="8" t="s">
        <v>12</v>
      </c>
      <c r="D215" s="8" t="s">
        <v>285</v>
      </c>
      <c r="E215" s="8"/>
      <c r="F215" s="8" t="s">
        <v>141</v>
      </c>
      <c r="G215" s="8" t="s">
        <v>628</v>
      </c>
      <c r="H215" s="8" t="s">
        <v>54</v>
      </c>
      <c r="I215" s="8">
        <v>7</v>
      </c>
      <c r="J215" s="30">
        <v>28417</v>
      </c>
      <c r="K215" s="8" t="s">
        <v>18</v>
      </c>
    </row>
    <row r="216" spans="1:11" hidden="1" x14ac:dyDescent="0.3">
      <c r="A216" s="8">
        <v>27607</v>
      </c>
      <c r="B216" s="8" t="s">
        <v>629</v>
      </c>
      <c r="C216" s="8" t="s">
        <v>20</v>
      </c>
      <c r="D216" s="8" t="s">
        <v>630</v>
      </c>
      <c r="E216" s="8" t="s">
        <v>78</v>
      </c>
      <c r="F216" s="8" t="s">
        <v>94</v>
      </c>
      <c r="G216" s="8" t="s">
        <v>631</v>
      </c>
      <c r="H216" s="8" t="s">
        <v>75</v>
      </c>
      <c r="I216" s="8">
        <v>7</v>
      </c>
      <c r="J216" s="30">
        <v>28879</v>
      </c>
      <c r="K216" s="8" t="s">
        <v>18</v>
      </c>
    </row>
    <row r="217" spans="1:11" hidden="1" x14ac:dyDescent="0.3">
      <c r="A217" s="8">
        <v>24299</v>
      </c>
      <c r="B217" s="8" t="s">
        <v>632</v>
      </c>
      <c r="C217" s="8" t="s">
        <v>20</v>
      </c>
      <c r="D217" s="8" t="s">
        <v>77</v>
      </c>
      <c r="E217" s="8" t="s">
        <v>99</v>
      </c>
      <c r="F217" s="8" t="s">
        <v>94</v>
      </c>
      <c r="G217" s="8" t="s">
        <v>633</v>
      </c>
      <c r="H217" s="8" t="s">
        <v>96</v>
      </c>
      <c r="I217" s="8">
        <v>3</v>
      </c>
      <c r="J217" s="30">
        <v>29007</v>
      </c>
      <c r="K217" s="8" t="s">
        <v>18</v>
      </c>
    </row>
    <row r="218" spans="1:11" hidden="1" x14ac:dyDescent="0.3">
      <c r="A218" s="8">
        <v>23200</v>
      </c>
      <c r="B218" s="8" t="s">
        <v>634</v>
      </c>
      <c r="C218" s="8" t="s">
        <v>20</v>
      </c>
      <c r="D218" s="8" t="s">
        <v>635</v>
      </c>
      <c r="E218" s="8" t="s">
        <v>389</v>
      </c>
      <c r="F218" s="8" t="s">
        <v>186</v>
      </c>
      <c r="G218" s="8" t="s">
        <v>636</v>
      </c>
      <c r="H218" s="8" t="s">
        <v>118</v>
      </c>
      <c r="I218" s="8">
        <v>3</v>
      </c>
      <c r="J218" s="30">
        <v>28133</v>
      </c>
      <c r="K218" s="8" t="s">
        <v>18</v>
      </c>
    </row>
    <row r="219" spans="1:11" hidden="1" x14ac:dyDescent="0.3">
      <c r="A219" s="8">
        <v>12542</v>
      </c>
      <c r="B219" s="8" t="s">
        <v>637</v>
      </c>
      <c r="C219" s="8" t="s">
        <v>20</v>
      </c>
      <c r="D219" s="8" t="s">
        <v>604</v>
      </c>
      <c r="E219" s="8" t="s">
        <v>48</v>
      </c>
      <c r="F219" s="8" t="s">
        <v>94</v>
      </c>
      <c r="G219" s="8" t="s">
        <v>638</v>
      </c>
      <c r="H219" s="8" t="s">
        <v>25</v>
      </c>
      <c r="I219" s="8">
        <v>9</v>
      </c>
      <c r="J219" s="30">
        <v>28266</v>
      </c>
      <c r="K219" s="8" t="s">
        <v>18</v>
      </c>
    </row>
    <row r="220" spans="1:11" hidden="1" x14ac:dyDescent="0.3">
      <c r="A220" s="8">
        <v>25254</v>
      </c>
      <c r="B220" s="8" t="s">
        <v>639</v>
      </c>
      <c r="C220" s="8" t="s">
        <v>20</v>
      </c>
      <c r="D220" s="8" t="s">
        <v>640</v>
      </c>
      <c r="E220" s="8"/>
      <c r="F220" s="8" t="s">
        <v>191</v>
      </c>
      <c r="G220" s="8" t="s">
        <v>641</v>
      </c>
      <c r="H220" s="8" t="s">
        <v>31</v>
      </c>
      <c r="I220" s="8">
        <v>1</v>
      </c>
      <c r="J220" s="30">
        <v>29373</v>
      </c>
      <c r="K220" s="8" t="s">
        <v>18</v>
      </c>
    </row>
    <row r="221" spans="1:11" hidden="1" x14ac:dyDescent="0.3">
      <c r="A221" s="8">
        <v>22237</v>
      </c>
      <c r="B221" s="8" t="s">
        <v>642</v>
      </c>
      <c r="C221" s="8" t="s">
        <v>20</v>
      </c>
      <c r="D221" s="8" t="s">
        <v>643</v>
      </c>
      <c r="E221" s="8"/>
      <c r="F221" s="8" t="s">
        <v>94</v>
      </c>
      <c r="G221" s="8" t="s">
        <v>644</v>
      </c>
      <c r="H221" s="8" t="s">
        <v>105</v>
      </c>
      <c r="I221" s="8">
        <v>6</v>
      </c>
      <c r="J221" s="30">
        <v>28136</v>
      </c>
      <c r="K221" s="8" t="s">
        <v>18</v>
      </c>
    </row>
    <row r="222" spans="1:11" hidden="1" x14ac:dyDescent="0.3">
      <c r="A222" s="8">
        <v>12650</v>
      </c>
      <c r="B222" s="8" t="s">
        <v>645</v>
      </c>
      <c r="C222" s="8" t="s">
        <v>20</v>
      </c>
      <c r="D222" s="8" t="s">
        <v>646</v>
      </c>
      <c r="E222" s="8" t="s">
        <v>389</v>
      </c>
      <c r="F222" s="8" t="s">
        <v>15</v>
      </c>
      <c r="G222" s="8" t="s">
        <v>647</v>
      </c>
      <c r="H222" s="8" t="s">
        <v>118</v>
      </c>
      <c r="I222" s="8">
        <v>6</v>
      </c>
      <c r="J222" s="30">
        <v>27994</v>
      </c>
      <c r="K222" s="8" t="s">
        <v>18</v>
      </c>
    </row>
    <row r="223" spans="1:11" hidden="1" x14ac:dyDescent="0.3">
      <c r="A223" s="8">
        <v>19394</v>
      </c>
      <c r="B223" s="8" t="s">
        <v>648</v>
      </c>
      <c r="C223" s="8" t="s">
        <v>12</v>
      </c>
      <c r="D223" s="8" t="s">
        <v>263</v>
      </c>
      <c r="E223" s="8" t="s">
        <v>103</v>
      </c>
      <c r="F223" s="8" t="s">
        <v>211</v>
      </c>
      <c r="G223" s="8" t="s">
        <v>649</v>
      </c>
      <c r="H223" s="8" t="s">
        <v>61</v>
      </c>
      <c r="I223" s="8">
        <v>7</v>
      </c>
      <c r="J223" s="30">
        <v>29260</v>
      </c>
      <c r="K223" s="8" t="s">
        <v>18</v>
      </c>
    </row>
    <row r="224" spans="1:11" hidden="1" x14ac:dyDescent="0.3">
      <c r="A224" s="8">
        <v>13793</v>
      </c>
      <c r="B224" s="8" t="s">
        <v>650</v>
      </c>
      <c r="C224" s="8" t="s">
        <v>12</v>
      </c>
      <c r="D224" s="8" t="s">
        <v>220</v>
      </c>
      <c r="E224" s="8" t="s">
        <v>14</v>
      </c>
      <c r="F224" s="8" t="s">
        <v>94</v>
      </c>
      <c r="G224" s="8" t="s">
        <v>651</v>
      </c>
      <c r="H224" s="8" t="s">
        <v>45</v>
      </c>
      <c r="I224" s="8">
        <v>2</v>
      </c>
      <c r="J224" s="30">
        <v>28410</v>
      </c>
      <c r="K224" s="8" t="s">
        <v>18</v>
      </c>
    </row>
    <row r="225" spans="1:11" hidden="1" x14ac:dyDescent="0.3">
      <c r="A225" s="8">
        <v>27868</v>
      </c>
      <c r="B225" s="8" t="s">
        <v>59</v>
      </c>
      <c r="C225" s="8" t="s">
        <v>12</v>
      </c>
      <c r="D225" s="8" t="s">
        <v>379</v>
      </c>
      <c r="E225" s="8"/>
      <c r="F225" s="8" t="s">
        <v>137</v>
      </c>
      <c r="G225" s="8" t="s">
        <v>652</v>
      </c>
      <c r="H225" s="8" t="s">
        <v>96</v>
      </c>
      <c r="I225" s="8">
        <v>8</v>
      </c>
      <c r="J225" s="30">
        <v>28393</v>
      </c>
      <c r="K225" s="8" t="s">
        <v>18</v>
      </c>
    </row>
    <row r="226" spans="1:11" hidden="1" x14ac:dyDescent="0.3">
      <c r="A226" s="8">
        <v>27824</v>
      </c>
      <c r="B226" s="8" t="s">
        <v>653</v>
      </c>
      <c r="C226" s="8" t="s">
        <v>20</v>
      </c>
      <c r="D226" s="8" t="s">
        <v>256</v>
      </c>
      <c r="E226" s="8" t="s">
        <v>99</v>
      </c>
      <c r="F226" s="8" t="s">
        <v>23</v>
      </c>
      <c r="G226" s="8" t="s">
        <v>654</v>
      </c>
      <c r="H226" s="8" t="s">
        <v>17</v>
      </c>
      <c r="I226" s="8">
        <v>8</v>
      </c>
      <c r="J226" s="30">
        <v>28821</v>
      </c>
      <c r="K226" s="8" t="s">
        <v>18</v>
      </c>
    </row>
    <row r="227" spans="1:11" hidden="1" x14ac:dyDescent="0.3">
      <c r="A227" s="8">
        <v>20710</v>
      </c>
      <c r="B227" s="8" t="s">
        <v>655</v>
      </c>
      <c r="C227" s="8" t="s">
        <v>20</v>
      </c>
      <c r="D227" s="8" t="s">
        <v>656</v>
      </c>
      <c r="E227" s="8" t="s">
        <v>130</v>
      </c>
      <c r="F227" s="8" t="s">
        <v>35</v>
      </c>
      <c r="G227" s="8" t="s">
        <v>657</v>
      </c>
      <c r="H227" s="8" t="s">
        <v>75</v>
      </c>
      <c r="I227" s="8">
        <v>3</v>
      </c>
      <c r="J227" s="30">
        <v>28333</v>
      </c>
      <c r="K227" s="8" t="s">
        <v>18</v>
      </c>
    </row>
    <row r="228" spans="1:11" hidden="1" x14ac:dyDescent="0.3">
      <c r="A228" s="8">
        <v>19747</v>
      </c>
      <c r="B228" s="8" t="s">
        <v>263</v>
      </c>
      <c r="C228" s="8" t="s">
        <v>12</v>
      </c>
      <c r="D228" s="8" t="s">
        <v>190</v>
      </c>
      <c r="E228" s="8" t="s">
        <v>99</v>
      </c>
      <c r="F228" s="8" t="s">
        <v>29</v>
      </c>
      <c r="G228" s="8" t="s">
        <v>658</v>
      </c>
      <c r="H228" s="8" t="s">
        <v>80</v>
      </c>
      <c r="I228" s="8">
        <v>1</v>
      </c>
      <c r="J228" s="30">
        <v>29181</v>
      </c>
      <c r="K228" s="8" t="s">
        <v>18</v>
      </c>
    </row>
    <row r="229" spans="1:11" hidden="1" x14ac:dyDescent="0.3">
      <c r="A229" s="8">
        <v>21136</v>
      </c>
      <c r="B229" s="8" t="s">
        <v>659</v>
      </c>
      <c r="C229" s="8" t="s">
        <v>20</v>
      </c>
      <c r="D229" s="8" t="s">
        <v>468</v>
      </c>
      <c r="E229" s="8"/>
      <c r="F229" s="8" t="s">
        <v>94</v>
      </c>
      <c r="G229" s="8" t="s">
        <v>660</v>
      </c>
      <c r="H229" s="8" t="s">
        <v>176</v>
      </c>
      <c r="I229" s="8">
        <v>1</v>
      </c>
      <c r="J229" s="30">
        <v>27681</v>
      </c>
      <c r="K229" s="8" t="s">
        <v>18</v>
      </c>
    </row>
    <row r="230" spans="1:11" hidden="1" x14ac:dyDescent="0.3">
      <c r="A230" s="8">
        <v>17735</v>
      </c>
      <c r="B230" s="8" t="s">
        <v>661</v>
      </c>
      <c r="C230" s="8" t="s">
        <v>12</v>
      </c>
      <c r="D230" s="8" t="s">
        <v>662</v>
      </c>
      <c r="E230" s="8"/>
      <c r="F230" s="8" t="s">
        <v>23</v>
      </c>
      <c r="G230" s="8" t="s">
        <v>663</v>
      </c>
      <c r="H230" s="8" t="s">
        <v>54</v>
      </c>
      <c r="I230" s="8">
        <v>2</v>
      </c>
      <c r="J230" s="30">
        <v>28659</v>
      </c>
      <c r="K230" s="8" t="s">
        <v>18</v>
      </c>
    </row>
    <row r="231" spans="1:11" hidden="1" x14ac:dyDescent="0.3">
      <c r="A231" s="8">
        <v>18626</v>
      </c>
      <c r="B231" s="8" t="s">
        <v>664</v>
      </c>
      <c r="C231" s="8" t="s">
        <v>20</v>
      </c>
      <c r="D231" s="8" t="s">
        <v>665</v>
      </c>
      <c r="E231" s="8" t="s">
        <v>144</v>
      </c>
      <c r="F231" s="8" t="s">
        <v>94</v>
      </c>
      <c r="G231" s="8" t="s">
        <v>666</v>
      </c>
      <c r="H231" s="8" t="s">
        <v>54</v>
      </c>
      <c r="I231" s="8">
        <v>7</v>
      </c>
      <c r="J231" s="30">
        <v>28686</v>
      </c>
      <c r="K231" s="8" t="s">
        <v>18</v>
      </c>
    </row>
    <row r="232" spans="1:11" x14ac:dyDescent="0.3">
      <c r="A232" s="8">
        <v>26669</v>
      </c>
      <c r="B232" s="8" t="s">
        <v>667</v>
      </c>
      <c r="C232" s="8" t="s">
        <v>20</v>
      </c>
      <c r="D232" s="8" t="s">
        <v>668</v>
      </c>
      <c r="E232" s="8" t="s">
        <v>48</v>
      </c>
      <c r="F232" s="8" t="s">
        <v>35</v>
      </c>
      <c r="G232" s="8" t="s">
        <v>669</v>
      </c>
      <c r="H232" s="8" t="s">
        <v>188</v>
      </c>
      <c r="I232" s="8">
        <v>5</v>
      </c>
      <c r="J232" s="30">
        <v>29341</v>
      </c>
      <c r="K232" s="8" t="s">
        <v>18</v>
      </c>
    </row>
    <row r="233" spans="1:11" hidden="1" x14ac:dyDescent="0.3">
      <c r="A233" s="8">
        <v>18769</v>
      </c>
      <c r="B233" s="8" t="s">
        <v>670</v>
      </c>
      <c r="C233" s="8" t="s">
        <v>12</v>
      </c>
      <c r="D233" s="8" t="s">
        <v>671</v>
      </c>
      <c r="E233" s="8" t="s">
        <v>217</v>
      </c>
      <c r="F233" s="8" t="s">
        <v>108</v>
      </c>
      <c r="G233" s="8" t="s">
        <v>672</v>
      </c>
      <c r="H233" s="8" t="s">
        <v>5</v>
      </c>
      <c r="I233" s="8">
        <v>3</v>
      </c>
      <c r="J233" s="30">
        <v>29049</v>
      </c>
      <c r="K233" s="8" t="s">
        <v>18</v>
      </c>
    </row>
    <row r="234" spans="1:11" hidden="1" x14ac:dyDescent="0.3">
      <c r="A234" s="8">
        <v>14416</v>
      </c>
      <c r="B234" s="8" t="s">
        <v>673</v>
      </c>
      <c r="C234" s="8" t="s">
        <v>20</v>
      </c>
      <c r="D234" s="8" t="s">
        <v>674</v>
      </c>
      <c r="E234" s="8"/>
      <c r="F234" s="8" t="s">
        <v>49</v>
      </c>
      <c r="G234" s="8" t="s">
        <v>675</v>
      </c>
      <c r="H234" s="8" t="s">
        <v>61</v>
      </c>
      <c r="I234" s="8">
        <v>7</v>
      </c>
      <c r="J234" s="30">
        <v>28899</v>
      </c>
      <c r="K234" s="8" t="s">
        <v>18</v>
      </c>
    </row>
    <row r="235" spans="1:11" hidden="1" x14ac:dyDescent="0.3">
      <c r="A235" s="8">
        <v>23363</v>
      </c>
      <c r="B235" s="8" t="s">
        <v>676</v>
      </c>
      <c r="C235" s="8" t="s">
        <v>20</v>
      </c>
      <c r="D235" s="8" t="s">
        <v>520</v>
      </c>
      <c r="E235" s="8" t="s">
        <v>254</v>
      </c>
      <c r="F235" s="8" t="s">
        <v>94</v>
      </c>
      <c r="G235" s="8" t="s">
        <v>677</v>
      </c>
      <c r="H235" s="8" t="s">
        <v>96</v>
      </c>
      <c r="I235" s="8">
        <v>6</v>
      </c>
      <c r="J235" s="30">
        <v>28094</v>
      </c>
      <c r="K235" s="8" t="s">
        <v>18</v>
      </c>
    </row>
    <row r="236" spans="1:11" hidden="1" x14ac:dyDescent="0.3">
      <c r="A236" s="8">
        <v>26296</v>
      </c>
      <c r="B236" s="8" t="s">
        <v>678</v>
      </c>
      <c r="C236" s="8" t="s">
        <v>20</v>
      </c>
      <c r="D236" s="8" t="s">
        <v>679</v>
      </c>
      <c r="E236" s="8" t="s">
        <v>342</v>
      </c>
      <c r="F236" s="8" t="s">
        <v>211</v>
      </c>
      <c r="G236" s="8" t="s">
        <v>680</v>
      </c>
      <c r="H236" s="8" t="s">
        <v>31</v>
      </c>
      <c r="I236" s="8">
        <v>8</v>
      </c>
      <c r="J236" s="30">
        <v>28986</v>
      </c>
      <c r="K236" s="8" t="s">
        <v>18</v>
      </c>
    </row>
    <row r="237" spans="1:11" x14ac:dyDescent="0.3">
      <c r="A237" s="8">
        <v>11775</v>
      </c>
      <c r="B237" s="8" t="s">
        <v>681</v>
      </c>
      <c r="C237" s="8" t="s">
        <v>20</v>
      </c>
      <c r="D237" s="8" t="s">
        <v>578</v>
      </c>
      <c r="E237" s="8"/>
      <c r="F237" s="8" t="s">
        <v>141</v>
      </c>
      <c r="G237" s="8" t="s">
        <v>682</v>
      </c>
      <c r="H237" s="8" t="s">
        <v>75</v>
      </c>
      <c r="I237" s="8">
        <v>1</v>
      </c>
      <c r="J237" s="30">
        <v>27135</v>
      </c>
      <c r="K237" s="8" t="s">
        <v>18</v>
      </c>
    </row>
    <row r="238" spans="1:11" x14ac:dyDescent="0.3">
      <c r="A238" s="8">
        <v>27391</v>
      </c>
      <c r="B238" s="8" t="s">
        <v>683</v>
      </c>
      <c r="C238" s="8" t="s">
        <v>20</v>
      </c>
      <c r="D238" s="8" t="s">
        <v>68</v>
      </c>
      <c r="E238" s="8" t="s">
        <v>238</v>
      </c>
      <c r="F238" s="8" t="s">
        <v>94</v>
      </c>
      <c r="G238" s="8" t="s">
        <v>684</v>
      </c>
      <c r="H238" s="8" t="s">
        <v>118</v>
      </c>
      <c r="I238" s="8">
        <v>6</v>
      </c>
      <c r="J238" s="30">
        <v>27855</v>
      </c>
      <c r="K238" s="8" t="s">
        <v>18</v>
      </c>
    </row>
    <row r="239" spans="1:11" x14ac:dyDescent="0.3">
      <c r="A239" s="8">
        <v>10495</v>
      </c>
      <c r="B239" s="8" t="s">
        <v>685</v>
      </c>
      <c r="C239" s="8" t="s">
        <v>486</v>
      </c>
      <c r="D239" s="8" t="s">
        <v>665</v>
      </c>
      <c r="E239" s="8" t="s">
        <v>64</v>
      </c>
      <c r="F239" s="8" t="s">
        <v>94</v>
      </c>
      <c r="G239" s="8" t="s">
        <v>686</v>
      </c>
      <c r="H239" s="8" t="s">
        <v>31</v>
      </c>
      <c r="I239" s="8">
        <v>6</v>
      </c>
      <c r="J239" s="30">
        <v>27132</v>
      </c>
      <c r="K239" s="8" t="s">
        <v>18</v>
      </c>
    </row>
    <row r="240" spans="1:11" hidden="1" x14ac:dyDescent="0.3">
      <c r="A240" s="8">
        <v>24480</v>
      </c>
      <c r="B240" s="8" t="s">
        <v>687</v>
      </c>
      <c r="C240" s="8" t="s">
        <v>12</v>
      </c>
      <c r="D240" s="8" t="s">
        <v>688</v>
      </c>
      <c r="E240" s="8"/>
      <c r="F240" s="8" t="s">
        <v>15</v>
      </c>
      <c r="G240" s="8" t="s">
        <v>689</v>
      </c>
      <c r="H240" s="8" t="s">
        <v>31</v>
      </c>
      <c r="I240" s="8">
        <v>3</v>
      </c>
      <c r="J240" s="30">
        <v>29275</v>
      </c>
      <c r="K240" s="8" t="s">
        <v>18</v>
      </c>
    </row>
    <row r="241" spans="1:11" hidden="1" x14ac:dyDescent="0.3">
      <c r="A241" s="8">
        <v>20354</v>
      </c>
      <c r="B241" s="8" t="s">
        <v>687</v>
      </c>
      <c r="C241" s="8" t="s">
        <v>12</v>
      </c>
      <c r="D241" s="8" t="s">
        <v>190</v>
      </c>
      <c r="E241" s="8" t="s">
        <v>43</v>
      </c>
      <c r="F241" s="8" t="s">
        <v>89</v>
      </c>
      <c r="G241" s="8" t="s">
        <v>690</v>
      </c>
      <c r="H241" s="8" t="s">
        <v>80</v>
      </c>
      <c r="I241" s="8">
        <v>5</v>
      </c>
      <c r="J241" s="30">
        <v>27554</v>
      </c>
      <c r="K241" s="8" t="s">
        <v>18</v>
      </c>
    </row>
    <row r="242" spans="1:11" hidden="1" x14ac:dyDescent="0.3">
      <c r="A242" s="8">
        <v>16640</v>
      </c>
      <c r="B242" s="8" t="s">
        <v>691</v>
      </c>
      <c r="C242" s="8" t="s">
        <v>20</v>
      </c>
      <c r="D242" s="8" t="s">
        <v>520</v>
      </c>
      <c r="E242" s="8" t="s">
        <v>28</v>
      </c>
      <c r="F242" s="8" t="s">
        <v>49</v>
      </c>
      <c r="G242" s="8" t="s">
        <v>692</v>
      </c>
      <c r="H242" s="8" t="s">
        <v>105</v>
      </c>
      <c r="I242" s="8">
        <v>5</v>
      </c>
      <c r="J242" s="30">
        <v>27356</v>
      </c>
      <c r="K242" s="8" t="s">
        <v>18</v>
      </c>
    </row>
    <row r="243" spans="1:11" hidden="1" x14ac:dyDescent="0.3">
      <c r="A243" s="8">
        <v>25749</v>
      </c>
      <c r="B243" s="8" t="s">
        <v>693</v>
      </c>
      <c r="C243" s="8" t="s">
        <v>20</v>
      </c>
      <c r="D243" s="8" t="s">
        <v>694</v>
      </c>
      <c r="E243" s="8" t="s">
        <v>14</v>
      </c>
      <c r="F243" s="8" t="s">
        <v>94</v>
      </c>
      <c r="G243" s="8" t="s">
        <v>695</v>
      </c>
      <c r="H243" s="8" t="s">
        <v>155</v>
      </c>
      <c r="I243" s="8">
        <v>9</v>
      </c>
      <c r="J243" s="30">
        <v>28287</v>
      </c>
      <c r="K243" s="8" t="s">
        <v>18</v>
      </c>
    </row>
    <row r="244" spans="1:11" hidden="1" x14ac:dyDescent="0.3">
      <c r="A244" s="8">
        <v>22291</v>
      </c>
      <c r="B244" s="8" t="s">
        <v>696</v>
      </c>
      <c r="C244" s="8" t="s">
        <v>12</v>
      </c>
      <c r="D244" s="8" t="s">
        <v>402</v>
      </c>
      <c r="E244" s="8" t="s">
        <v>130</v>
      </c>
      <c r="F244" s="8" t="s">
        <v>83</v>
      </c>
      <c r="G244" s="8" t="s">
        <v>697</v>
      </c>
      <c r="H244" s="8" t="s">
        <v>71</v>
      </c>
      <c r="I244" s="8">
        <v>5</v>
      </c>
      <c r="J244" s="30">
        <v>29169</v>
      </c>
      <c r="K244" s="8" t="s">
        <v>18</v>
      </c>
    </row>
    <row r="245" spans="1:11" hidden="1" x14ac:dyDescent="0.3">
      <c r="A245" s="8">
        <v>23598</v>
      </c>
      <c r="B245" s="8" t="s">
        <v>698</v>
      </c>
      <c r="C245" s="8" t="s">
        <v>12</v>
      </c>
      <c r="D245" s="8" t="s">
        <v>699</v>
      </c>
      <c r="E245" s="8"/>
      <c r="F245" s="8" t="s">
        <v>94</v>
      </c>
      <c r="G245" s="8" t="s">
        <v>700</v>
      </c>
      <c r="H245" s="8" t="s">
        <v>61</v>
      </c>
      <c r="I245" s="8">
        <v>5</v>
      </c>
      <c r="J245" s="30">
        <v>29063</v>
      </c>
      <c r="K245" s="8" t="s">
        <v>18</v>
      </c>
    </row>
    <row r="246" spans="1:11" hidden="1" x14ac:dyDescent="0.3">
      <c r="A246" s="8">
        <v>20821</v>
      </c>
      <c r="B246" s="8" t="s">
        <v>701</v>
      </c>
      <c r="C246" s="8" t="s">
        <v>20</v>
      </c>
      <c r="D246" s="8" t="s">
        <v>702</v>
      </c>
      <c r="E246" s="8"/>
      <c r="F246" s="8" t="s">
        <v>94</v>
      </c>
      <c r="G246" s="8" t="s">
        <v>703</v>
      </c>
      <c r="H246" s="8" t="s">
        <v>75</v>
      </c>
      <c r="I246" s="8">
        <v>7</v>
      </c>
      <c r="J246" s="30">
        <v>29158</v>
      </c>
      <c r="K246" s="8" t="s">
        <v>18</v>
      </c>
    </row>
    <row r="247" spans="1:11" hidden="1" x14ac:dyDescent="0.3">
      <c r="A247" s="8">
        <v>24613</v>
      </c>
      <c r="B247" s="8" t="s">
        <v>704</v>
      </c>
      <c r="C247" s="8" t="s">
        <v>12</v>
      </c>
      <c r="D247" s="8" t="s">
        <v>705</v>
      </c>
      <c r="E247" s="8" t="s">
        <v>144</v>
      </c>
      <c r="F247" s="8" t="s">
        <v>94</v>
      </c>
      <c r="G247" s="8" t="s">
        <v>706</v>
      </c>
      <c r="H247" s="8" t="s">
        <v>61</v>
      </c>
      <c r="I247" s="8">
        <v>4</v>
      </c>
      <c r="J247" s="30">
        <v>29802</v>
      </c>
      <c r="K247" s="8" t="s">
        <v>18</v>
      </c>
    </row>
    <row r="248" spans="1:11" hidden="1" x14ac:dyDescent="0.3">
      <c r="A248" s="8">
        <v>29652</v>
      </c>
      <c r="B248" s="8" t="s">
        <v>707</v>
      </c>
      <c r="C248" s="8" t="s">
        <v>20</v>
      </c>
      <c r="D248" s="8" t="s">
        <v>708</v>
      </c>
      <c r="E248" s="8" t="s">
        <v>709</v>
      </c>
      <c r="F248" s="8" t="s">
        <v>137</v>
      </c>
      <c r="G248" s="8" t="s">
        <v>710</v>
      </c>
      <c r="H248" s="8" t="s">
        <v>180</v>
      </c>
      <c r="I248" s="8">
        <v>8</v>
      </c>
      <c r="J248" s="30">
        <v>29563</v>
      </c>
      <c r="K248" s="8" t="s">
        <v>18</v>
      </c>
    </row>
    <row r="249" spans="1:11" x14ac:dyDescent="0.3">
      <c r="A249" s="8">
        <v>27186</v>
      </c>
      <c r="B249" s="8" t="s">
        <v>711</v>
      </c>
      <c r="C249" s="8" t="s">
        <v>12</v>
      </c>
      <c r="D249" s="8" t="s">
        <v>348</v>
      </c>
      <c r="E249" s="8" t="s">
        <v>121</v>
      </c>
      <c r="F249" s="8" t="s">
        <v>249</v>
      </c>
      <c r="G249" s="8" t="s">
        <v>712</v>
      </c>
      <c r="H249" s="8" t="s">
        <v>66</v>
      </c>
      <c r="I249" s="8">
        <v>6</v>
      </c>
      <c r="J249" s="30">
        <v>27880</v>
      </c>
      <c r="K249" s="8" t="s">
        <v>18</v>
      </c>
    </row>
    <row r="250" spans="1:11" hidden="1" x14ac:dyDescent="0.3">
      <c r="A250" s="8">
        <v>11367</v>
      </c>
      <c r="B250" s="8" t="s">
        <v>713</v>
      </c>
      <c r="C250" s="8" t="s">
        <v>20</v>
      </c>
      <c r="D250" s="8" t="s">
        <v>714</v>
      </c>
      <c r="E250" s="8" t="s">
        <v>48</v>
      </c>
      <c r="F250" s="8" t="s">
        <v>94</v>
      </c>
      <c r="G250" s="8" t="s">
        <v>715</v>
      </c>
      <c r="H250" s="8" t="s">
        <v>45</v>
      </c>
      <c r="I250" s="8">
        <v>7</v>
      </c>
      <c r="J250" s="30">
        <v>28640</v>
      </c>
      <c r="K250" s="8" t="s">
        <v>18</v>
      </c>
    </row>
    <row r="251" spans="1:11" hidden="1" x14ac:dyDescent="0.3">
      <c r="A251" s="8">
        <v>20071</v>
      </c>
      <c r="B251" s="8" t="s">
        <v>716</v>
      </c>
      <c r="C251" s="8" t="s">
        <v>20</v>
      </c>
      <c r="D251" s="8" t="s">
        <v>717</v>
      </c>
      <c r="E251" s="8"/>
      <c r="F251" s="8" t="s">
        <v>49</v>
      </c>
      <c r="G251" s="8" t="s">
        <v>718</v>
      </c>
      <c r="H251" s="8" t="s">
        <v>71</v>
      </c>
      <c r="I251" s="8">
        <v>8</v>
      </c>
      <c r="J251" s="30">
        <v>27480</v>
      </c>
      <c r="K251" s="8" t="s">
        <v>18</v>
      </c>
    </row>
    <row r="252" spans="1:11" hidden="1" x14ac:dyDescent="0.3">
      <c r="A252" s="8">
        <v>18923</v>
      </c>
      <c r="B252" s="8" t="s">
        <v>719</v>
      </c>
      <c r="C252" s="8" t="s">
        <v>20</v>
      </c>
      <c r="D252" s="8" t="s">
        <v>720</v>
      </c>
      <c r="E252" s="8" t="s">
        <v>217</v>
      </c>
      <c r="F252" s="8" t="s">
        <v>249</v>
      </c>
      <c r="G252" s="8" t="s">
        <v>721</v>
      </c>
      <c r="H252" s="8" t="s">
        <v>118</v>
      </c>
      <c r="I252" s="8">
        <v>8</v>
      </c>
      <c r="J252" s="30">
        <v>29262</v>
      </c>
      <c r="K252" s="8" t="s">
        <v>18</v>
      </c>
    </row>
    <row r="253" spans="1:11" hidden="1" x14ac:dyDescent="0.3">
      <c r="A253" s="8">
        <v>15355</v>
      </c>
      <c r="B253" s="8" t="s">
        <v>722</v>
      </c>
      <c r="C253" s="8" t="s">
        <v>12</v>
      </c>
      <c r="D253" s="8" t="s">
        <v>197</v>
      </c>
      <c r="E253" s="8" t="s">
        <v>254</v>
      </c>
      <c r="F253" s="8" t="s">
        <v>249</v>
      </c>
      <c r="G253" s="8" t="s">
        <v>723</v>
      </c>
      <c r="H253" s="8" t="s">
        <v>176</v>
      </c>
      <c r="I253" s="8">
        <v>6</v>
      </c>
      <c r="J253" s="30">
        <v>27659</v>
      </c>
      <c r="K253" s="8" t="s">
        <v>18</v>
      </c>
    </row>
    <row r="254" spans="1:11" hidden="1" x14ac:dyDescent="0.3">
      <c r="A254" s="8">
        <v>10703</v>
      </c>
      <c r="B254" s="8" t="s">
        <v>724</v>
      </c>
      <c r="C254" s="8" t="s">
        <v>20</v>
      </c>
      <c r="D254" s="8" t="s">
        <v>604</v>
      </c>
      <c r="E254" s="8" t="s">
        <v>112</v>
      </c>
      <c r="F254" s="8" t="s">
        <v>174</v>
      </c>
      <c r="G254" s="8" t="s">
        <v>725</v>
      </c>
      <c r="H254" s="8" t="s">
        <v>105</v>
      </c>
      <c r="I254" s="8">
        <v>2</v>
      </c>
      <c r="J254" s="30">
        <v>21688</v>
      </c>
      <c r="K254" s="8" t="s">
        <v>18</v>
      </c>
    </row>
    <row r="255" spans="1:11" hidden="1" x14ac:dyDescent="0.3">
      <c r="A255" s="8">
        <v>22165</v>
      </c>
      <c r="B255" s="8" t="s">
        <v>724</v>
      </c>
      <c r="C255" s="8" t="s">
        <v>12</v>
      </c>
      <c r="D255" s="8" t="s">
        <v>726</v>
      </c>
      <c r="E255" s="8"/>
      <c r="F255" s="8" t="s">
        <v>89</v>
      </c>
      <c r="G255" s="8" t="s">
        <v>727</v>
      </c>
      <c r="H255" s="8" t="s">
        <v>45</v>
      </c>
      <c r="I255" s="8">
        <v>6</v>
      </c>
      <c r="J255" s="30">
        <v>29011</v>
      </c>
      <c r="K255" s="8" t="s">
        <v>18</v>
      </c>
    </row>
    <row r="256" spans="1:11" hidden="1" x14ac:dyDescent="0.3">
      <c r="A256" s="8">
        <v>28801</v>
      </c>
      <c r="B256" s="8" t="s">
        <v>728</v>
      </c>
      <c r="C256" s="8" t="s">
        <v>20</v>
      </c>
      <c r="D256" s="8" t="s">
        <v>77</v>
      </c>
      <c r="E256" s="8" t="s">
        <v>130</v>
      </c>
      <c r="F256" s="8" t="s">
        <v>49</v>
      </c>
      <c r="G256" s="8" t="s">
        <v>729</v>
      </c>
      <c r="H256" s="8" t="s">
        <v>75</v>
      </c>
      <c r="I256" s="8">
        <v>2</v>
      </c>
      <c r="J256" s="30">
        <v>28426</v>
      </c>
      <c r="K256" s="8" t="s">
        <v>18</v>
      </c>
    </row>
    <row r="257" spans="1:11" hidden="1" x14ac:dyDescent="0.3">
      <c r="A257" s="8">
        <v>16798</v>
      </c>
      <c r="B257" s="8" t="s">
        <v>730</v>
      </c>
      <c r="C257" s="8" t="s">
        <v>20</v>
      </c>
      <c r="D257" s="8" t="s">
        <v>731</v>
      </c>
      <c r="E257" s="8" t="s">
        <v>48</v>
      </c>
      <c r="F257" s="8" t="s">
        <v>94</v>
      </c>
      <c r="G257" s="8" t="s">
        <v>732</v>
      </c>
      <c r="H257" s="8" t="s">
        <v>155</v>
      </c>
      <c r="I257" s="8">
        <v>6</v>
      </c>
      <c r="J257" s="30">
        <v>28079</v>
      </c>
      <c r="K257" s="8" t="s">
        <v>18</v>
      </c>
    </row>
    <row r="258" spans="1:11" hidden="1" x14ac:dyDescent="0.3">
      <c r="A258" s="8">
        <v>14553</v>
      </c>
      <c r="B258" s="8" t="s">
        <v>733</v>
      </c>
      <c r="C258" s="8" t="s">
        <v>486</v>
      </c>
      <c r="D258" s="8" t="s">
        <v>734</v>
      </c>
      <c r="E258" s="8" t="s">
        <v>103</v>
      </c>
      <c r="F258" s="8" t="s">
        <v>94</v>
      </c>
      <c r="G258" s="8" t="s">
        <v>735</v>
      </c>
      <c r="H258" s="8" t="s">
        <v>61</v>
      </c>
      <c r="I258" s="8">
        <v>1</v>
      </c>
      <c r="J258" s="30">
        <v>26990</v>
      </c>
      <c r="K258" s="8" t="s">
        <v>18</v>
      </c>
    </row>
    <row r="259" spans="1:11" hidden="1" x14ac:dyDescent="0.3">
      <c r="A259" s="8">
        <v>29827</v>
      </c>
      <c r="B259" s="8" t="s">
        <v>736</v>
      </c>
      <c r="C259" s="8" t="s">
        <v>12</v>
      </c>
      <c r="D259" s="8" t="s">
        <v>737</v>
      </c>
      <c r="E259" s="8" t="s">
        <v>99</v>
      </c>
      <c r="F259" s="8" t="s">
        <v>186</v>
      </c>
      <c r="G259" s="8" t="s">
        <v>738</v>
      </c>
      <c r="H259" s="8" t="s">
        <v>61</v>
      </c>
      <c r="I259" s="8">
        <v>1</v>
      </c>
      <c r="J259" s="30">
        <v>29941</v>
      </c>
      <c r="K259" s="8" t="s">
        <v>18</v>
      </c>
    </row>
    <row r="260" spans="1:11" hidden="1" x14ac:dyDescent="0.3">
      <c r="A260" s="8">
        <v>11847</v>
      </c>
      <c r="B260" s="8" t="s">
        <v>285</v>
      </c>
      <c r="C260" s="8" t="s">
        <v>12</v>
      </c>
      <c r="D260" s="8" t="s">
        <v>739</v>
      </c>
      <c r="E260" s="8"/>
      <c r="F260" s="8" t="s">
        <v>83</v>
      </c>
      <c r="G260" s="8" t="s">
        <v>740</v>
      </c>
      <c r="H260" s="8" t="s">
        <v>80</v>
      </c>
      <c r="I260" s="8">
        <v>4</v>
      </c>
      <c r="J260" s="30">
        <v>28624</v>
      </c>
      <c r="K260" s="8" t="s">
        <v>18</v>
      </c>
    </row>
    <row r="261" spans="1:11" hidden="1" x14ac:dyDescent="0.3">
      <c r="A261" s="8">
        <v>19304</v>
      </c>
      <c r="B261" s="8" t="s">
        <v>741</v>
      </c>
      <c r="C261" s="8" t="s">
        <v>20</v>
      </c>
      <c r="D261" s="8" t="s">
        <v>457</v>
      </c>
      <c r="E261" s="8" t="s">
        <v>742</v>
      </c>
      <c r="F261" s="8" t="s">
        <v>137</v>
      </c>
      <c r="G261" s="8" t="s">
        <v>743</v>
      </c>
      <c r="H261" s="8" t="s">
        <v>45</v>
      </c>
      <c r="I261" s="8">
        <v>4</v>
      </c>
      <c r="J261" s="30">
        <v>29440</v>
      </c>
      <c r="K261" s="8" t="s">
        <v>18</v>
      </c>
    </row>
    <row r="262" spans="1:11" hidden="1" x14ac:dyDescent="0.3">
      <c r="A262" s="8">
        <v>27167</v>
      </c>
      <c r="B262" s="8" t="s">
        <v>744</v>
      </c>
      <c r="C262" s="8" t="s">
        <v>12</v>
      </c>
      <c r="D262" s="8" t="s">
        <v>454</v>
      </c>
      <c r="E262" s="8"/>
      <c r="F262" s="8" t="s">
        <v>141</v>
      </c>
      <c r="G262" s="8" t="s">
        <v>745</v>
      </c>
      <c r="H262" s="8" t="s">
        <v>96</v>
      </c>
      <c r="I262" s="8">
        <v>5</v>
      </c>
      <c r="J262" s="30">
        <v>29819</v>
      </c>
      <c r="K262" s="8" t="s">
        <v>18</v>
      </c>
    </row>
    <row r="263" spans="1:11" hidden="1" x14ac:dyDescent="0.3">
      <c r="A263" s="8">
        <v>25114</v>
      </c>
      <c r="B263" s="8" t="s">
        <v>746</v>
      </c>
      <c r="C263" s="8" t="s">
        <v>12</v>
      </c>
      <c r="D263" s="8" t="s">
        <v>747</v>
      </c>
      <c r="E263" s="8" t="s">
        <v>22</v>
      </c>
      <c r="F263" s="8" t="s">
        <v>89</v>
      </c>
      <c r="G263" s="8" t="s">
        <v>748</v>
      </c>
      <c r="H263" s="8" t="s">
        <v>31</v>
      </c>
      <c r="I263" s="8">
        <v>1</v>
      </c>
      <c r="J263" s="30">
        <v>29819</v>
      </c>
      <c r="K263" s="8" t="s">
        <v>18</v>
      </c>
    </row>
    <row r="264" spans="1:11" hidden="1" x14ac:dyDescent="0.3">
      <c r="A264" s="8">
        <v>25435</v>
      </c>
      <c r="B264" s="8" t="s">
        <v>749</v>
      </c>
      <c r="C264" s="8" t="s">
        <v>20</v>
      </c>
      <c r="D264" s="8" t="s">
        <v>750</v>
      </c>
      <c r="E264" s="8" t="s">
        <v>217</v>
      </c>
      <c r="F264" s="8" t="s">
        <v>73</v>
      </c>
      <c r="G264" s="8" t="s">
        <v>751</v>
      </c>
      <c r="H264" s="8" t="s">
        <v>118</v>
      </c>
      <c r="I264" s="8">
        <v>7</v>
      </c>
      <c r="J264" s="30">
        <v>28039</v>
      </c>
      <c r="K264" s="8" t="s">
        <v>18</v>
      </c>
    </row>
    <row r="265" spans="1:11" hidden="1" x14ac:dyDescent="0.3">
      <c r="A265" s="8">
        <v>16843</v>
      </c>
      <c r="B265" s="8" t="s">
        <v>752</v>
      </c>
      <c r="C265" s="8" t="s">
        <v>20</v>
      </c>
      <c r="D265" s="8" t="s">
        <v>153</v>
      </c>
      <c r="E265" s="8"/>
      <c r="F265" s="8" t="s">
        <v>94</v>
      </c>
      <c r="G265" s="8" t="s">
        <v>753</v>
      </c>
      <c r="H265" s="8" t="s">
        <v>75</v>
      </c>
      <c r="I265" s="8">
        <v>7</v>
      </c>
      <c r="J265" s="30">
        <v>27154</v>
      </c>
      <c r="K265" s="8" t="s">
        <v>18</v>
      </c>
    </row>
    <row r="266" spans="1:11" hidden="1" x14ac:dyDescent="0.3">
      <c r="A266" s="8">
        <v>21213</v>
      </c>
      <c r="B266" s="8" t="s">
        <v>752</v>
      </c>
      <c r="C266" s="8" t="s">
        <v>20</v>
      </c>
      <c r="D266" s="8" t="s">
        <v>754</v>
      </c>
      <c r="E266" s="8" t="s">
        <v>332</v>
      </c>
      <c r="F266" s="8" t="s">
        <v>94</v>
      </c>
      <c r="G266" s="8" t="s">
        <v>755</v>
      </c>
      <c r="H266" s="8" t="s">
        <v>176</v>
      </c>
      <c r="I266" s="8">
        <v>2</v>
      </c>
      <c r="J266" s="30">
        <v>27545</v>
      </c>
      <c r="K266" s="8" t="s">
        <v>18</v>
      </c>
    </row>
    <row r="267" spans="1:11" hidden="1" x14ac:dyDescent="0.3">
      <c r="A267" s="8">
        <v>20512</v>
      </c>
      <c r="B267" s="8" t="s">
        <v>756</v>
      </c>
      <c r="C267" s="8" t="s">
        <v>20</v>
      </c>
      <c r="D267" s="8" t="s">
        <v>757</v>
      </c>
      <c r="E267" s="8" t="s">
        <v>144</v>
      </c>
      <c r="F267" s="8" t="s">
        <v>23</v>
      </c>
      <c r="G267" s="8" t="s">
        <v>758</v>
      </c>
      <c r="H267" s="8" t="s">
        <v>80</v>
      </c>
      <c r="I267" s="8">
        <v>4</v>
      </c>
      <c r="J267" s="30">
        <v>29495</v>
      </c>
      <c r="K267" s="8" t="s">
        <v>18</v>
      </c>
    </row>
    <row r="268" spans="1:11" hidden="1" x14ac:dyDescent="0.3">
      <c r="A268" s="8">
        <v>16853</v>
      </c>
      <c r="B268" s="8" t="s">
        <v>759</v>
      </c>
      <c r="C268" s="8" t="s">
        <v>20</v>
      </c>
      <c r="D268" s="8" t="s">
        <v>760</v>
      </c>
      <c r="E268" s="8" t="s">
        <v>112</v>
      </c>
      <c r="F268" s="8" t="s">
        <v>73</v>
      </c>
      <c r="G268" s="8" t="s">
        <v>761</v>
      </c>
      <c r="H268" s="8" t="s">
        <v>155</v>
      </c>
      <c r="I268" s="8">
        <v>3</v>
      </c>
      <c r="J268" s="30">
        <v>28520</v>
      </c>
      <c r="K268" s="8" t="s">
        <v>18</v>
      </c>
    </row>
    <row r="269" spans="1:11" x14ac:dyDescent="0.3">
      <c r="A269" s="8">
        <v>20270</v>
      </c>
      <c r="B269" s="8" t="s">
        <v>762</v>
      </c>
      <c r="C269" s="8" t="s">
        <v>12</v>
      </c>
      <c r="D269" s="8" t="s">
        <v>763</v>
      </c>
      <c r="E269" s="8"/>
      <c r="F269" s="8" t="s">
        <v>94</v>
      </c>
      <c r="G269" s="8" t="s">
        <v>764</v>
      </c>
      <c r="H269" s="8" t="s">
        <v>71</v>
      </c>
      <c r="I269" s="8">
        <v>6</v>
      </c>
      <c r="J269" s="30">
        <v>28598</v>
      </c>
      <c r="K269" s="8" t="s">
        <v>171</v>
      </c>
    </row>
    <row r="270" spans="1:11" hidden="1" x14ac:dyDescent="0.3">
      <c r="A270" s="8">
        <v>14856</v>
      </c>
      <c r="B270" s="8" t="s">
        <v>765</v>
      </c>
      <c r="C270" s="8" t="s">
        <v>20</v>
      </c>
      <c r="D270" s="8" t="s">
        <v>153</v>
      </c>
      <c r="E270" s="8" t="s">
        <v>48</v>
      </c>
      <c r="F270" s="8" t="s">
        <v>89</v>
      </c>
      <c r="G270" s="8" t="s">
        <v>766</v>
      </c>
      <c r="H270" s="8" t="s">
        <v>17</v>
      </c>
      <c r="I270" s="8">
        <v>7</v>
      </c>
      <c r="J270" s="30">
        <v>27757</v>
      </c>
      <c r="K270" s="8" t="s">
        <v>18</v>
      </c>
    </row>
    <row r="271" spans="1:11" hidden="1" x14ac:dyDescent="0.3">
      <c r="A271" s="8">
        <v>10353</v>
      </c>
      <c r="B271" s="8" t="s">
        <v>767</v>
      </c>
      <c r="C271" s="8" t="s">
        <v>486</v>
      </c>
      <c r="D271" s="8" t="s">
        <v>338</v>
      </c>
      <c r="E271" s="8" t="s">
        <v>43</v>
      </c>
      <c r="F271" s="8" t="s">
        <v>94</v>
      </c>
      <c r="G271" s="8" t="s">
        <v>768</v>
      </c>
      <c r="H271" s="8" t="s">
        <v>45</v>
      </c>
      <c r="I271" s="8">
        <v>6</v>
      </c>
      <c r="J271" s="30">
        <v>27912</v>
      </c>
      <c r="K271" s="8" t="s">
        <v>18</v>
      </c>
    </row>
    <row r="272" spans="1:11" hidden="1" x14ac:dyDescent="0.3">
      <c r="A272" s="8">
        <v>29554</v>
      </c>
      <c r="B272" s="8" t="s">
        <v>96</v>
      </c>
      <c r="C272" s="8" t="s">
        <v>20</v>
      </c>
      <c r="D272" s="8" t="s">
        <v>288</v>
      </c>
      <c r="E272" s="8"/>
      <c r="F272" s="8" t="s">
        <v>15</v>
      </c>
      <c r="G272" s="8" t="s">
        <v>769</v>
      </c>
      <c r="H272" s="8" t="s">
        <v>71</v>
      </c>
      <c r="I272" s="8">
        <v>4</v>
      </c>
      <c r="J272" s="30">
        <v>29727</v>
      </c>
      <c r="K272" s="8" t="s">
        <v>18</v>
      </c>
    </row>
    <row r="273" spans="1:11" x14ac:dyDescent="0.3">
      <c r="A273" s="8">
        <v>27540</v>
      </c>
      <c r="B273" s="8" t="s">
        <v>770</v>
      </c>
      <c r="C273" s="8" t="s">
        <v>20</v>
      </c>
      <c r="D273" s="8" t="s">
        <v>408</v>
      </c>
      <c r="E273" s="8" t="s">
        <v>112</v>
      </c>
      <c r="F273" s="8" t="s">
        <v>137</v>
      </c>
      <c r="G273" s="8" t="s">
        <v>771</v>
      </c>
      <c r="H273" s="8" t="s">
        <v>45</v>
      </c>
      <c r="I273" s="8">
        <v>7</v>
      </c>
      <c r="J273" s="30">
        <v>29678</v>
      </c>
      <c r="K273" s="8" t="s">
        <v>18</v>
      </c>
    </row>
    <row r="274" spans="1:11" hidden="1" x14ac:dyDescent="0.3">
      <c r="A274" s="8">
        <v>29029</v>
      </c>
      <c r="B274" s="8" t="s">
        <v>772</v>
      </c>
      <c r="C274" s="8" t="s">
        <v>20</v>
      </c>
      <c r="D274" s="8" t="s">
        <v>483</v>
      </c>
      <c r="E274" s="8" t="s">
        <v>130</v>
      </c>
      <c r="F274" s="8" t="s">
        <v>249</v>
      </c>
      <c r="G274" s="8" t="s">
        <v>773</v>
      </c>
      <c r="H274" s="8" t="s">
        <v>105</v>
      </c>
      <c r="I274" s="8">
        <v>9</v>
      </c>
      <c r="J274" s="30">
        <v>28707</v>
      </c>
      <c r="K274" s="8" t="s">
        <v>18</v>
      </c>
    </row>
    <row r="275" spans="1:11" x14ac:dyDescent="0.3">
      <c r="A275" s="8">
        <v>13051</v>
      </c>
      <c r="B275" s="8" t="s">
        <v>774</v>
      </c>
      <c r="C275" s="8" t="s">
        <v>12</v>
      </c>
      <c r="D275" s="8" t="s">
        <v>190</v>
      </c>
      <c r="E275" s="8" t="s">
        <v>43</v>
      </c>
      <c r="F275" s="8" t="s">
        <v>141</v>
      </c>
      <c r="G275" s="8" t="s">
        <v>775</v>
      </c>
      <c r="H275" s="8" t="s">
        <v>71</v>
      </c>
      <c r="I275" s="8">
        <v>9</v>
      </c>
      <c r="J275" s="30">
        <v>27865</v>
      </c>
      <c r="K275" s="8" t="s">
        <v>18</v>
      </c>
    </row>
    <row r="276" spans="1:11" x14ac:dyDescent="0.3">
      <c r="A276" s="8">
        <v>25051</v>
      </c>
      <c r="B276" s="8" t="s">
        <v>776</v>
      </c>
      <c r="C276" s="8" t="s">
        <v>20</v>
      </c>
      <c r="D276" s="8" t="s">
        <v>153</v>
      </c>
      <c r="E276" s="8"/>
      <c r="F276" s="8" t="s">
        <v>15</v>
      </c>
      <c r="G276" s="8" t="s">
        <v>777</v>
      </c>
      <c r="H276" s="8" t="s">
        <v>85</v>
      </c>
      <c r="I276" s="8">
        <v>5</v>
      </c>
      <c r="J276" s="30">
        <v>29697</v>
      </c>
      <c r="K276" s="8" t="s">
        <v>18</v>
      </c>
    </row>
    <row r="277" spans="1:11" hidden="1" x14ac:dyDescent="0.3">
      <c r="A277" s="8">
        <v>28376</v>
      </c>
      <c r="B277" s="8" t="s">
        <v>778</v>
      </c>
      <c r="C277" s="8" t="s">
        <v>20</v>
      </c>
      <c r="D277" s="8" t="s">
        <v>779</v>
      </c>
      <c r="E277" s="8" t="s">
        <v>22</v>
      </c>
      <c r="F277" s="8" t="s">
        <v>94</v>
      </c>
      <c r="G277" s="8" t="s">
        <v>780</v>
      </c>
      <c r="H277" s="8" t="s">
        <v>45</v>
      </c>
      <c r="I277" s="8">
        <v>7</v>
      </c>
      <c r="J277" s="30">
        <v>29461</v>
      </c>
      <c r="K277" s="8" t="s">
        <v>18</v>
      </c>
    </row>
    <row r="278" spans="1:11" hidden="1" x14ac:dyDescent="0.3">
      <c r="A278" s="8">
        <v>18358</v>
      </c>
      <c r="B278" s="8" t="s">
        <v>781</v>
      </c>
      <c r="C278" s="8" t="s">
        <v>12</v>
      </c>
      <c r="D278" s="8" t="s">
        <v>782</v>
      </c>
      <c r="E278" s="8"/>
      <c r="F278" s="8" t="s">
        <v>83</v>
      </c>
      <c r="G278" s="8" t="s">
        <v>783</v>
      </c>
      <c r="H278" s="8" t="s">
        <v>91</v>
      </c>
      <c r="I278" s="8">
        <v>8</v>
      </c>
      <c r="J278" s="30">
        <v>27811</v>
      </c>
      <c r="K278" s="8" t="s">
        <v>18</v>
      </c>
    </row>
    <row r="279" spans="1:11" hidden="1" x14ac:dyDescent="0.3">
      <c r="A279" s="8">
        <v>20506</v>
      </c>
      <c r="B279" s="8" t="s">
        <v>784</v>
      </c>
      <c r="C279" s="8" t="s">
        <v>20</v>
      </c>
      <c r="D279" s="8" t="s">
        <v>382</v>
      </c>
      <c r="E279" s="8" t="s">
        <v>342</v>
      </c>
      <c r="F279" s="8" t="s">
        <v>137</v>
      </c>
      <c r="G279" s="8" t="s">
        <v>785</v>
      </c>
      <c r="H279" s="8" t="s">
        <v>80</v>
      </c>
      <c r="I279" s="8">
        <v>5</v>
      </c>
      <c r="J279" s="30">
        <v>28125</v>
      </c>
      <c r="K279" s="8" t="s">
        <v>18</v>
      </c>
    </row>
    <row r="280" spans="1:11" hidden="1" x14ac:dyDescent="0.3">
      <c r="A280" s="8">
        <v>29840</v>
      </c>
      <c r="B280" s="8" t="s">
        <v>786</v>
      </c>
      <c r="C280" s="8" t="s">
        <v>12</v>
      </c>
      <c r="D280" s="8" t="s">
        <v>279</v>
      </c>
      <c r="E280" s="8" t="s">
        <v>238</v>
      </c>
      <c r="F280" s="8" t="s">
        <v>49</v>
      </c>
      <c r="G280" s="8" t="s">
        <v>787</v>
      </c>
      <c r="H280" s="8" t="s">
        <v>25</v>
      </c>
      <c r="I280" s="8">
        <v>7</v>
      </c>
      <c r="J280" s="30">
        <v>28357</v>
      </c>
      <c r="K280" s="8" t="s">
        <v>18</v>
      </c>
    </row>
    <row r="281" spans="1:11" hidden="1" x14ac:dyDescent="0.3">
      <c r="A281" s="8">
        <v>20306</v>
      </c>
      <c r="B281" s="8" t="s">
        <v>788</v>
      </c>
      <c r="C281" s="8" t="s">
        <v>12</v>
      </c>
      <c r="D281" s="8" t="s">
        <v>229</v>
      </c>
      <c r="E281" s="8"/>
      <c r="F281" s="8" t="s">
        <v>89</v>
      </c>
      <c r="G281" s="8" t="s">
        <v>789</v>
      </c>
      <c r="H281" s="8" t="s">
        <v>85</v>
      </c>
      <c r="I281" s="8">
        <v>5</v>
      </c>
      <c r="J281" s="30">
        <v>28397</v>
      </c>
      <c r="K281" s="8" t="s">
        <v>18</v>
      </c>
    </row>
    <row r="282" spans="1:11" hidden="1" x14ac:dyDescent="0.3">
      <c r="A282" s="8">
        <v>10013</v>
      </c>
      <c r="B282" s="8" t="s">
        <v>790</v>
      </c>
      <c r="C282" s="8" t="s">
        <v>486</v>
      </c>
      <c r="D282" s="8" t="s">
        <v>791</v>
      </c>
      <c r="E282" s="8" t="s">
        <v>491</v>
      </c>
      <c r="F282" s="8" t="s">
        <v>94</v>
      </c>
      <c r="G282" s="8" t="s">
        <v>792</v>
      </c>
      <c r="H282" s="8" t="s">
        <v>91</v>
      </c>
      <c r="I282" s="8">
        <v>4</v>
      </c>
      <c r="J282" s="30">
        <v>28422</v>
      </c>
      <c r="K282" s="8" t="s">
        <v>18</v>
      </c>
    </row>
    <row r="283" spans="1:11" hidden="1" x14ac:dyDescent="0.3">
      <c r="A283" s="8">
        <v>22688</v>
      </c>
      <c r="B283" s="8" t="s">
        <v>793</v>
      </c>
      <c r="C283" s="8" t="s">
        <v>12</v>
      </c>
      <c r="D283" s="8" t="s">
        <v>794</v>
      </c>
      <c r="E283" s="8" t="s">
        <v>130</v>
      </c>
      <c r="F283" s="8" t="s">
        <v>137</v>
      </c>
      <c r="G283" s="8" t="s">
        <v>795</v>
      </c>
      <c r="H283" s="8" t="s">
        <v>96</v>
      </c>
      <c r="I283" s="8">
        <v>1</v>
      </c>
      <c r="J283" s="30">
        <v>27818</v>
      </c>
      <c r="K283" s="8" t="s">
        <v>18</v>
      </c>
    </row>
    <row r="284" spans="1:11" hidden="1" x14ac:dyDescent="0.3">
      <c r="A284" s="8">
        <v>27834</v>
      </c>
      <c r="B284" s="8" t="s">
        <v>796</v>
      </c>
      <c r="C284" s="8" t="s">
        <v>12</v>
      </c>
      <c r="D284" s="8" t="s">
        <v>82</v>
      </c>
      <c r="E284" s="8" t="s">
        <v>99</v>
      </c>
      <c r="F284" s="8" t="s">
        <v>108</v>
      </c>
      <c r="G284" s="8" t="s">
        <v>797</v>
      </c>
      <c r="H284" s="8" t="s">
        <v>61</v>
      </c>
      <c r="I284" s="8">
        <v>6</v>
      </c>
      <c r="J284" s="30">
        <v>28033</v>
      </c>
      <c r="K284" s="8" t="s">
        <v>18</v>
      </c>
    </row>
    <row r="285" spans="1:11" hidden="1" x14ac:dyDescent="0.3">
      <c r="A285" s="8">
        <v>25992</v>
      </c>
      <c r="B285" s="8" t="s">
        <v>796</v>
      </c>
      <c r="C285" s="8" t="s">
        <v>12</v>
      </c>
      <c r="D285" s="8" t="s">
        <v>739</v>
      </c>
      <c r="E285" s="8" t="s">
        <v>103</v>
      </c>
      <c r="F285" s="8" t="s">
        <v>89</v>
      </c>
      <c r="G285" s="8" t="s">
        <v>798</v>
      </c>
      <c r="H285" s="8" t="s">
        <v>25</v>
      </c>
      <c r="I285" s="8">
        <v>6</v>
      </c>
      <c r="J285" s="30">
        <v>29710</v>
      </c>
      <c r="K285" s="8" t="s">
        <v>18</v>
      </c>
    </row>
    <row r="286" spans="1:11" x14ac:dyDescent="0.3">
      <c r="A286" s="8">
        <v>17696</v>
      </c>
      <c r="B286" s="8" t="s">
        <v>799</v>
      </c>
      <c r="C286" s="8" t="s">
        <v>12</v>
      </c>
      <c r="D286" s="8" t="s">
        <v>800</v>
      </c>
      <c r="E286" s="8"/>
      <c r="F286" s="8" t="s">
        <v>29</v>
      </c>
      <c r="G286" s="8" t="s">
        <v>801</v>
      </c>
      <c r="H286" s="8" t="s">
        <v>71</v>
      </c>
      <c r="I286" s="8">
        <v>7</v>
      </c>
      <c r="J286" s="30">
        <v>28603</v>
      </c>
      <c r="K286" s="8" t="s">
        <v>18</v>
      </c>
    </row>
    <row r="287" spans="1:11" hidden="1" x14ac:dyDescent="0.3">
      <c r="A287" s="8">
        <v>16909</v>
      </c>
      <c r="B287" s="8" t="s">
        <v>802</v>
      </c>
      <c r="C287" s="8" t="s">
        <v>20</v>
      </c>
      <c r="D287" s="8" t="s">
        <v>803</v>
      </c>
      <c r="E287" s="8" t="s">
        <v>130</v>
      </c>
      <c r="F287" s="8" t="s">
        <v>108</v>
      </c>
      <c r="G287" s="8" t="s">
        <v>804</v>
      </c>
      <c r="H287" s="8" t="s">
        <v>45</v>
      </c>
      <c r="I287" s="8">
        <v>6</v>
      </c>
      <c r="J287" s="30">
        <v>28671</v>
      </c>
      <c r="K287" s="8" t="s">
        <v>18</v>
      </c>
    </row>
    <row r="288" spans="1:11" hidden="1" x14ac:dyDescent="0.3">
      <c r="A288" s="8">
        <v>28143</v>
      </c>
      <c r="B288" s="8" t="s">
        <v>805</v>
      </c>
      <c r="C288" s="8" t="s">
        <v>20</v>
      </c>
      <c r="D288" s="8" t="s">
        <v>806</v>
      </c>
      <c r="E288" s="8" t="s">
        <v>88</v>
      </c>
      <c r="F288" s="8" t="s">
        <v>94</v>
      </c>
      <c r="G288" s="8" t="s">
        <v>807</v>
      </c>
      <c r="H288" s="8" t="s">
        <v>180</v>
      </c>
      <c r="I288" s="8">
        <v>8</v>
      </c>
      <c r="J288" s="30">
        <v>29935</v>
      </c>
      <c r="K288" s="8" t="s">
        <v>18</v>
      </c>
    </row>
    <row r="289" spans="1:11" hidden="1" x14ac:dyDescent="0.3">
      <c r="A289" s="8">
        <v>29013</v>
      </c>
      <c r="B289" s="8" t="s">
        <v>808</v>
      </c>
      <c r="C289" s="8" t="s">
        <v>20</v>
      </c>
      <c r="D289" s="8" t="s">
        <v>126</v>
      </c>
      <c r="E289" s="8" t="s">
        <v>389</v>
      </c>
      <c r="F289" s="8" t="s">
        <v>94</v>
      </c>
      <c r="G289" s="8" t="s">
        <v>809</v>
      </c>
      <c r="H289" s="8" t="s">
        <v>31</v>
      </c>
      <c r="I289" s="8">
        <v>3</v>
      </c>
      <c r="J289" s="30">
        <v>28401</v>
      </c>
      <c r="K289" s="8" t="s">
        <v>18</v>
      </c>
    </row>
    <row r="290" spans="1:11" hidden="1" x14ac:dyDescent="0.3">
      <c r="A290" s="8">
        <v>18350</v>
      </c>
      <c r="B290" s="8" t="s">
        <v>810</v>
      </c>
      <c r="C290" s="8" t="s">
        <v>20</v>
      </c>
      <c r="D290" s="8" t="s">
        <v>268</v>
      </c>
      <c r="E290" s="8" t="s">
        <v>48</v>
      </c>
      <c r="F290" s="8" t="s">
        <v>94</v>
      </c>
      <c r="G290" s="8" t="s">
        <v>811</v>
      </c>
      <c r="H290" s="8" t="s">
        <v>180</v>
      </c>
      <c r="I290" s="8">
        <v>3</v>
      </c>
      <c r="J290" s="30">
        <v>28083</v>
      </c>
      <c r="K290" s="8" t="s">
        <v>18</v>
      </c>
    </row>
    <row r="291" spans="1:11" hidden="1" x14ac:dyDescent="0.3">
      <c r="A291" s="8">
        <v>17539</v>
      </c>
      <c r="B291" s="8" t="s">
        <v>810</v>
      </c>
      <c r="C291" s="8" t="s">
        <v>12</v>
      </c>
      <c r="D291" s="8" t="s">
        <v>812</v>
      </c>
      <c r="E291" s="8" t="s">
        <v>813</v>
      </c>
      <c r="F291" s="8" t="s">
        <v>94</v>
      </c>
      <c r="G291" s="8" t="s">
        <v>814</v>
      </c>
      <c r="H291" s="8" t="s">
        <v>80</v>
      </c>
      <c r="I291" s="8">
        <v>3</v>
      </c>
      <c r="J291" s="30">
        <v>28316</v>
      </c>
      <c r="K291" s="8" t="s">
        <v>18</v>
      </c>
    </row>
    <row r="292" spans="1:11" hidden="1" x14ac:dyDescent="0.3">
      <c r="A292" s="8">
        <v>29673</v>
      </c>
      <c r="B292" s="8" t="s">
        <v>815</v>
      </c>
      <c r="C292" s="8" t="s">
        <v>12</v>
      </c>
      <c r="D292" s="8" t="s">
        <v>816</v>
      </c>
      <c r="E292" s="8" t="s">
        <v>103</v>
      </c>
      <c r="F292" s="8" t="s">
        <v>15</v>
      </c>
      <c r="G292" s="8" t="s">
        <v>817</v>
      </c>
      <c r="H292" s="8" t="s">
        <v>25</v>
      </c>
      <c r="I292" s="8">
        <v>9</v>
      </c>
      <c r="J292" s="30">
        <v>27978</v>
      </c>
      <c r="K292" s="8" t="s">
        <v>18</v>
      </c>
    </row>
    <row r="293" spans="1:11" hidden="1" x14ac:dyDescent="0.3">
      <c r="A293" s="8">
        <v>19143</v>
      </c>
      <c r="B293" s="8" t="s">
        <v>815</v>
      </c>
      <c r="C293" s="8" t="s">
        <v>20</v>
      </c>
      <c r="D293" s="8" t="s">
        <v>256</v>
      </c>
      <c r="E293" s="8"/>
      <c r="F293" s="8" t="s">
        <v>94</v>
      </c>
      <c r="G293" s="8" t="s">
        <v>818</v>
      </c>
      <c r="H293" s="8" t="s">
        <v>105</v>
      </c>
      <c r="I293" s="8">
        <v>9</v>
      </c>
      <c r="J293" s="30">
        <v>28441</v>
      </c>
      <c r="K293" s="8" t="s">
        <v>18</v>
      </c>
    </row>
    <row r="294" spans="1:11" hidden="1" x14ac:dyDescent="0.3">
      <c r="A294" s="8">
        <v>19285</v>
      </c>
      <c r="B294" s="8" t="s">
        <v>819</v>
      </c>
      <c r="C294" s="8" t="s">
        <v>12</v>
      </c>
      <c r="D294" s="8" t="s">
        <v>263</v>
      </c>
      <c r="E294" s="8" t="s">
        <v>22</v>
      </c>
      <c r="F294" s="8" t="s">
        <v>191</v>
      </c>
      <c r="G294" s="8" t="s">
        <v>820</v>
      </c>
      <c r="H294" s="8" t="s">
        <v>188</v>
      </c>
      <c r="I294" s="8">
        <v>6</v>
      </c>
      <c r="J294" s="30">
        <v>29001</v>
      </c>
      <c r="K294" s="8" t="s">
        <v>18</v>
      </c>
    </row>
    <row r="295" spans="1:11" hidden="1" x14ac:dyDescent="0.3">
      <c r="A295" s="8">
        <v>22849</v>
      </c>
      <c r="B295" s="8" t="s">
        <v>821</v>
      </c>
      <c r="C295" s="8" t="s">
        <v>12</v>
      </c>
      <c r="D295" s="8" t="s">
        <v>822</v>
      </c>
      <c r="E295" s="8" t="s">
        <v>99</v>
      </c>
      <c r="F295" s="8" t="s">
        <v>141</v>
      </c>
      <c r="G295" s="8" t="s">
        <v>823</v>
      </c>
      <c r="H295" s="8" t="s">
        <v>176</v>
      </c>
      <c r="I295" s="8">
        <v>6</v>
      </c>
      <c r="J295" s="30">
        <v>27535</v>
      </c>
      <c r="K295" s="8" t="s">
        <v>18</v>
      </c>
    </row>
    <row r="296" spans="1:11" x14ac:dyDescent="0.3">
      <c r="A296" s="8">
        <v>22631</v>
      </c>
      <c r="B296" s="8" t="s">
        <v>824</v>
      </c>
      <c r="C296" s="8" t="s">
        <v>12</v>
      </c>
      <c r="D296" s="8" t="s">
        <v>825</v>
      </c>
      <c r="E296" s="8" t="s">
        <v>144</v>
      </c>
      <c r="F296" s="8" t="s">
        <v>94</v>
      </c>
      <c r="G296" s="8" t="s">
        <v>826</v>
      </c>
      <c r="H296" s="8" t="s">
        <v>85</v>
      </c>
      <c r="I296" s="8">
        <v>9</v>
      </c>
      <c r="J296" s="30">
        <v>29328</v>
      </c>
      <c r="K296" s="8" t="s">
        <v>18</v>
      </c>
    </row>
    <row r="297" spans="1:11" x14ac:dyDescent="0.3">
      <c r="A297" s="8">
        <v>25439</v>
      </c>
      <c r="B297" s="8" t="s">
        <v>827</v>
      </c>
      <c r="C297" s="8" t="s">
        <v>20</v>
      </c>
      <c r="D297" s="8" t="s">
        <v>828</v>
      </c>
      <c r="E297" s="8" t="s">
        <v>491</v>
      </c>
      <c r="F297" s="8" t="s">
        <v>94</v>
      </c>
      <c r="G297" s="8" t="s">
        <v>829</v>
      </c>
      <c r="H297" s="8" t="s">
        <v>5</v>
      </c>
      <c r="I297" s="8">
        <v>2</v>
      </c>
      <c r="J297" s="30">
        <v>28606</v>
      </c>
      <c r="K297" s="8" t="s">
        <v>18</v>
      </c>
    </row>
    <row r="298" spans="1:11" hidden="1" x14ac:dyDescent="0.3">
      <c r="A298" s="8">
        <v>22649</v>
      </c>
      <c r="B298" s="8" t="s">
        <v>830</v>
      </c>
      <c r="C298" s="8" t="s">
        <v>20</v>
      </c>
      <c r="D298" s="8" t="s">
        <v>256</v>
      </c>
      <c r="E298" s="8" t="s">
        <v>491</v>
      </c>
      <c r="F298" s="8" t="s">
        <v>249</v>
      </c>
      <c r="G298" s="8" t="s">
        <v>831</v>
      </c>
      <c r="H298" s="8" t="s">
        <v>25</v>
      </c>
      <c r="I298" s="8">
        <v>4</v>
      </c>
      <c r="J298" s="30">
        <v>29201</v>
      </c>
      <c r="K298" s="8" t="s">
        <v>18</v>
      </c>
    </row>
    <row r="299" spans="1:11" hidden="1" x14ac:dyDescent="0.3">
      <c r="A299" s="8">
        <v>24637</v>
      </c>
      <c r="B299" s="8" t="s">
        <v>832</v>
      </c>
      <c r="C299" s="8" t="s">
        <v>20</v>
      </c>
      <c r="D299" s="8" t="s">
        <v>833</v>
      </c>
      <c r="E299" s="8" t="s">
        <v>130</v>
      </c>
      <c r="F299" s="8" t="s">
        <v>174</v>
      </c>
      <c r="G299" s="8" t="s">
        <v>834</v>
      </c>
      <c r="H299" s="8" t="s">
        <v>180</v>
      </c>
      <c r="I299" s="8">
        <v>4</v>
      </c>
      <c r="J299" s="30">
        <v>29414</v>
      </c>
      <c r="K299" s="8" t="s">
        <v>18</v>
      </c>
    </row>
    <row r="300" spans="1:11" hidden="1" x14ac:dyDescent="0.3">
      <c r="A300" s="8">
        <v>16226</v>
      </c>
      <c r="B300" s="8" t="s">
        <v>832</v>
      </c>
      <c r="C300" s="8" t="s">
        <v>20</v>
      </c>
      <c r="D300" s="8" t="s">
        <v>223</v>
      </c>
      <c r="E300" s="8" t="s">
        <v>48</v>
      </c>
      <c r="F300" s="8" t="s">
        <v>94</v>
      </c>
      <c r="G300" s="8" t="s">
        <v>835</v>
      </c>
      <c r="H300" s="8" t="s">
        <v>85</v>
      </c>
      <c r="I300" s="8">
        <v>6</v>
      </c>
      <c r="J300" s="30">
        <v>28364</v>
      </c>
      <c r="K300" s="8" t="s">
        <v>18</v>
      </c>
    </row>
    <row r="301" spans="1:11" hidden="1" x14ac:dyDescent="0.3">
      <c r="A301" s="8">
        <v>22054</v>
      </c>
      <c r="B301" s="8" t="s">
        <v>832</v>
      </c>
      <c r="C301" s="8" t="s">
        <v>20</v>
      </c>
      <c r="D301" s="8" t="s">
        <v>560</v>
      </c>
      <c r="E301" s="8"/>
      <c r="F301" s="8" t="s">
        <v>141</v>
      </c>
      <c r="G301" s="8" t="s">
        <v>836</v>
      </c>
      <c r="H301" s="8" t="s">
        <v>45</v>
      </c>
      <c r="I301" s="8">
        <v>1</v>
      </c>
      <c r="J301" s="30">
        <v>29106</v>
      </c>
      <c r="K301" s="8" t="s">
        <v>18</v>
      </c>
    </row>
    <row r="302" spans="1:11" hidden="1" x14ac:dyDescent="0.3">
      <c r="A302" s="8">
        <v>19574</v>
      </c>
      <c r="B302" s="8" t="s">
        <v>31</v>
      </c>
      <c r="C302" s="8" t="s">
        <v>20</v>
      </c>
      <c r="D302" s="8" t="s">
        <v>837</v>
      </c>
      <c r="E302" s="8" t="s">
        <v>112</v>
      </c>
      <c r="F302" s="8" t="s">
        <v>94</v>
      </c>
      <c r="G302" s="8" t="s">
        <v>838</v>
      </c>
      <c r="H302" s="8" t="s">
        <v>66</v>
      </c>
      <c r="I302" s="8">
        <v>3</v>
      </c>
      <c r="J302" s="30">
        <v>28425</v>
      </c>
      <c r="K302" s="8" t="s">
        <v>18</v>
      </c>
    </row>
    <row r="303" spans="1:11" hidden="1" x14ac:dyDescent="0.3">
      <c r="A303" s="8">
        <v>23122</v>
      </c>
      <c r="B303" s="8" t="s">
        <v>839</v>
      </c>
      <c r="C303" s="8" t="s">
        <v>20</v>
      </c>
      <c r="D303" s="8" t="s">
        <v>840</v>
      </c>
      <c r="E303" s="8" t="s">
        <v>254</v>
      </c>
      <c r="F303" s="8" t="s">
        <v>15</v>
      </c>
      <c r="G303" s="8" t="s">
        <v>841</v>
      </c>
      <c r="H303" s="8" t="s">
        <v>176</v>
      </c>
      <c r="I303" s="8">
        <v>9</v>
      </c>
      <c r="J303" s="30">
        <v>28385</v>
      </c>
      <c r="K303" s="8" t="s">
        <v>18</v>
      </c>
    </row>
    <row r="304" spans="1:11" hidden="1" x14ac:dyDescent="0.3">
      <c r="A304" s="8">
        <v>28213</v>
      </c>
      <c r="B304" s="8" t="s">
        <v>842</v>
      </c>
      <c r="C304" s="8" t="s">
        <v>20</v>
      </c>
      <c r="D304" s="8" t="s">
        <v>843</v>
      </c>
      <c r="E304" s="8"/>
      <c r="F304" s="8" t="s">
        <v>49</v>
      </c>
      <c r="G304" s="8" t="s">
        <v>844</v>
      </c>
      <c r="H304" s="8" t="s">
        <v>188</v>
      </c>
      <c r="I304" s="8">
        <v>6</v>
      </c>
      <c r="J304" s="30">
        <v>28746</v>
      </c>
      <c r="K304" s="8" t="s">
        <v>18</v>
      </c>
    </row>
    <row r="305" spans="1:11" hidden="1" x14ac:dyDescent="0.3">
      <c r="A305" s="8">
        <v>22064</v>
      </c>
      <c r="B305" s="8" t="s">
        <v>845</v>
      </c>
      <c r="C305" s="8" t="s">
        <v>20</v>
      </c>
      <c r="D305" s="8" t="s">
        <v>408</v>
      </c>
      <c r="E305" s="8" t="s">
        <v>342</v>
      </c>
      <c r="F305" s="8" t="s">
        <v>49</v>
      </c>
      <c r="G305" s="8" t="s">
        <v>846</v>
      </c>
      <c r="H305" s="8" t="s">
        <v>5</v>
      </c>
      <c r="I305" s="8">
        <v>7</v>
      </c>
      <c r="J305" s="30">
        <v>28511</v>
      </c>
      <c r="K305" s="8" t="s">
        <v>18</v>
      </c>
    </row>
    <row r="306" spans="1:11" hidden="1" x14ac:dyDescent="0.3">
      <c r="A306" s="8">
        <v>11313</v>
      </c>
      <c r="B306" s="8" t="s">
        <v>847</v>
      </c>
      <c r="C306" s="8" t="s">
        <v>20</v>
      </c>
      <c r="D306" s="8" t="s">
        <v>848</v>
      </c>
      <c r="E306" s="8" t="s">
        <v>99</v>
      </c>
      <c r="F306" s="8" t="s">
        <v>94</v>
      </c>
      <c r="G306" s="8" t="s">
        <v>849</v>
      </c>
      <c r="H306" s="8" t="s">
        <v>54</v>
      </c>
      <c r="I306" s="8">
        <v>1</v>
      </c>
      <c r="J306" s="30">
        <v>28030</v>
      </c>
      <c r="K306" s="8" t="s">
        <v>18</v>
      </c>
    </row>
    <row r="307" spans="1:11" hidden="1" x14ac:dyDescent="0.3">
      <c r="A307" s="8">
        <v>29262</v>
      </c>
      <c r="B307" s="8" t="s">
        <v>850</v>
      </c>
      <c r="C307" s="8" t="s">
        <v>12</v>
      </c>
      <c r="D307" s="8" t="s">
        <v>851</v>
      </c>
      <c r="E307" s="8" t="s">
        <v>78</v>
      </c>
      <c r="F307" s="8" t="s">
        <v>94</v>
      </c>
      <c r="G307" s="8" t="s">
        <v>852</v>
      </c>
      <c r="H307" s="8" t="s">
        <v>96</v>
      </c>
      <c r="I307" s="8">
        <v>5</v>
      </c>
      <c r="J307" s="30">
        <v>28778</v>
      </c>
      <c r="K307" s="8" t="s">
        <v>18</v>
      </c>
    </row>
    <row r="308" spans="1:11" hidden="1" x14ac:dyDescent="0.3">
      <c r="A308" s="8">
        <v>21237</v>
      </c>
      <c r="B308" s="8" t="s">
        <v>853</v>
      </c>
      <c r="C308" s="8" t="s">
        <v>20</v>
      </c>
      <c r="D308" s="8" t="s">
        <v>848</v>
      </c>
      <c r="E308" s="8"/>
      <c r="F308" s="8" t="s">
        <v>94</v>
      </c>
      <c r="G308" s="8" t="s">
        <v>854</v>
      </c>
      <c r="H308" s="8" t="s">
        <v>5</v>
      </c>
      <c r="I308" s="8">
        <v>5</v>
      </c>
      <c r="J308" s="30">
        <v>29350</v>
      </c>
      <c r="K308" s="8" t="s">
        <v>18</v>
      </c>
    </row>
    <row r="309" spans="1:11" hidden="1" x14ac:dyDescent="0.3">
      <c r="A309" s="8">
        <v>28540</v>
      </c>
      <c r="B309" s="8" t="s">
        <v>855</v>
      </c>
      <c r="C309" s="8" t="s">
        <v>20</v>
      </c>
      <c r="D309" s="8" t="s">
        <v>856</v>
      </c>
      <c r="E309" s="8" t="s">
        <v>332</v>
      </c>
      <c r="F309" s="8" t="s">
        <v>137</v>
      </c>
      <c r="G309" s="8" t="s">
        <v>857</v>
      </c>
      <c r="H309" s="8" t="s">
        <v>91</v>
      </c>
      <c r="I309" s="8">
        <v>1</v>
      </c>
      <c r="J309" s="30">
        <v>28285</v>
      </c>
      <c r="K309" s="8" t="s">
        <v>18</v>
      </c>
    </row>
    <row r="310" spans="1:11" hidden="1" x14ac:dyDescent="0.3">
      <c r="A310" s="8">
        <v>13228</v>
      </c>
      <c r="B310" s="8" t="s">
        <v>858</v>
      </c>
      <c r="C310" s="8" t="s">
        <v>20</v>
      </c>
      <c r="D310" s="8" t="s">
        <v>859</v>
      </c>
      <c r="E310" s="8" t="s">
        <v>22</v>
      </c>
      <c r="F310" s="8" t="s">
        <v>211</v>
      </c>
      <c r="G310" s="8" t="s">
        <v>860</v>
      </c>
      <c r="H310" s="8" t="s">
        <v>118</v>
      </c>
      <c r="I310" s="8">
        <v>5</v>
      </c>
      <c r="J310" s="30">
        <v>29147</v>
      </c>
      <c r="K310" s="8" t="s">
        <v>18</v>
      </c>
    </row>
    <row r="311" spans="1:11" hidden="1" x14ac:dyDescent="0.3">
      <c r="A311" s="8">
        <v>18926</v>
      </c>
      <c r="B311" s="8" t="s">
        <v>861</v>
      </c>
      <c r="C311" s="8" t="s">
        <v>20</v>
      </c>
      <c r="D311" s="8" t="s">
        <v>153</v>
      </c>
      <c r="E311" s="8" t="s">
        <v>862</v>
      </c>
      <c r="F311" s="8" t="s">
        <v>94</v>
      </c>
      <c r="G311" s="8" t="s">
        <v>863</v>
      </c>
      <c r="H311" s="8" t="s">
        <v>54</v>
      </c>
      <c r="I311" s="8">
        <v>3</v>
      </c>
      <c r="J311" s="30">
        <v>24031</v>
      </c>
      <c r="K311" s="8" t="s">
        <v>18</v>
      </c>
    </row>
    <row r="312" spans="1:11" hidden="1" x14ac:dyDescent="0.3">
      <c r="A312" s="8">
        <v>19581</v>
      </c>
      <c r="B312" s="8" t="s">
        <v>864</v>
      </c>
      <c r="C312" s="8" t="s">
        <v>486</v>
      </c>
      <c r="D312" s="8" t="s">
        <v>140</v>
      </c>
      <c r="E312" s="8" t="s">
        <v>28</v>
      </c>
      <c r="F312" s="8" t="s">
        <v>94</v>
      </c>
      <c r="G312" s="8" t="s">
        <v>865</v>
      </c>
      <c r="H312" s="8" t="s">
        <v>180</v>
      </c>
      <c r="I312" s="8">
        <v>8</v>
      </c>
      <c r="J312" s="30">
        <v>25905</v>
      </c>
      <c r="K312" s="8" t="s">
        <v>18</v>
      </c>
    </row>
    <row r="313" spans="1:11" hidden="1" x14ac:dyDescent="0.3">
      <c r="A313" s="8">
        <v>27052</v>
      </c>
      <c r="B313" s="8" t="s">
        <v>866</v>
      </c>
      <c r="C313" s="8" t="s">
        <v>20</v>
      </c>
      <c r="D313" s="8" t="s">
        <v>372</v>
      </c>
      <c r="E313" s="8" t="s">
        <v>112</v>
      </c>
      <c r="F313" s="8" t="s">
        <v>94</v>
      </c>
      <c r="G313" s="8" t="s">
        <v>867</v>
      </c>
      <c r="H313" s="8" t="s">
        <v>180</v>
      </c>
      <c r="I313" s="8">
        <v>7</v>
      </c>
      <c r="J313" s="30">
        <v>27934</v>
      </c>
      <c r="K313" s="8" t="s">
        <v>18</v>
      </c>
    </row>
    <row r="314" spans="1:11" hidden="1" x14ac:dyDescent="0.3">
      <c r="A314" s="8">
        <v>17214</v>
      </c>
      <c r="B314" s="8" t="s">
        <v>868</v>
      </c>
      <c r="C314" s="8" t="s">
        <v>20</v>
      </c>
      <c r="D314" s="8" t="s">
        <v>560</v>
      </c>
      <c r="E314" s="8"/>
      <c r="F314" s="8" t="s">
        <v>15</v>
      </c>
      <c r="G314" s="8" t="s">
        <v>869</v>
      </c>
      <c r="H314" s="8" t="s">
        <v>25</v>
      </c>
      <c r="I314" s="8">
        <v>5</v>
      </c>
      <c r="J314" s="30">
        <v>29293</v>
      </c>
      <c r="K314" s="8" t="s">
        <v>18</v>
      </c>
    </row>
    <row r="315" spans="1:11" hidden="1" x14ac:dyDescent="0.3">
      <c r="A315" s="8">
        <v>20309</v>
      </c>
      <c r="B315" s="8" t="s">
        <v>870</v>
      </c>
      <c r="C315" s="8" t="s">
        <v>20</v>
      </c>
      <c r="D315" s="8" t="s">
        <v>871</v>
      </c>
      <c r="E315" s="8" t="s">
        <v>130</v>
      </c>
      <c r="F315" s="8" t="s">
        <v>89</v>
      </c>
      <c r="G315" s="8" t="s">
        <v>872</v>
      </c>
      <c r="H315" s="8" t="s">
        <v>75</v>
      </c>
      <c r="I315" s="8">
        <v>9</v>
      </c>
      <c r="J315" s="30">
        <v>27776</v>
      </c>
      <c r="K315" s="8" t="s">
        <v>18</v>
      </c>
    </row>
    <row r="316" spans="1:11" hidden="1" x14ac:dyDescent="0.3">
      <c r="A316" s="8">
        <v>21656</v>
      </c>
      <c r="B316" s="8" t="s">
        <v>873</v>
      </c>
      <c r="C316" s="8" t="s">
        <v>20</v>
      </c>
      <c r="D316" s="8" t="s">
        <v>56</v>
      </c>
      <c r="E316" s="8"/>
      <c r="F316" s="8" t="s">
        <v>94</v>
      </c>
      <c r="G316" s="8" t="s">
        <v>874</v>
      </c>
      <c r="H316" s="8" t="s">
        <v>180</v>
      </c>
      <c r="I316" s="8">
        <v>7</v>
      </c>
      <c r="J316" s="30">
        <v>27459</v>
      </c>
      <c r="K316" s="8" t="s">
        <v>18</v>
      </c>
    </row>
    <row r="317" spans="1:11" hidden="1" x14ac:dyDescent="0.3">
      <c r="A317" s="8">
        <v>10213</v>
      </c>
      <c r="B317" s="8" t="s">
        <v>875</v>
      </c>
      <c r="C317" s="8" t="s">
        <v>20</v>
      </c>
      <c r="D317" s="8" t="s">
        <v>531</v>
      </c>
      <c r="E317" s="8" t="s">
        <v>144</v>
      </c>
      <c r="F317" s="8" t="s">
        <v>49</v>
      </c>
      <c r="G317" s="8" t="s">
        <v>876</v>
      </c>
      <c r="H317" s="8" t="s">
        <v>188</v>
      </c>
      <c r="I317" s="8">
        <v>8</v>
      </c>
      <c r="J317" s="30">
        <v>27225</v>
      </c>
      <c r="K317" s="8" t="s">
        <v>18</v>
      </c>
    </row>
    <row r="318" spans="1:11" hidden="1" x14ac:dyDescent="0.3">
      <c r="A318" s="8">
        <v>26827</v>
      </c>
      <c r="B318" s="8" t="s">
        <v>877</v>
      </c>
      <c r="C318" s="8" t="s">
        <v>12</v>
      </c>
      <c r="D318" s="8" t="s">
        <v>115</v>
      </c>
      <c r="E318" s="8" t="s">
        <v>130</v>
      </c>
      <c r="F318" s="8" t="s">
        <v>174</v>
      </c>
      <c r="G318" s="8" t="s">
        <v>878</v>
      </c>
      <c r="H318" s="8" t="s">
        <v>31</v>
      </c>
      <c r="I318" s="8">
        <v>1</v>
      </c>
      <c r="J318" s="30">
        <v>28793</v>
      </c>
      <c r="K318" s="8" t="s">
        <v>18</v>
      </c>
    </row>
    <row r="319" spans="1:11" hidden="1" x14ac:dyDescent="0.3">
      <c r="A319" s="8">
        <v>27794</v>
      </c>
      <c r="B319" s="8" t="s">
        <v>879</v>
      </c>
      <c r="C319" s="8" t="s">
        <v>20</v>
      </c>
      <c r="D319" s="8" t="s">
        <v>880</v>
      </c>
      <c r="E319" s="8" t="s">
        <v>99</v>
      </c>
      <c r="F319" s="8" t="s">
        <v>94</v>
      </c>
      <c r="G319" s="8" t="s">
        <v>881</v>
      </c>
      <c r="H319" s="8" t="s">
        <v>85</v>
      </c>
      <c r="I319" s="8">
        <v>4</v>
      </c>
      <c r="J319" s="30">
        <v>29265</v>
      </c>
      <c r="K319" s="8" t="s">
        <v>18</v>
      </c>
    </row>
    <row r="320" spans="1:11" hidden="1" x14ac:dyDescent="0.3">
      <c r="A320" s="8">
        <v>25457</v>
      </c>
      <c r="B320" s="8" t="s">
        <v>80</v>
      </c>
      <c r="C320" s="8" t="s">
        <v>20</v>
      </c>
      <c r="D320" s="8" t="s">
        <v>882</v>
      </c>
      <c r="E320" s="8"/>
      <c r="F320" s="8" t="s">
        <v>94</v>
      </c>
      <c r="G320" s="8" t="s">
        <v>883</v>
      </c>
      <c r="H320" s="8" t="s">
        <v>17</v>
      </c>
      <c r="I320" s="8">
        <v>6</v>
      </c>
      <c r="J320" s="30">
        <v>28657</v>
      </c>
      <c r="K320" s="8" t="s">
        <v>171</v>
      </c>
    </row>
    <row r="321" spans="1:11" hidden="1" x14ac:dyDescent="0.3">
      <c r="A321" s="8">
        <v>11916</v>
      </c>
      <c r="B321" s="8" t="s">
        <v>884</v>
      </c>
      <c r="C321" s="8" t="s">
        <v>20</v>
      </c>
      <c r="D321" s="8" t="s">
        <v>708</v>
      </c>
      <c r="E321" s="8" t="s">
        <v>48</v>
      </c>
      <c r="F321" s="8" t="s">
        <v>94</v>
      </c>
      <c r="G321" s="8" t="s">
        <v>885</v>
      </c>
      <c r="H321" s="8" t="s">
        <v>25</v>
      </c>
      <c r="I321" s="8">
        <v>3</v>
      </c>
      <c r="J321" s="30">
        <v>27998</v>
      </c>
      <c r="K321" s="8" t="s">
        <v>18</v>
      </c>
    </row>
    <row r="322" spans="1:11" hidden="1" x14ac:dyDescent="0.3">
      <c r="A322" s="8">
        <v>12665</v>
      </c>
      <c r="B322" s="8" t="s">
        <v>886</v>
      </c>
      <c r="C322" s="8" t="s">
        <v>12</v>
      </c>
      <c r="D322" s="8" t="s">
        <v>662</v>
      </c>
      <c r="E322" s="8" t="s">
        <v>112</v>
      </c>
      <c r="F322" s="8" t="s">
        <v>83</v>
      </c>
      <c r="G322" s="8" t="s">
        <v>887</v>
      </c>
      <c r="H322" s="8" t="s">
        <v>176</v>
      </c>
      <c r="I322" s="8">
        <v>5</v>
      </c>
      <c r="J322" s="30">
        <v>27612</v>
      </c>
      <c r="K322" s="8" t="s">
        <v>18</v>
      </c>
    </row>
    <row r="323" spans="1:11" hidden="1" x14ac:dyDescent="0.3">
      <c r="A323" s="8">
        <v>28596</v>
      </c>
      <c r="B323" s="8" t="s">
        <v>888</v>
      </c>
      <c r="C323" s="8" t="s">
        <v>12</v>
      </c>
      <c r="D323" s="8" t="s">
        <v>285</v>
      </c>
      <c r="E323" s="8" t="s">
        <v>43</v>
      </c>
      <c r="F323" s="8" t="s">
        <v>15</v>
      </c>
      <c r="G323" s="8" t="s">
        <v>889</v>
      </c>
      <c r="H323" s="8" t="s">
        <v>155</v>
      </c>
      <c r="I323" s="8">
        <v>3</v>
      </c>
      <c r="J323" s="30">
        <v>28635</v>
      </c>
      <c r="K323" s="8" t="s">
        <v>18</v>
      </c>
    </row>
    <row r="324" spans="1:11" hidden="1" x14ac:dyDescent="0.3">
      <c r="A324" s="8">
        <v>23002</v>
      </c>
      <c r="B324" s="8" t="s">
        <v>890</v>
      </c>
      <c r="C324" s="8" t="s">
        <v>20</v>
      </c>
      <c r="D324" s="8" t="s">
        <v>891</v>
      </c>
      <c r="E324" s="8" t="s">
        <v>130</v>
      </c>
      <c r="F324" s="8" t="s">
        <v>94</v>
      </c>
      <c r="G324" s="8" t="s">
        <v>892</v>
      </c>
      <c r="H324" s="8" t="s">
        <v>118</v>
      </c>
      <c r="I324" s="8">
        <v>2</v>
      </c>
      <c r="J324" s="30">
        <v>28331</v>
      </c>
      <c r="K324" s="8" t="s">
        <v>18</v>
      </c>
    </row>
    <row r="325" spans="1:11" hidden="1" x14ac:dyDescent="0.3">
      <c r="A325" s="8">
        <v>26017</v>
      </c>
      <c r="B325" s="8" t="s">
        <v>25</v>
      </c>
      <c r="C325" s="8" t="s">
        <v>12</v>
      </c>
      <c r="D325" s="8" t="s">
        <v>893</v>
      </c>
      <c r="E325" s="8" t="s">
        <v>14</v>
      </c>
      <c r="F325" s="8" t="s">
        <v>35</v>
      </c>
      <c r="G325" s="8" t="s">
        <v>894</v>
      </c>
      <c r="H325" s="8" t="s">
        <v>75</v>
      </c>
      <c r="I325" s="8">
        <v>5</v>
      </c>
      <c r="J325" s="30">
        <v>28096</v>
      </c>
      <c r="K325" s="8" t="s">
        <v>18</v>
      </c>
    </row>
    <row r="326" spans="1:11" hidden="1" x14ac:dyDescent="0.3">
      <c r="A326" s="8">
        <v>27869</v>
      </c>
      <c r="B326" s="8" t="s">
        <v>25</v>
      </c>
      <c r="C326" s="8" t="s">
        <v>20</v>
      </c>
      <c r="D326" s="8" t="s">
        <v>291</v>
      </c>
      <c r="E326" s="8" t="s">
        <v>99</v>
      </c>
      <c r="F326" s="8" t="s">
        <v>191</v>
      </c>
      <c r="G326" s="8" t="s">
        <v>895</v>
      </c>
      <c r="H326" s="8" t="s">
        <v>188</v>
      </c>
      <c r="I326" s="8">
        <v>4</v>
      </c>
      <c r="J326" s="30">
        <v>29102</v>
      </c>
      <c r="K326" s="8" t="s">
        <v>18</v>
      </c>
    </row>
    <row r="327" spans="1:11" hidden="1" x14ac:dyDescent="0.3">
      <c r="A327" s="8">
        <v>11339</v>
      </c>
      <c r="B327" s="8" t="s">
        <v>25</v>
      </c>
      <c r="C327" s="8" t="s">
        <v>20</v>
      </c>
      <c r="D327" s="8" t="s">
        <v>457</v>
      </c>
      <c r="E327" s="8" t="s">
        <v>22</v>
      </c>
      <c r="F327" s="8" t="s">
        <v>94</v>
      </c>
      <c r="G327" s="8" t="s">
        <v>896</v>
      </c>
      <c r="H327" s="8" t="s">
        <v>17</v>
      </c>
      <c r="I327" s="8">
        <v>8</v>
      </c>
      <c r="J327" s="30">
        <v>28037</v>
      </c>
      <c r="K327" s="8" t="s">
        <v>18</v>
      </c>
    </row>
    <row r="328" spans="1:11" hidden="1" x14ac:dyDescent="0.3">
      <c r="A328" s="8">
        <v>11071</v>
      </c>
      <c r="B328" s="8" t="s">
        <v>25</v>
      </c>
      <c r="C328" s="8" t="s">
        <v>12</v>
      </c>
      <c r="D328" s="8" t="s">
        <v>688</v>
      </c>
      <c r="E328" s="8"/>
      <c r="F328" s="8" t="s">
        <v>73</v>
      </c>
      <c r="G328" s="8" t="s">
        <v>897</v>
      </c>
      <c r="H328" s="8" t="s">
        <v>91</v>
      </c>
      <c r="I328" s="8">
        <v>6</v>
      </c>
      <c r="J328" s="30">
        <v>28843</v>
      </c>
      <c r="K328" s="8" t="s">
        <v>18</v>
      </c>
    </row>
    <row r="329" spans="1:11" hidden="1" x14ac:dyDescent="0.3">
      <c r="A329" s="8">
        <v>21530</v>
      </c>
      <c r="B329" s="8" t="s">
        <v>25</v>
      </c>
      <c r="C329" s="8" t="s">
        <v>12</v>
      </c>
      <c r="D329" s="8" t="s">
        <v>282</v>
      </c>
      <c r="E329" s="8"/>
      <c r="F329" s="8" t="s">
        <v>35</v>
      </c>
      <c r="G329" s="8" t="s">
        <v>898</v>
      </c>
      <c r="H329" s="8" t="s">
        <v>61</v>
      </c>
      <c r="I329" s="8">
        <v>9</v>
      </c>
      <c r="J329" s="30">
        <v>29237</v>
      </c>
      <c r="K329" s="8" t="s">
        <v>18</v>
      </c>
    </row>
    <row r="330" spans="1:11" hidden="1" x14ac:dyDescent="0.3">
      <c r="A330" s="8">
        <v>20477</v>
      </c>
      <c r="B330" s="8" t="s">
        <v>25</v>
      </c>
      <c r="C330" s="8" t="s">
        <v>20</v>
      </c>
      <c r="D330" s="8" t="s">
        <v>520</v>
      </c>
      <c r="E330" s="8"/>
      <c r="F330" s="8" t="s">
        <v>89</v>
      </c>
      <c r="G330" s="8" t="s">
        <v>899</v>
      </c>
      <c r="H330" s="8" t="s">
        <v>155</v>
      </c>
      <c r="I330" s="8">
        <v>1</v>
      </c>
      <c r="J330" s="30">
        <v>28023</v>
      </c>
      <c r="K330" s="8" t="s">
        <v>18</v>
      </c>
    </row>
    <row r="331" spans="1:11" hidden="1" x14ac:dyDescent="0.3">
      <c r="A331" s="8">
        <v>19674</v>
      </c>
      <c r="B331" s="8" t="s">
        <v>900</v>
      </c>
      <c r="C331" s="8" t="s">
        <v>12</v>
      </c>
      <c r="D331" s="8" t="s">
        <v>190</v>
      </c>
      <c r="E331" s="8" t="s">
        <v>22</v>
      </c>
      <c r="F331" s="8" t="s">
        <v>35</v>
      </c>
      <c r="G331" s="8" t="s">
        <v>901</v>
      </c>
      <c r="H331" s="8" t="s">
        <v>105</v>
      </c>
      <c r="I331" s="8">
        <v>2</v>
      </c>
      <c r="J331" s="30">
        <v>27620</v>
      </c>
      <c r="K331" s="8" t="s">
        <v>18</v>
      </c>
    </row>
    <row r="332" spans="1:11" hidden="1" x14ac:dyDescent="0.3">
      <c r="A332" s="8">
        <v>27613</v>
      </c>
      <c r="B332" s="8" t="s">
        <v>61</v>
      </c>
      <c r="C332" s="8" t="s">
        <v>20</v>
      </c>
      <c r="D332" s="8" t="s">
        <v>902</v>
      </c>
      <c r="E332" s="8" t="s">
        <v>28</v>
      </c>
      <c r="F332" s="8" t="s">
        <v>191</v>
      </c>
      <c r="G332" s="8" t="s">
        <v>903</v>
      </c>
      <c r="H332" s="8" t="s">
        <v>85</v>
      </c>
      <c r="I332" s="8">
        <v>5</v>
      </c>
      <c r="J332" s="30">
        <v>29074</v>
      </c>
      <c r="K332" s="8" t="s">
        <v>18</v>
      </c>
    </row>
    <row r="333" spans="1:11" hidden="1" x14ac:dyDescent="0.3">
      <c r="A333" s="8">
        <v>10351</v>
      </c>
      <c r="B333" s="8" t="s">
        <v>904</v>
      </c>
      <c r="C333" s="8" t="s">
        <v>20</v>
      </c>
      <c r="D333" s="8" t="s">
        <v>291</v>
      </c>
      <c r="E333" s="8"/>
      <c r="F333" s="8" t="s">
        <v>89</v>
      </c>
      <c r="G333" s="8" t="s">
        <v>905</v>
      </c>
      <c r="H333" s="8" t="s">
        <v>91</v>
      </c>
      <c r="I333" s="8">
        <v>2</v>
      </c>
      <c r="J333" s="30">
        <v>29133</v>
      </c>
      <c r="K333" s="8" t="s">
        <v>18</v>
      </c>
    </row>
    <row r="334" spans="1:11" hidden="1" x14ac:dyDescent="0.3">
      <c r="A334" s="8">
        <v>23652</v>
      </c>
      <c r="B334" s="8" t="s">
        <v>906</v>
      </c>
      <c r="C334" s="8" t="s">
        <v>20</v>
      </c>
      <c r="D334" s="8" t="s">
        <v>392</v>
      </c>
      <c r="E334" s="8" t="s">
        <v>166</v>
      </c>
      <c r="F334" s="8" t="s">
        <v>186</v>
      </c>
      <c r="G334" s="8" t="s">
        <v>907</v>
      </c>
      <c r="H334" s="8" t="s">
        <v>155</v>
      </c>
      <c r="I334" s="8">
        <v>5</v>
      </c>
      <c r="J334" s="30">
        <v>29724</v>
      </c>
      <c r="K334" s="8" t="s">
        <v>18</v>
      </c>
    </row>
    <row r="335" spans="1:11" hidden="1" x14ac:dyDescent="0.3">
      <c r="A335" s="8">
        <v>27516</v>
      </c>
      <c r="B335" s="8" t="s">
        <v>908</v>
      </c>
      <c r="C335" s="8" t="s">
        <v>12</v>
      </c>
      <c r="D335" s="8" t="s">
        <v>220</v>
      </c>
      <c r="E335" s="8"/>
      <c r="F335" s="8" t="s">
        <v>94</v>
      </c>
      <c r="G335" s="8" t="s">
        <v>909</v>
      </c>
      <c r="H335" s="8" t="s">
        <v>66</v>
      </c>
      <c r="I335" s="8">
        <v>8</v>
      </c>
      <c r="J335" s="30">
        <v>28123</v>
      </c>
      <c r="K335" s="8" t="s">
        <v>18</v>
      </c>
    </row>
    <row r="336" spans="1:11" hidden="1" x14ac:dyDescent="0.3">
      <c r="A336" s="8">
        <v>11443</v>
      </c>
      <c r="B336" s="8" t="s">
        <v>908</v>
      </c>
      <c r="C336" s="8" t="s">
        <v>12</v>
      </c>
      <c r="D336" s="8" t="s">
        <v>365</v>
      </c>
      <c r="E336" s="8" t="s">
        <v>88</v>
      </c>
      <c r="F336" s="8" t="s">
        <v>89</v>
      </c>
      <c r="G336" s="8" t="s">
        <v>910</v>
      </c>
      <c r="H336" s="8" t="s">
        <v>5</v>
      </c>
      <c r="I336" s="8">
        <v>7</v>
      </c>
      <c r="J336" s="30">
        <v>28761</v>
      </c>
      <c r="K336" s="8" t="s">
        <v>18</v>
      </c>
    </row>
    <row r="337" spans="1:11" hidden="1" x14ac:dyDescent="0.3">
      <c r="A337" s="8">
        <v>10563</v>
      </c>
      <c r="B337" s="8" t="s">
        <v>911</v>
      </c>
      <c r="C337" s="8" t="s">
        <v>12</v>
      </c>
      <c r="D337" s="8" t="s">
        <v>912</v>
      </c>
      <c r="E337" s="8" t="s">
        <v>913</v>
      </c>
      <c r="F337" s="8" t="s">
        <v>137</v>
      </c>
      <c r="G337" s="8" t="s">
        <v>914</v>
      </c>
      <c r="H337" s="8" t="s">
        <v>118</v>
      </c>
      <c r="I337" s="8">
        <v>1</v>
      </c>
      <c r="J337" s="30">
        <v>27837</v>
      </c>
      <c r="K337" s="8" t="s">
        <v>18</v>
      </c>
    </row>
    <row r="338" spans="1:11" hidden="1" x14ac:dyDescent="0.3">
      <c r="A338" s="8">
        <v>29517</v>
      </c>
      <c r="B338" s="8" t="s">
        <v>173</v>
      </c>
      <c r="C338" s="8" t="s">
        <v>20</v>
      </c>
      <c r="D338" s="8" t="s">
        <v>915</v>
      </c>
      <c r="E338" s="8" t="s">
        <v>144</v>
      </c>
      <c r="F338" s="8" t="s">
        <v>89</v>
      </c>
      <c r="G338" s="8" t="s">
        <v>916</v>
      </c>
      <c r="H338" s="8" t="s">
        <v>71</v>
      </c>
      <c r="I338" s="8">
        <v>1</v>
      </c>
      <c r="J338" s="30">
        <v>27893</v>
      </c>
      <c r="K338" s="8" t="s">
        <v>18</v>
      </c>
    </row>
    <row r="339" spans="1:11" hidden="1" x14ac:dyDescent="0.3">
      <c r="A339" s="8">
        <v>29809</v>
      </c>
      <c r="B339" s="8" t="s">
        <v>917</v>
      </c>
      <c r="C339" s="8" t="s">
        <v>20</v>
      </c>
      <c r="D339" s="8" t="s">
        <v>918</v>
      </c>
      <c r="E339" s="8" t="s">
        <v>48</v>
      </c>
      <c r="F339" s="8" t="s">
        <v>94</v>
      </c>
      <c r="G339" s="8" t="s">
        <v>919</v>
      </c>
      <c r="H339" s="8" t="s">
        <v>45</v>
      </c>
      <c r="I339" s="8">
        <v>9</v>
      </c>
      <c r="J339" s="30">
        <v>28058</v>
      </c>
      <c r="K339" s="8" t="s">
        <v>18</v>
      </c>
    </row>
    <row r="340" spans="1:11" hidden="1" x14ac:dyDescent="0.3">
      <c r="A340" s="8">
        <v>14557</v>
      </c>
      <c r="B340" s="8" t="s">
        <v>920</v>
      </c>
      <c r="C340" s="8" t="s">
        <v>20</v>
      </c>
      <c r="D340" s="8" t="s">
        <v>665</v>
      </c>
      <c r="E340" s="8"/>
      <c r="F340" s="8" t="s">
        <v>108</v>
      </c>
      <c r="G340" s="8" t="s">
        <v>921</v>
      </c>
      <c r="H340" s="8" t="s">
        <v>96</v>
      </c>
      <c r="I340" s="8">
        <v>8</v>
      </c>
      <c r="J340" s="30">
        <v>27525</v>
      </c>
      <c r="K340" s="8" t="s">
        <v>18</v>
      </c>
    </row>
    <row r="341" spans="1:11" hidden="1" x14ac:dyDescent="0.3">
      <c r="A341" s="8">
        <v>14773</v>
      </c>
      <c r="B341" s="8" t="s">
        <v>922</v>
      </c>
      <c r="C341" s="8" t="s">
        <v>20</v>
      </c>
      <c r="D341" s="8" t="s">
        <v>575</v>
      </c>
      <c r="E341" s="8" t="s">
        <v>43</v>
      </c>
      <c r="F341" s="8" t="s">
        <v>94</v>
      </c>
      <c r="G341" s="8" t="s">
        <v>923</v>
      </c>
      <c r="H341" s="8" t="s">
        <v>45</v>
      </c>
      <c r="I341" s="8">
        <v>4</v>
      </c>
      <c r="J341" s="30">
        <v>28354</v>
      </c>
      <c r="K341" s="8" t="s">
        <v>18</v>
      </c>
    </row>
    <row r="342" spans="1:11" hidden="1" x14ac:dyDescent="0.3">
      <c r="A342" s="8">
        <v>16489</v>
      </c>
      <c r="B342" s="8" t="s">
        <v>924</v>
      </c>
      <c r="C342" s="8" t="s">
        <v>20</v>
      </c>
      <c r="D342" s="8" t="s">
        <v>616</v>
      </c>
      <c r="E342" s="8" t="s">
        <v>925</v>
      </c>
      <c r="F342" s="8" t="s">
        <v>137</v>
      </c>
      <c r="G342" s="8" t="s">
        <v>926</v>
      </c>
      <c r="H342" s="8" t="s">
        <v>176</v>
      </c>
      <c r="I342" s="8">
        <v>5</v>
      </c>
      <c r="J342" s="30">
        <v>28977</v>
      </c>
      <c r="K342" s="8" t="s">
        <v>18</v>
      </c>
    </row>
    <row r="343" spans="1:11" hidden="1" x14ac:dyDescent="0.3">
      <c r="A343" s="8">
        <v>27062</v>
      </c>
      <c r="B343" s="8" t="s">
        <v>927</v>
      </c>
      <c r="C343" s="8" t="s">
        <v>20</v>
      </c>
      <c r="D343" s="8" t="s">
        <v>460</v>
      </c>
      <c r="E343" s="8"/>
      <c r="F343" s="8" t="s">
        <v>94</v>
      </c>
      <c r="G343" s="8" t="s">
        <v>928</v>
      </c>
      <c r="H343" s="8" t="s">
        <v>66</v>
      </c>
      <c r="I343" s="8">
        <v>6</v>
      </c>
      <c r="J343" s="30">
        <v>28515</v>
      </c>
      <c r="K343" s="8" t="s">
        <v>18</v>
      </c>
    </row>
    <row r="344" spans="1:11" x14ac:dyDescent="0.3">
      <c r="A344" s="8">
        <v>13205</v>
      </c>
      <c r="B344" s="8" t="s">
        <v>927</v>
      </c>
      <c r="C344" s="8" t="s">
        <v>20</v>
      </c>
      <c r="D344" s="8" t="s">
        <v>929</v>
      </c>
      <c r="E344" s="8" t="s">
        <v>99</v>
      </c>
      <c r="F344" s="8" t="s">
        <v>89</v>
      </c>
      <c r="G344" s="8" t="s">
        <v>930</v>
      </c>
      <c r="H344" s="8" t="s">
        <v>5</v>
      </c>
      <c r="I344" s="8">
        <v>9</v>
      </c>
      <c r="J344" s="30">
        <v>28600</v>
      </c>
      <c r="K344" s="8" t="s">
        <v>18</v>
      </c>
    </row>
    <row r="345" spans="1:11" hidden="1" x14ac:dyDescent="0.3">
      <c r="A345" s="8">
        <v>18656</v>
      </c>
      <c r="B345" s="8" t="s">
        <v>927</v>
      </c>
      <c r="C345" s="8" t="s">
        <v>20</v>
      </c>
      <c r="D345" s="8" t="s">
        <v>931</v>
      </c>
      <c r="E345" s="8" t="s">
        <v>130</v>
      </c>
      <c r="F345" s="8" t="s">
        <v>29</v>
      </c>
      <c r="G345" s="8" t="s">
        <v>932</v>
      </c>
      <c r="H345" s="8" t="s">
        <v>91</v>
      </c>
      <c r="I345" s="8">
        <v>8</v>
      </c>
      <c r="J345" s="30">
        <v>27638</v>
      </c>
      <c r="K345" s="8" t="s">
        <v>18</v>
      </c>
    </row>
    <row r="346" spans="1:11" hidden="1" x14ac:dyDescent="0.3">
      <c r="A346" s="8">
        <v>19828</v>
      </c>
      <c r="B346" s="8" t="s">
        <v>927</v>
      </c>
      <c r="C346" s="8" t="s">
        <v>12</v>
      </c>
      <c r="D346" s="8" t="s">
        <v>111</v>
      </c>
      <c r="E346" s="8" t="s">
        <v>933</v>
      </c>
      <c r="F346" s="8" t="s">
        <v>89</v>
      </c>
      <c r="G346" s="8" t="s">
        <v>934</v>
      </c>
      <c r="H346" s="8" t="s">
        <v>91</v>
      </c>
      <c r="I346" s="8">
        <v>4</v>
      </c>
      <c r="J346" s="30">
        <v>27887</v>
      </c>
      <c r="K346" s="8" t="s">
        <v>18</v>
      </c>
    </row>
    <row r="347" spans="1:11" hidden="1" x14ac:dyDescent="0.3">
      <c r="A347" s="8">
        <v>20703</v>
      </c>
      <c r="B347" s="8" t="s">
        <v>927</v>
      </c>
      <c r="C347" s="8" t="s">
        <v>12</v>
      </c>
      <c r="D347" s="8" t="s">
        <v>190</v>
      </c>
      <c r="E347" s="8" t="s">
        <v>112</v>
      </c>
      <c r="F347" s="8" t="s">
        <v>49</v>
      </c>
      <c r="G347" s="8" t="s">
        <v>935</v>
      </c>
      <c r="H347" s="8" t="s">
        <v>66</v>
      </c>
      <c r="I347" s="8">
        <v>8</v>
      </c>
      <c r="J347" s="30">
        <v>29132</v>
      </c>
      <c r="K347" s="8" t="s">
        <v>18</v>
      </c>
    </row>
    <row r="348" spans="1:11" hidden="1" x14ac:dyDescent="0.3">
      <c r="A348" s="8">
        <v>25123</v>
      </c>
      <c r="B348" s="8" t="s">
        <v>936</v>
      </c>
      <c r="C348" s="8" t="s">
        <v>12</v>
      </c>
      <c r="D348" s="8" t="s">
        <v>165</v>
      </c>
      <c r="E348" s="8" t="s">
        <v>48</v>
      </c>
      <c r="F348" s="8" t="s">
        <v>174</v>
      </c>
      <c r="G348" s="8" t="s">
        <v>937</v>
      </c>
      <c r="H348" s="8" t="s">
        <v>118</v>
      </c>
      <c r="I348" s="8">
        <v>2</v>
      </c>
      <c r="J348" s="30">
        <v>29585</v>
      </c>
      <c r="K348" s="8" t="s">
        <v>18</v>
      </c>
    </row>
    <row r="349" spans="1:11" hidden="1" x14ac:dyDescent="0.3">
      <c r="A349" s="8">
        <v>18708</v>
      </c>
      <c r="B349" s="8" t="s">
        <v>197</v>
      </c>
      <c r="C349" s="8" t="s">
        <v>12</v>
      </c>
      <c r="D349" s="8" t="s">
        <v>938</v>
      </c>
      <c r="E349" s="8"/>
      <c r="F349" s="8" t="s">
        <v>94</v>
      </c>
      <c r="G349" s="8" t="s">
        <v>939</v>
      </c>
      <c r="H349" s="8" t="s">
        <v>75</v>
      </c>
      <c r="I349" s="8">
        <v>4</v>
      </c>
      <c r="J349" s="30">
        <v>28915</v>
      </c>
      <c r="K349" s="8" t="s">
        <v>18</v>
      </c>
    </row>
    <row r="350" spans="1:11" hidden="1" x14ac:dyDescent="0.3">
      <c r="A350" s="8">
        <v>15918</v>
      </c>
      <c r="B350" s="8" t="s">
        <v>940</v>
      </c>
      <c r="C350" s="8" t="s">
        <v>20</v>
      </c>
      <c r="D350" s="8" t="s">
        <v>941</v>
      </c>
      <c r="E350" s="8" t="s">
        <v>103</v>
      </c>
      <c r="F350" s="8" t="s">
        <v>94</v>
      </c>
      <c r="G350" s="8" t="s">
        <v>942</v>
      </c>
      <c r="H350" s="8" t="s">
        <v>176</v>
      </c>
      <c r="I350" s="8">
        <v>8</v>
      </c>
      <c r="J350" s="30">
        <v>27229</v>
      </c>
      <c r="K350" s="8" t="s">
        <v>18</v>
      </c>
    </row>
    <row r="351" spans="1:11" hidden="1" x14ac:dyDescent="0.3">
      <c r="A351" s="8">
        <v>20953</v>
      </c>
      <c r="B351" s="8" t="s">
        <v>943</v>
      </c>
      <c r="C351" s="8" t="s">
        <v>12</v>
      </c>
      <c r="D351" s="8" t="s">
        <v>944</v>
      </c>
      <c r="E351" s="8" t="s">
        <v>88</v>
      </c>
      <c r="F351" s="8" t="s">
        <v>29</v>
      </c>
      <c r="G351" s="8" t="s">
        <v>945</v>
      </c>
      <c r="H351" s="8" t="s">
        <v>45</v>
      </c>
      <c r="I351" s="8">
        <v>9</v>
      </c>
      <c r="J351" s="30">
        <v>29540</v>
      </c>
      <c r="K351" s="8" t="s">
        <v>171</v>
      </c>
    </row>
    <row r="352" spans="1:11" x14ac:dyDescent="0.3">
      <c r="A352" s="8">
        <v>27641</v>
      </c>
      <c r="B352" s="8" t="s">
        <v>946</v>
      </c>
      <c r="C352" s="8" t="s">
        <v>20</v>
      </c>
      <c r="D352" s="8" t="s">
        <v>947</v>
      </c>
      <c r="E352" s="8"/>
      <c r="F352" s="8" t="s">
        <v>49</v>
      </c>
      <c r="G352" s="8" t="s">
        <v>948</v>
      </c>
      <c r="H352" s="8" t="s">
        <v>155</v>
      </c>
      <c r="I352" s="8">
        <v>8</v>
      </c>
      <c r="J352" s="30">
        <v>29328</v>
      </c>
      <c r="K352" s="8" t="s">
        <v>18</v>
      </c>
    </row>
    <row r="353" spans="1:11" hidden="1" x14ac:dyDescent="0.3">
      <c r="A353" s="8">
        <v>25445</v>
      </c>
      <c r="B353" s="8" t="s">
        <v>949</v>
      </c>
      <c r="C353" s="8" t="s">
        <v>12</v>
      </c>
      <c r="D353" s="8" t="s">
        <v>944</v>
      </c>
      <c r="E353" s="8" t="s">
        <v>14</v>
      </c>
      <c r="F353" s="8" t="s">
        <v>94</v>
      </c>
      <c r="G353" s="8" t="s">
        <v>950</v>
      </c>
      <c r="H353" s="8" t="s">
        <v>96</v>
      </c>
      <c r="I353" s="8">
        <v>3</v>
      </c>
      <c r="J353" s="30">
        <v>28719</v>
      </c>
      <c r="K353" s="8" t="s">
        <v>18</v>
      </c>
    </row>
    <row r="354" spans="1:11" hidden="1" x14ac:dyDescent="0.3">
      <c r="A354" s="8">
        <v>18596</v>
      </c>
      <c r="B354" s="8" t="s">
        <v>951</v>
      </c>
      <c r="C354" s="8" t="s">
        <v>20</v>
      </c>
      <c r="D354" s="8" t="s">
        <v>952</v>
      </c>
      <c r="E354" s="8" t="s">
        <v>144</v>
      </c>
      <c r="F354" s="8" t="s">
        <v>94</v>
      </c>
      <c r="G354" s="8" t="s">
        <v>953</v>
      </c>
      <c r="H354" s="8" t="s">
        <v>75</v>
      </c>
      <c r="I354" s="8">
        <v>1</v>
      </c>
      <c r="J354" s="30">
        <v>27918</v>
      </c>
      <c r="K354" s="8" t="s">
        <v>18</v>
      </c>
    </row>
    <row r="355" spans="1:11" hidden="1" x14ac:dyDescent="0.3">
      <c r="A355" s="8">
        <v>12937</v>
      </c>
      <c r="B355" s="8" t="s">
        <v>954</v>
      </c>
      <c r="C355" s="8" t="s">
        <v>12</v>
      </c>
      <c r="D355" s="8" t="s">
        <v>190</v>
      </c>
      <c r="E355" s="8" t="s">
        <v>99</v>
      </c>
      <c r="F355" s="8" t="s">
        <v>94</v>
      </c>
      <c r="G355" s="8" t="s">
        <v>955</v>
      </c>
      <c r="H355" s="8" t="s">
        <v>54</v>
      </c>
      <c r="I355" s="8">
        <v>2</v>
      </c>
      <c r="J355" s="30">
        <v>27255</v>
      </c>
      <c r="K355" s="8" t="s">
        <v>18</v>
      </c>
    </row>
    <row r="356" spans="1:11" hidden="1" x14ac:dyDescent="0.3">
      <c r="A356" s="8">
        <v>25013</v>
      </c>
      <c r="B356" s="8" t="s">
        <v>956</v>
      </c>
      <c r="C356" s="8" t="s">
        <v>20</v>
      </c>
      <c r="D356" s="8" t="s">
        <v>957</v>
      </c>
      <c r="E356" s="8" t="s">
        <v>48</v>
      </c>
      <c r="F356" s="8" t="s">
        <v>174</v>
      </c>
      <c r="G356" s="8" t="s">
        <v>958</v>
      </c>
      <c r="H356" s="8" t="s">
        <v>61</v>
      </c>
      <c r="I356" s="8">
        <v>1</v>
      </c>
      <c r="J356" s="30">
        <v>28208</v>
      </c>
      <c r="K356" s="8" t="s">
        <v>18</v>
      </c>
    </row>
    <row r="357" spans="1:11" hidden="1" x14ac:dyDescent="0.3">
      <c r="A357" s="8">
        <v>17330</v>
      </c>
      <c r="B357" s="8" t="s">
        <v>956</v>
      </c>
      <c r="C357" s="8" t="s">
        <v>20</v>
      </c>
      <c r="D357" s="8" t="s">
        <v>372</v>
      </c>
      <c r="E357" s="8"/>
      <c r="F357" s="8" t="s">
        <v>174</v>
      </c>
      <c r="G357" s="8" t="s">
        <v>959</v>
      </c>
      <c r="H357" s="8" t="s">
        <v>96</v>
      </c>
      <c r="I357" s="8">
        <v>6</v>
      </c>
      <c r="J357" s="30">
        <v>28298</v>
      </c>
      <c r="K357" s="8" t="s">
        <v>18</v>
      </c>
    </row>
    <row r="358" spans="1:11" x14ac:dyDescent="0.3">
      <c r="A358" s="8">
        <v>15273</v>
      </c>
      <c r="B358" s="8" t="s">
        <v>960</v>
      </c>
      <c r="C358" s="8" t="s">
        <v>20</v>
      </c>
      <c r="D358" s="8" t="s">
        <v>961</v>
      </c>
      <c r="E358" s="8"/>
      <c r="F358" s="8" t="s">
        <v>73</v>
      </c>
      <c r="G358" s="8" t="s">
        <v>962</v>
      </c>
      <c r="H358" s="8" t="s">
        <v>105</v>
      </c>
      <c r="I358" s="8">
        <v>2</v>
      </c>
      <c r="J358" s="30">
        <v>28597</v>
      </c>
      <c r="K358" s="8" t="s">
        <v>18</v>
      </c>
    </row>
    <row r="359" spans="1:11" hidden="1" x14ac:dyDescent="0.3">
      <c r="A359" s="8">
        <v>26415</v>
      </c>
      <c r="B359" s="8" t="s">
        <v>963</v>
      </c>
      <c r="C359" s="8" t="s">
        <v>20</v>
      </c>
      <c r="D359" s="8" t="s">
        <v>385</v>
      </c>
      <c r="E359" s="8" t="s">
        <v>121</v>
      </c>
      <c r="F359" s="8" t="s">
        <v>108</v>
      </c>
      <c r="G359" s="8" t="s">
        <v>964</v>
      </c>
      <c r="H359" s="8" t="s">
        <v>17</v>
      </c>
      <c r="I359" s="8">
        <v>8</v>
      </c>
      <c r="J359" s="30">
        <v>29391</v>
      </c>
      <c r="K359" s="8" t="s">
        <v>18</v>
      </c>
    </row>
    <row r="360" spans="1:11" hidden="1" x14ac:dyDescent="0.3">
      <c r="A360" s="8">
        <v>22033</v>
      </c>
      <c r="B360" s="8" t="s">
        <v>965</v>
      </c>
      <c r="C360" s="8" t="s">
        <v>20</v>
      </c>
      <c r="D360" s="8" t="s">
        <v>966</v>
      </c>
      <c r="E360" s="8" t="s">
        <v>64</v>
      </c>
      <c r="F360" s="8" t="s">
        <v>29</v>
      </c>
      <c r="G360" s="8" t="s">
        <v>967</v>
      </c>
      <c r="H360" s="8" t="s">
        <v>66</v>
      </c>
      <c r="I360" s="8">
        <v>9</v>
      </c>
      <c r="J360" s="30">
        <v>28145</v>
      </c>
      <c r="K360" s="8" t="s">
        <v>18</v>
      </c>
    </row>
    <row r="361" spans="1:11" hidden="1" x14ac:dyDescent="0.3">
      <c r="A361" s="8">
        <v>29264</v>
      </c>
      <c r="B361" s="8" t="s">
        <v>968</v>
      </c>
      <c r="C361" s="8" t="s">
        <v>12</v>
      </c>
      <c r="D361" s="8" t="s">
        <v>969</v>
      </c>
      <c r="E361" s="8" t="s">
        <v>22</v>
      </c>
      <c r="F361" s="8" t="s">
        <v>94</v>
      </c>
      <c r="G361" s="8" t="s">
        <v>970</v>
      </c>
      <c r="H361" s="8" t="s">
        <v>45</v>
      </c>
      <c r="I361" s="8">
        <v>4</v>
      </c>
      <c r="J361" s="30">
        <v>27933</v>
      </c>
      <c r="K361" s="8" t="s">
        <v>18</v>
      </c>
    </row>
    <row r="362" spans="1:11" x14ac:dyDescent="0.3">
      <c r="A362" s="8">
        <v>18467</v>
      </c>
      <c r="B362" s="8" t="s">
        <v>971</v>
      </c>
      <c r="C362" s="8" t="s">
        <v>20</v>
      </c>
      <c r="D362" s="8" t="s">
        <v>520</v>
      </c>
      <c r="E362" s="8"/>
      <c r="F362" s="8" t="s">
        <v>94</v>
      </c>
      <c r="G362" s="8" t="s">
        <v>972</v>
      </c>
      <c r="H362" s="8" t="s">
        <v>155</v>
      </c>
      <c r="I362" s="8">
        <v>5</v>
      </c>
      <c r="J362" s="30">
        <v>27877</v>
      </c>
      <c r="K362" s="8" t="s">
        <v>18</v>
      </c>
    </row>
    <row r="363" spans="1:11" hidden="1" x14ac:dyDescent="0.3">
      <c r="A363" s="8">
        <v>27124</v>
      </c>
      <c r="B363" s="8" t="s">
        <v>973</v>
      </c>
      <c r="C363" s="8" t="s">
        <v>20</v>
      </c>
      <c r="D363" s="8" t="s">
        <v>578</v>
      </c>
      <c r="E363" s="8" t="s">
        <v>166</v>
      </c>
      <c r="F363" s="8" t="s">
        <v>83</v>
      </c>
      <c r="G363" s="8" t="s">
        <v>974</v>
      </c>
      <c r="H363" s="8" t="s">
        <v>5</v>
      </c>
      <c r="I363" s="8">
        <v>8</v>
      </c>
      <c r="J363" s="30">
        <v>29647</v>
      </c>
      <c r="K363" s="8" t="s">
        <v>18</v>
      </c>
    </row>
    <row r="364" spans="1:11" hidden="1" x14ac:dyDescent="0.3">
      <c r="A364" s="8">
        <v>23509</v>
      </c>
      <c r="B364" s="8" t="s">
        <v>975</v>
      </c>
      <c r="C364" s="8" t="s">
        <v>486</v>
      </c>
      <c r="D364" s="8" t="s">
        <v>405</v>
      </c>
      <c r="E364" s="8" t="s">
        <v>14</v>
      </c>
      <c r="F364" s="8" t="s">
        <v>94</v>
      </c>
      <c r="G364" s="8" t="s">
        <v>976</v>
      </c>
      <c r="H364" s="8" t="s">
        <v>71</v>
      </c>
      <c r="I364" s="8">
        <v>5</v>
      </c>
      <c r="J364" s="30">
        <v>22481</v>
      </c>
      <c r="K364" s="8" t="s">
        <v>18</v>
      </c>
    </row>
    <row r="365" spans="1:11" hidden="1" x14ac:dyDescent="0.3">
      <c r="A365" s="8">
        <v>22863</v>
      </c>
      <c r="B365" s="8" t="s">
        <v>975</v>
      </c>
      <c r="C365" s="8" t="s">
        <v>20</v>
      </c>
      <c r="D365" s="8" t="s">
        <v>977</v>
      </c>
      <c r="E365" s="8"/>
      <c r="F365" s="8" t="s">
        <v>94</v>
      </c>
      <c r="G365" s="8" t="s">
        <v>978</v>
      </c>
      <c r="H365" s="8" t="s">
        <v>71</v>
      </c>
      <c r="I365" s="8">
        <v>3</v>
      </c>
      <c r="J365" s="30">
        <v>28465</v>
      </c>
      <c r="K365" s="8" t="s">
        <v>18</v>
      </c>
    </row>
    <row r="366" spans="1:11" hidden="1" x14ac:dyDescent="0.3">
      <c r="A366" s="8">
        <v>18540</v>
      </c>
      <c r="B366" s="8" t="s">
        <v>979</v>
      </c>
      <c r="C366" s="8" t="s">
        <v>20</v>
      </c>
      <c r="D366" s="8" t="s">
        <v>980</v>
      </c>
      <c r="E366" s="8" t="s">
        <v>144</v>
      </c>
      <c r="F366" s="8" t="s">
        <v>141</v>
      </c>
      <c r="G366" s="8" t="s">
        <v>981</v>
      </c>
      <c r="H366" s="8" t="s">
        <v>25</v>
      </c>
      <c r="I366" s="8">
        <v>3</v>
      </c>
      <c r="J366" s="30">
        <v>27594</v>
      </c>
      <c r="K366" s="8" t="s">
        <v>18</v>
      </c>
    </row>
    <row r="367" spans="1:11" hidden="1" x14ac:dyDescent="0.3">
      <c r="A367" s="8">
        <v>23811</v>
      </c>
      <c r="B367" s="8" t="s">
        <v>982</v>
      </c>
      <c r="C367" s="8" t="s">
        <v>20</v>
      </c>
      <c r="D367" s="8" t="s">
        <v>980</v>
      </c>
      <c r="E367" s="8" t="s">
        <v>28</v>
      </c>
      <c r="F367" s="8" t="s">
        <v>94</v>
      </c>
      <c r="G367" s="8" t="s">
        <v>983</v>
      </c>
      <c r="H367" s="8" t="s">
        <v>91</v>
      </c>
      <c r="I367" s="8">
        <v>5</v>
      </c>
      <c r="J367" s="30">
        <v>29282</v>
      </c>
      <c r="K367" s="8" t="s">
        <v>18</v>
      </c>
    </row>
    <row r="368" spans="1:11" hidden="1" x14ac:dyDescent="0.3">
      <c r="A368" s="8">
        <v>27233</v>
      </c>
      <c r="B368" s="8" t="s">
        <v>185</v>
      </c>
      <c r="C368" s="8" t="s">
        <v>12</v>
      </c>
      <c r="D368" s="8" t="s">
        <v>341</v>
      </c>
      <c r="E368" s="8" t="s">
        <v>48</v>
      </c>
      <c r="F368" s="8" t="s">
        <v>94</v>
      </c>
      <c r="G368" s="8" t="s">
        <v>984</v>
      </c>
      <c r="H368" s="8" t="s">
        <v>71</v>
      </c>
      <c r="I368" s="8">
        <v>6</v>
      </c>
      <c r="J368" s="30">
        <v>29130</v>
      </c>
      <c r="K368" s="8" t="s">
        <v>18</v>
      </c>
    </row>
    <row r="369" spans="1:11" hidden="1" x14ac:dyDescent="0.3">
      <c r="A369" s="8">
        <v>13034</v>
      </c>
      <c r="B369" s="8" t="s">
        <v>985</v>
      </c>
      <c r="C369" s="8" t="s">
        <v>12</v>
      </c>
      <c r="D369" s="8" t="s">
        <v>379</v>
      </c>
      <c r="E369" s="8"/>
      <c r="F369" s="8" t="s">
        <v>49</v>
      </c>
      <c r="G369" s="8" t="s">
        <v>986</v>
      </c>
      <c r="H369" s="8" t="s">
        <v>96</v>
      </c>
      <c r="I369" s="8">
        <v>8</v>
      </c>
      <c r="J369" s="30">
        <v>27649</v>
      </c>
      <c r="K369" s="8" t="s">
        <v>18</v>
      </c>
    </row>
    <row r="370" spans="1:11" hidden="1" x14ac:dyDescent="0.3">
      <c r="A370" s="8">
        <v>16604</v>
      </c>
      <c r="B370" s="8" t="s">
        <v>987</v>
      </c>
      <c r="C370" s="8" t="s">
        <v>20</v>
      </c>
      <c r="D370" s="8" t="s">
        <v>468</v>
      </c>
      <c r="E370" s="8" t="s">
        <v>332</v>
      </c>
      <c r="F370" s="8" t="s">
        <v>191</v>
      </c>
      <c r="G370" s="8" t="s">
        <v>988</v>
      </c>
      <c r="H370" s="8" t="s">
        <v>25</v>
      </c>
      <c r="I370" s="8">
        <v>5</v>
      </c>
      <c r="J370" s="30">
        <v>27669</v>
      </c>
      <c r="K370" s="8" t="s">
        <v>18</v>
      </c>
    </row>
    <row r="371" spans="1:11" x14ac:dyDescent="0.3">
      <c r="A371" s="8">
        <v>15927</v>
      </c>
      <c r="B371" s="8" t="s">
        <v>989</v>
      </c>
      <c r="C371" s="8" t="s">
        <v>20</v>
      </c>
      <c r="D371" s="8" t="s">
        <v>990</v>
      </c>
      <c r="E371" s="8"/>
      <c r="F371" s="8" t="s">
        <v>94</v>
      </c>
      <c r="G371" s="8" t="s">
        <v>991</v>
      </c>
      <c r="H371" s="8" t="s">
        <v>61</v>
      </c>
      <c r="I371" s="8">
        <v>8</v>
      </c>
      <c r="J371" s="30">
        <v>28231</v>
      </c>
      <c r="K371" s="8" t="s">
        <v>18</v>
      </c>
    </row>
    <row r="372" spans="1:11" hidden="1" x14ac:dyDescent="0.3">
      <c r="A372" s="8">
        <v>25343</v>
      </c>
      <c r="B372" s="8" t="s">
        <v>992</v>
      </c>
      <c r="C372" s="8" t="s">
        <v>20</v>
      </c>
      <c r="D372" s="8" t="s">
        <v>871</v>
      </c>
      <c r="E372" s="8" t="s">
        <v>130</v>
      </c>
      <c r="F372" s="8" t="s">
        <v>49</v>
      </c>
      <c r="G372" s="8" t="s">
        <v>993</v>
      </c>
      <c r="H372" s="8" t="s">
        <v>91</v>
      </c>
      <c r="I372" s="8">
        <v>6</v>
      </c>
      <c r="J372" s="30">
        <v>29720</v>
      </c>
      <c r="K372" s="8" t="s">
        <v>18</v>
      </c>
    </row>
    <row r="373" spans="1:11" hidden="1" x14ac:dyDescent="0.3">
      <c r="A373" s="8">
        <v>12533</v>
      </c>
      <c r="B373" s="8" t="s">
        <v>994</v>
      </c>
      <c r="C373" s="8" t="s">
        <v>20</v>
      </c>
      <c r="D373" s="8" t="s">
        <v>754</v>
      </c>
      <c r="E373" s="8" t="s">
        <v>22</v>
      </c>
      <c r="F373" s="8" t="s">
        <v>94</v>
      </c>
      <c r="G373" s="8" t="s">
        <v>995</v>
      </c>
      <c r="H373" s="8" t="s">
        <v>176</v>
      </c>
      <c r="I373" s="8">
        <v>5</v>
      </c>
      <c r="J373" s="30">
        <v>27938</v>
      </c>
      <c r="K373" s="8" t="s">
        <v>18</v>
      </c>
    </row>
    <row r="374" spans="1:11" hidden="1" x14ac:dyDescent="0.3">
      <c r="A374" s="8">
        <v>17202</v>
      </c>
      <c r="B374" s="8" t="s">
        <v>996</v>
      </c>
      <c r="C374" s="8" t="s">
        <v>20</v>
      </c>
      <c r="D374" s="8" t="s">
        <v>153</v>
      </c>
      <c r="E374" s="8" t="s">
        <v>99</v>
      </c>
      <c r="F374" s="8" t="s">
        <v>49</v>
      </c>
      <c r="G374" s="8" t="s">
        <v>997</v>
      </c>
      <c r="H374" s="8" t="s">
        <v>118</v>
      </c>
      <c r="I374" s="8">
        <v>7</v>
      </c>
      <c r="J374" s="30">
        <v>28384</v>
      </c>
      <c r="K374" s="8" t="s">
        <v>18</v>
      </c>
    </row>
    <row r="375" spans="1:11" hidden="1" x14ac:dyDescent="0.3">
      <c r="A375" s="8">
        <v>24598</v>
      </c>
      <c r="B375" s="8" t="s">
        <v>998</v>
      </c>
      <c r="C375" s="8" t="s">
        <v>20</v>
      </c>
      <c r="D375" s="8" t="s">
        <v>999</v>
      </c>
      <c r="E375" s="8"/>
      <c r="F375" s="8" t="s">
        <v>174</v>
      </c>
      <c r="G375" s="8" t="s">
        <v>1000</v>
      </c>
      <c r="H375" s="8" t="s">
        <v>176</v>
      </c>
      <c r="I375" s="8">
        <v>6</v>
      </c>
      <c r="J375" s="30">
        <v>29780</v>
      </c>
      <c r="K375" s="8" t="s">
        <v>18</v>
      </c>
    </row>
    <row r="376" spans="1:11" hidden="1" x14ac:dyDescent="0.3">
      <c r="A376" s="8">
        <v>17679</v>
      </c>
      <c r="B376" s="8" t="s">
        <v>1001</v>
      </c>
      <c r="C376" s="8" t="s">
        <v>20</v>
      </c>
      <c r="D376" s="8" t="s">
        <v>42</v>
      </c>
      <c r="E376" s="8" t="s">
        <v>48</v>
      </c>
      <c r="F376" s="8" t="s">
        <v>94</v>
      </c>
      <c r="G376" s="8" t="s">
        <v>1002</v>
      </c>
      <c r="H376" s="8" t="s">
        <v>31</v>
      </c>
      <c r="I376" s="8">
        <v>9</v>
      </c>
      <c r="J376" s="30">
        <v>29113</v>
      </c>
      <c r="K376" s="8" t="s">
        <v>18</v>
      </c>
    </row>
    <row r="377" spans="1:11" hidden="1" x14ac:dyDescent="0.3">
      <c r="A377" s="8">
        <v>29638</v>
      </c>
      <c r="B377" s="8" t="s">
        <v>1003</v>
      </c>
      <c r="C377" s="8" t="s">
        <v>20</v>
      </c>
      <c r="D377" s="8" t="s">
        <v>525</v>
      </c>
      <c r="E377" s="8"/>
      <c r="F377" s="8" t="s">
        <v>73</v>
      </c>
      <c r="G377" s="8" t="s">
        <v>1004</v>
      </c>
      <c r="H377" s="8" t="s">
        <v>54</v>
      </c>
      <c r="I377" s="8">
        <v>7</v>
      </c>
      <c r="J377" s="30">
        <v>29468</v>
      </c>
      <c r="K377" s="8" t="s">
        <v>18</v>
      </c>
    </row>
    <row r="378" spans="1:11" hidden="1" x14ac:dyDescent="0.3">
      <c r="A378" s="8">
        <v>19007</v>
      </c>
      <c r="B378" s="8" t="s">
        <v>1005</v>
      </c>
      <c r="C378" s="8" t="s">
        <v>12</v>
      </c>
      <c r="D378" s="8" t="s">
        <v>1006</v>
      </c>
      <c r="E378" s="8" t="s">
        <v>130</v>
      </c>
      <c r="F378" s="8" t="s">
        <v>73</v>
      </c>
      <c r="G378" s="8" t="s">
        <v>1007</v>
      </c>
      <c r="H378" s="8" t="s">
        <v>155</v>
      </c>
      <c r="I378" s="8">
        <v>3</v>
      </c>
      <c r="J378" s="30">
        <v>28391</v>
      </c>
      <c r="K378" s="8" t="s">
        <v>18</v>
      </c>
    </row>
    <row r="379" spans="1:11" hidden="1" x14ac:dyDescent="0.3">
      <c r="A379" s="8">
        <v>28836</v>
      </c>
      <c r="B379" s="8" t="s">
        <v>1008</v>
      </c>
      <c r="C379" s="8" t="s">
        <v>20</v>
      </c>
      <c r="D379" s="8" t="s">
        <v>150</v>
      </c>
      <c r="E379" s="8" t="s">
        <v>14</v>
      </c>
      <c r="F379" s="8" t="s">
        <v>94</v>
      </c>
      <c r="G379" s="8" t="s">
        <v>1009</v>
      </c>
      <c r="H379" s="8" t="s">
        <v>91</v>
      </c>
      <c r="I379" s="8">
        <v>3</v>
      </c>
      <c r="J379" s="30">
        <v>28774</v>
      </c>
      <c r="K379" s="8" t="s">
        <v>18</v>
      </c>
    </row>
    <row r="380" spans="1:11" hidden="1" x14ac:dyDescent="0.3">
      <c r="A380" s="8">
        <v>18296</v>
      </c>
      <c r="B380" s="8" t="s">
        <v>1010</v>
      </c>
      <c r="C380" s="8" t="s">
        <v>20</v>
      </c>
      <c r="D380" s="8" t="s">
        <v>1011</v>
      </c>
      <c r="E380" s="8" t="s">
        <v>48</v>
      </c>
      <c r="F380" s="8" t="s">
        <v>89</v>
      </c>
      <c r="G380" s="8" t="s">
        <v>1012</v>
      </c>
      <c r="H380" s="8" t="s">
        <v>118</v>
      </c>
      <c r="I380" s="8">
        <v>5</v>
      </c>
      <c r="J380" s="30">
        <v>28937</v>
      </c>
      <c r="K380" s="8" t="s">
        <v>18</v>
      </c>
    </row>
    <row r="381" spans="1:11" hidden="1" x14ac:dyDescent="0.3">
      <c r="A381" s="8">
        <v>28754</v>
      </c>
      <c r="B381" s="8" t="s">
        <v>71</v>
      </c>
      <c r="C381" s="8" t="s">
        <v>20</v>
      </c>
      <c r="D381" s="8" t="s">
        <v>1013</v>
      </c>
      <c r="E381" s="8"/>
      <c r="F381" s="8" t="s">
        <v>29</v>
      </c>
      <c r="G381" s="8" t="s">
        <v>1014</v>
      </c>
      <c r="H381" s="8" t="s">
        <v>188</v>
      </c>
      <c r="I381" s="8">
        <v>6</v>
      </c>
      <c r="J381" s="30">
        <v>28324</v>
      </c>
      <c r="K381" s="8" t="s">
        <v>18</v>
      </c>
    </row>
    <row r="382" spans="1:11" hidden="1" x14ac:dyDescent="0.3">
      <c r="A382" s="8">
        <v>10865</v>
      </c>
      <c r="B382" s="8" t="s">
        <v>1015</v>
      </c>
      <c r="C382" s="8" t="s">
        <v>12</v>
      </c>
      <c r="D382" s="8" t="s">
        <v>282</v>
      </c>
      <c r="E382" s="8" t="s">
        <v>112</v>
      </c>
      <c r="F382" s="8" t="s">
        <v>94</v>
      </c>
      <c r="G382" s="8" t="s">
        <v>1016</v>
      </c>
      <c r="H382" s="8" t="s">
        <v>85</v>
      </c>
      <c r="I382" s="8">
        <v>3</v>
      </c>
      <c r="J382" s="30">
        <v>28454</v>
      </c>
      <c r="K382" s="8" t="s">
        <v>18</v>
      </c>
    </row>
    <row r="383" spans="1:11" hidden="1" x14ac:dyDescent="0.3">
      <c r="A383" s="8">
        <v>18554</v>
      </c>
      <c r="B383" s="8" t="s">
        <v>1015</v>
      </c>
      <c r="C383" s="8" t="s">
        <v>12</v>
      </c>
      <c r="D383" s="8" t="s">
        <v>944</v>
      </c>
      <c r="E383" s="8"/>
      <c r="F383" s="8" t="s">
        <v>29</v>
      </c>
      <c r="G383" s="8" t="s">
        <v>1017</v>
      </c>
      <c r="H383" s="8" t="s">
        <v>54</v>
      </c>
      <c r="I383" s="8">
        <v>4</v>
      </c>
      <c r="J383" s="30">
        <v>29254</v>
      </c>
      <c r="K383" s="8" t="s">
        <v>18</v>
      </c>
    </row>
    <row r="384" spans="1:11" hidden="1" x14ac:dyDescent="0.3">
      <c r="A384" s="8">
        <v>27989</v>
      </c>
      <c r="B384" s="8" t="s">
        <v>1018</v>
      </c>
      <c r="C384" s="8" t="s">
        <v>20</v>
      </c>
      <c r="D384" s="8" t="s">
        <v>803</v>
      </c>
      <c r="E384" s="8" t="s">
        <v>342</v>
      </c>
      <c r="F384" s="8" t="s">
        <v>29</v>
      </c>
      <c r="G384" s="8" t="s">
        <v>1019</v>
      </c>
      <c r="H384" s="8" t="s">
        <v>85</v>
      </c>
      <c r="I384" s="8">
        <v>8</v>
      </c>
      <c r="J384" s="30">
        <v>28560</v>
      </c>
      <c r="K384" s="8" t="s">
        <v>18</v>
      </c>
    </row>
    <row r="385" spans="1:11" hidden="1" x14ac:dyDescent="0.3">
      <c r="A385" s="8">
        <v>19741</v>
      </c>
      <c r="B385" s="8" t="s">
        <v>1020</v>
      </c>
      <c r="C385" s="8" t="s">
        <v>20</v>
      </c>
      <c r="D385" s="8" t="s">
        <v>731</v>
      </c>
      <c r="E385" s="8" t="s">
        <v>64</v>
      </c>
      <c r="F385" s="8" t="s">
        <v>15</v>
      </c>
      <c r="G385" s="8" t="s">
        <v>1021</v>
      </c>
      <c r="H385" s="8" t="s">
        <v>80</v>
      </c>
      <c r="I385" s="8">
        <v>8</v>
      </c>
      <c r="J385" s="30">
        <v>28478</v>
      </c>
      <c r="K385" s="8" t="s">
        <v>18</v>
      </c>
    </row>
    <row r="386" spans="1:11" hidden="1" x14ac:dyDescent="0.3">
      <c r="A386" s="8">
        <v>16594</v>
      </c>
      <c r="B386" s="8" t="s">
        <v>1022</v>
      </c>
      <c r="C386" s="8" t="s">
        <v>20</v>
      </c>
      <c r="D386" s="8" t="s">
        <v>856</v>
      </c>
      <c r="E386" s="8" t="s">
        <v>491</v>
      </c>
      <c r="F386" s="8" t="s">
        <v>15</v>
      </c>
      <c r="G386" s="8" t="s">
        <v>1023</v>
      </c>
      <c r="H386" s="8" t="s">
        <v>80</v>
      </c>
      <c r="I386" s="8">
        <v>6</v>
      </c>
      <c r="J386" s="30">
        <v>27577</v>
      </c>
      <c r="K386" s="8" t="s">
        <v>18</v>
      </c>
    </row>
    <row r="387" spans="1:11" hidden="1" x14ac:dyDescent="0.3">
      <c r="A387" s="8">
        <v>14967</v>
      </c>
      <c r="B387" s="8" t="s">
        <v>1024</v>
      </c>
      <c r="C387" s="8" t="s">
        <v>20</v>
      </c>
      <c r="D387" s="8" t="s">
        <v>385</v>
      </c>
      <c r="E387" s="8"/>
      <c r="F387" s="8" t="s">
        <v>15</v>
      </c>
      <c r="G387" s="8" t="s">
        <v>1025</v>
      </c>
      <c r="H387" s="8" t="s">
        <v>66</v>
      </c>
      <c r="I387" s="8">
        <v>2</v>
      </c>
      <c r="J387" s="30">
        <v>27366</v>
      </c>
      <c r="K387" s="8" t="s">
        <v>171</v>
      </c>
    </row>
    <row r="388" spans="1:11" hidden="1" x14ac:dyDescent="0.3">
      <c r="A388" s="8">
        <v>21201</v>
      </c>
      <c r="B388" s="8" t="s">
        <v>1026</v>
      </c>
      <c r="C388" s="8" t="s">
        <v>12</v>
      </c>
      <c r="D388" s="8" t="s">
        <v>279</v>
      </c>
      <c r="E388" s="8" t="s">
        <v>144</v>
      </c>
      <c r="F388" s="8" t="s">
        <v>94</v>
      </c>
      <c r="G388" s="8" t="s">
        <v>1027</v>
      </c>
      <c r="H388" s="8" t="s">
        <v>96</v>
      </c>
      <c r="I388" s="8">
        <v>1</v>
      </c>
      <c r="J388" s="30">
        <v>27824</v>
      </c>
      <c r="K388" s="8" t="s">
        <v>18</v>
      </c>
    </row>
    <row r="389" spans="1:11" hidden="1" x14ac:dyDescent="0.3">
      <c r="A389" s="8">
        <v>15077</v>
      </c>
      <c r="B389" s="8" t="s">
        <v>1028</v>
      </c>
      <c r="C389" s="8" t="s">
        <v>20</v>
      </c>
      <c r="D389" s="8" t="s">
        <v>408</v>
      </c>
      <c r="E389" s="8" t="s">
        <v>48</v>
      </c>
      <c r="F389" s="8" t="s">
        <v>108</v>
      </c>
      <c r="G389" s="8" t="s">
        <v>1029</v>
      </c>
      <c r="H389" s="8" t="s">
        <v>31</v>
      </c>
      <c r="I389" s="8">
        <v>9</v>
      </c>
      <c r="J389" s="30">
        <v>28298</v>
      </c>
      <c r="K389" s="8" t="s">
        <v>18</v>
      </c>
    </row>
    <row r="390" spans="1:11" hidden="1" x14ac:dyDescent="0.3">
      <c r="A390" s="8">
        <v>17993</v>
      </c>
      <c r="B390" s="8" t="s">
        <v>1028</v>
      </c>
      <c r="C390" s="8" t="s">
        <v>20</v>
      </c>
      <c r="D390" s="8" t="s">
        <v>56</v>
      </c>
      <c r="E390" s="8"/>
      <c r="F390" s="8" t="s">
        <v>141</v>
      </c>
      <c r="G390" s="8" t="s">
        <v>1030</v>
      </c>
      <c r="H390" s="8" t="s">
        <v>96</v>
      </c>
      <c r="I390" s="8">
        <v>7</v>
      </c>
      <c r="J390" s="30">
        <v>27685</v>
      </c>
      <c r="K390" s="8" t="s">
        <v>18</v>
      </c>
    </row>
    <row r="391" spans="1:11" hidden="1" x14ac:dyDescent="0.3">
      <c r="A391" s="8">
        <v>13097</v>
      </c>
      <c r="B391" s="8" t="s">
        <v>1031</v>
      </c>
      <c r="C391" s="8" t="s">
        <v>20</v>
      </c>
      <c r="D391" s="8" t="s">
        <v>436</v>
      </c>
      <c r="E391" s="8" t="s">
        <v>28</v>
      </c>
      <c r="F391" s="8" t="s">
        <v>137</v>
      </c>
      <c r="G391" s="8" t="s">
        <v>1032</v>
      </c>
      <c r="H391" s="8" t="s">
        <v>75</v>
      </c>
      <c r="I391" s="8">
        <v>2</v>
      </c>
      <c r="J391" s="30">
        <v>28781</v>
      </c>
      <c r="K391" s="8" t="s">
        <v>18</v>
      </c>
    </row>
  </sheetData>
  <mergeCells count="1">
    <mergeCell ref="O79:P79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DFFF-504F-4950-909C-C7CF26473449}">
  <dimension ref="A1:W391"/>
  <sheetViews>
    <sheetView topLeftCell="I68" workbookViewId="0">
      <selection activeCell="O89" sqref="O89"/>
    </sheetView>
  </sheetViews>
  <sheetFormatPr defaultRowHeight="14.4" x14ac:dyDescent="0.3"/>
  <cols>
    <col min="1" max="1" width="14.109375" customWidth="1"/>
    <col min="2" max="2" width="10.6640625" customWidth="1"/>
    <col min="4" max="4" width="13" customWidth="1"/>
    <col min="5" max="5" width="18.6640625" customWidth="1"/>
    <col min="6" max="6" width="12" customWidth="1"/>
    <col min="7" max="7" width="12.21875" customWidth="1"/>
    <col min="10" max="10" width="30.6640625" style="31" customWidth="1"/>
    <col min="11" max="11" width="11.109375" customWidth="1"/>
    <col min="12" max="12" width="19.6640625" customWidth="1"/>
    <col min="13" max="13" width="15.5546875" customWidth="1"/>
    <col min="14" max="14" width="14.6640625" customWidth="1"/>
    <col min="15" max="15" width="17.44140625" customWidth="1"/>
    <col min="16" max="16" width="14.5546875" customWidth="1"/>
    <col min="22" max="22" width="19" customWidth="1"/>
  </cols>
  <sheetData>
    <row r="1" spans="1:2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9" t="s">
        <v>9</v>
      </c>
      <c r="K1" s="10" t="s">
        <v>10</v>
      </c>
    </row>
    <row r="2" spans="1:23" hidden="1" x14ac:dyDescent="0.3">
      <c r="A2" s="8">
        <v>14904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>
        <v>2</v>
      </c>
      <c r="J2" s="30">
        <v>28465</v>
      </c>
      <c r="K2" s="8" t="s">
        <v>18</v>
      </c>
    </row>
    <row r="3" spans="1:23" hidden="1" x14ac:dyDescent="0.3">
      <c r="A3" s="8">
        <v>21478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5</v>
      </c>
      <c r="J3" s="30">
        <v>29481</v>
      </c>
      <c r="K3" s="8" t="s">
        <v>18</v>
      </c>
      <c r="N3" s="7"/>
      <c r="O3" s="7" t="s">
        <v>1086</v>
      </c>
      <c r="P3" s="7"/>
      <c r="Q3" s="7"/>
      <c r="R3" s="7"/>
      <c r="S3" s="7"/>
      <c r="T3" s="7"/>
    </row>
    <row r="4" spans="1:23" ht="15.6" hidden="1" x14ac:dyDescent="0.3">
      <c r="A4" s="8">
        <v>18870</v>
      </c>
      <c r="B4" s="8" t="s">
        <v>26</v>
      </c>
      <c r="C4" s="8" t="s">
        <v>20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>
        <v>5</v>
      </c>
      <c r="J4" s="30">
        <v>27602</v>
      </c>
      <c r="K4" s="8" t="s">
        <v>18</v>
      </c>
      <c r="N4" s="12" t="s">
        <v>1085</v>
      </c>
      <c r="O4" s="7"/>
      <c r="P4" s="7"/>
      <c r="Q4" s="7"/>
      <c r="R4" s="7"/>
      <c r="S4" s="7"/>
      <c r="T4" s="7"/>
    </row>
    <row r="5" spans="1:23" x14ac:dyDescent="0.3">
      <c r="A5" s="8">
        <v>11788</v>
      </c>
      <c r="B5" s="8" t="s">
        <v>32</v>
      </c>
      <c r="C5" s="8" t="s">
        <v>12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17</v>
      </c>
      <c r="I5" s="8">
        <v>2</v>
      </c>
      <c r="J5" s="30">
        <v>28911</v>
      </c>
      <c r="K5" s="8" t="s">
        <v>18</v>
      </c>
    </row>
    <row r="6" spans="1:23" hidden="1" x14ac:dyDescent="0.3">
      <c r="A6" s="8">
        <v>13876</v>
      </c>
      <c r="B6" s="8" t="s">
        <v>37</v>
      </c>
      <c r="C6" s="8" t="s">
        <v>20</v>
      </c>
      <c r="D6" s="8" t="s">
        <v>38</v>
      </c>
      <c r="E6" s="8" t="s">
        <v>39</v>
      </c>
      <c r="F6" s="8" t="s">
        <v>35</v>
      </c>
      <c r="G6" s="8" t="s">
        <v>40</v>
      </c>
      <c r="H6" s="8" t="s">
        <v>17</v>
      </c>
      <c r="I6" s="8">
        <v>9</v>
      </c>
      <c r="J6" s="30">
        <v>27083</v>
      </c>
      <c r="K6" s="8" t="s">
        <v>18</v>
      </c>
    </row>
    <row r="7" spans="1:23" hidden="1" x14ac:dyDescent="0.3">
      <c r="A7" s="8">
        <v>19053</v>
      </c>
      <c r="B7" s="8" t="s">
        <v>41</v>
      </c>
      <c r="C7" s="8" t="s">
        <v>20</v>
      </c>
      <c r="D7" s="8" t="s">
        <v>42</v>
      </c>
      <c r="E7" s="8" t="s">
        <v>43</v>
      </c>
      <c r="F7" s="8" t="s">
        <v>35</v>
      </c>
      <c r="G7" s="8" t="s">
        <v>44</v>
      </c>
      <c r="H7" s="8" t="s">
        <v>45</v>
      </c>
      <c r="I7" s="8">
        <v>5</v>
      </c>
      <c r="J7" s="30">
        <v>27670</v>
      </c>
      <c r="K7" s="8" t="s">
        <v>18</v>
      </c>
      <c r="M7" s="23"/>
      <c r="N7" s="23"/>
      <c r="O7" s="23"/>
      <c r="P7" s="23"/>
      <c r="Q7" s="23"/>
      <c r="R7" s="23"/>
      <c r="S7" s="23"/>
      <c r="T7" s="23"/>
      <c r="U7" s="23"/>
      <c r="V7" s="24"/>
      <c r="W7" s="23"/>
    </row>
    <row r="8" spans="1:23" hidden="1" x14ac:dyDescent="0.3">
      <c r="A8" s="8">
        <v>25623</v>
      </c>
      <c r="B8" s="8" t="s">
        <v>46</v>
      </c>
      <c r="C8" s="8" t="s">
        <v>20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25</v>
      </c>
      <c r="I8" s="8">
        <v>4</v>
      </c>
      <c r="J8" s="30">
        <v>29135</v>
      </c>
      <c r="K8" s="8" t="s">
        <v>18</v>
      </c>
      <c r="M8" s="8"/>
      <c r="N8" s="8"/>
      <c r="O8" s="8"/>
      <c r="P8" s="8"/>
      <c r="Q8" s="8"/>
      <c r="R8" s="8"/>
      <c r="S8" s="8"/>
      <c r="T8" s="8"/>
      <c r="U8" s="8"/>
      <c r="V8" s="9"/>
      <c r="W8" s="8"/>
    </row>
    <row r="9" spans="1:23" hidden="1" x14ac:dyDescent="0.3">
      <c r="A9" s="8">
        <v>27380</v>
      </c>
      <c r="B9" s="8" t="s">
        <v>51</v>
      </c>
      <c r="C9" s="8" t="s">
        <v>20</v>
      </c>
      <c r="D9" s="8" t="s">
        <v>52</v>
      </c>
      <c r="E9" s="8" t="s">
        <v>28</v>
      </c>
      <c r="F9" s="8" t="s">
        <v>29</v>
      </c>
      <c r="G9" s="8" t="s">
        <v>53</v>
      </c>
      <c r="H9" s="8" t="s">
        <v>54</v>
      </c>
      <c r="I9" s="8">
        <v>2</v>
      </c>
      <c r="J9" s="30">
        <v>28024</v>
      </c>
      <c r="K9" s="8" t="s">
        <v>18</v>
      </c>
      <c r="M9" s="8"/>
      <c r="N9" s="8"/>
      <c r="O9" s="8"/>
      <c r="P9" s="8"/>
      <c r="Q9" s="8"/>
      <c r="R9" s="8"/>
      <c r="S9" s="8"/>
      <c r="T9" s="8"/>
      <c r="U9" s="8"/>
      <c r="V9" s="9"/>
      <c r="W9" s="8"/>
    </row>
    <row r="10" spans="1:23" hidden="1" x14ac:dyDescent="0.3">
      <c r="A10" s="8">
        <v>18520</v>
      </c>
      <c r="B10" s="8" t="s">
        <v>55</v>
      </c>
      <c r="C10" s="8" t="s">
        <v>20</v>
      </c>
      <c r="D10" s="8" t="s">
        <v>56</v>
      </c>
      <c r="E10" s="8" t="s">
        <v>22</v>
      </c>
      <c r="F10" s="8" t="s">
        <v>29</v>
      </c>
      <c r="G10" s="8" t="s">
        <v>57</v>
      </c>
      <c r="H10" s="8" t="s">
        <v>25</v>
      </c>
      <c r="I10" s="8">
        <v>5</v>
      </c>
      <c r="J10" s="30">
        <v>29006</v>
      </c>
      <c r="K10" s="8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9"/>
      <c r="W10" s="8"/>
    </row>
    <row r="11" spans="1:23" x14ac:dyDescent="0.3">
      <c r="A11" s="8">
        <v>12212</v>
      </c>
      <c r="B11" s="8" t="s">
        <v>58</v>
      </c>
      <c r="C11" s="8" t="s">
        <v>12</v>
      </c>
      <c r="D11" s="8" t="s">
        <v>59</v>
      </c>
      <c r="E11" s="8" t="s">
        <v>34</v>
      </c>
      <c r="F11" s="8" t="s">
        <v>29</v>
      </c>
      <c r="G11" s="8" t="s">
        <v>60</v>
      </c>
      <c r="H11" s="8" t="s">
        <v>61</v>
      </c>
      <c r="I11" s="8">
        <v>8</v>
      </c>
      <c r="J11" s="30">
        <v>28624</v>
      </c>
      <c r="K11" s="8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9"/>
      <c r="W11" s="8"/>
    </row>
    <row r="12" spans="1:23" hidden="1" x14ac:dyDescent="0.3">
      <c r="A12" s="8">
        <v>22090</v>
      </c>
      <c r="B12" s="8" t="s">
        <v>62</v>
      </c>
      <c r="C12" s="8" t="s">
        <v>20</v>
      </c>
      <c r="D12" s="8" t="s">
        <v>63</v>
      </c>
      <c r="E12" s="8" t="s">
        <v>64</v>
      </c>
      <c r="F12" s="8" t="s">
        <v>23</v>
      </c>
      <c r="G12" s="8" t="s">
        <v>65</v>
      </c>
      <c r="H12" s="8" t="s">
        <v>66</v>
      </c>
      <c r="I12" s="8">
        <v>4</v>
      </c>
      <c r="J12" s="30">
        <v>28077</v>
      </c>
      <c r="K12" s="8" t="s">
        <v>18</v>
      </c>
    </row>
    <row r="13" spans="1:23" hidden="1" x14ac:dyDescent="0.3">
      <c r="A13" s="8">
        <v>25177</v>
      </c>
      <c r="B13" s="8" t="s">
        <v>67</v>
      </c>
      <c r="C13" s="8" t="s">
        <v>20</v>
      </c>
      <c r="D13" s="8" t="s">
        <v>68</v>
      </c>
      <c r="E13" s="8" t="s">
        <v>69</v>
      </c>
      <c r="F13" s="8" t="s">
        <v>15</v>
      </c>
      <c r="G13" s="8" t="s">
        <v>70</v>
      </c>
      <c r="H13" s="8" t="s">
        <v>71</v>
      </c>
      <c r="I13" s="8">
        <v>8</v>
      </c>
      <c r="J13" s="30">
        <v>28740</v>
      </c>
      <c r="K13" s="8" t="s">
        <v>18</v>
      </c>
      <c r="M13" s="7"/>
      <c r="N13" s="7"/>
      <c r="O13" s="7"/>
      <c r="P13" s="7"/>
      <c r="Q13" s="7"/>
      <c r="R13" s="7"/>
    </row>
    <row r="14" spans="1:23" x14ac:dyDescent="0.3">
      <c r="A14" s="8">
        <v>21882</v>
      </c>
      <c r="B14" s="8" t="s">
        <v>72</v>
      </c>
      <c r="C14" s="8" t="s">
        <v>12</v>
      </c>
      <c r="D14" s="8" t="s">
        <v>45</v>
      </c>
      <c r="E14" s="8" t="s">
        <v>34</v>
      </c>
      <c r="F14" s="8" t="s">
        <v>73</v>
      </c>
      <c r="G14" s="8" t="s">
        <v>74</v>
      </c>
      <c r="H14" s="8" t="s">
        <v>75</v>
      </c>
      <c r="I14" s="8">
        <v>8</v>
      </c>
      <c r="J14" s="30">
        <v>28986</v>
      </c>
      <c r="K14" s="8" t="s">
        <v>18</v>
      </c>
    </row>
    <row r="15" spans="1:23" hidden="1" x14ac:dyDescent="0.3">
      <c r="A15" s="8">
        <v>26496</v>
      </c>
      <c r="B15" s="8" t="s">
        <v>76</v>
      </c>
      <c r="C15" s="8" t="s">
        <v>20</v>
      </c>
      <c r="D15" s="8" t="s">
        <v>77</v>
      </c>
      <c r="E15" s="8" t="s">
        <v>78</v>
      </c>
      <c r="F15" s="8" t="s">
        <v>73</v>
      </c>
      <c r="G15" s="8" t="s">
        <v>79</v>
      </c>
      <c r="H15" s="8" t="s">
        <v>80</v>
      </c>
      <c r="I15" s="8">
        <v>8</v>
      </c>
      <c r="J15" s="30">
        <v>29123</v>
      </c>
      <c r="K15" s="8" t="s">
        <v>18</v>
      </c>
      <c r="O15" s="7" t="s">
        <v>1088</v>
      </c>
      <c r="P15" s="7"/>
    </row>
    <row r="16" spans="1:23" ht="15.6" x14ac:dyDescent="0.3">
      <c r="A16" s="8">
        <v>21057</v>
      </c>
      <c r="B16" s="8" t="s">
        <v>81</v>
      </c>
      <c r="C16" s="8" t="s">
        <v>12</v>
      </c>
      <c r="D16" s="8" t="s">
        <v>82</v>
      </c>
      <c r="E16" s="8" t="s">
        <v>34</v>
      </c>
      <c r="F16" s="8" t="s">
        <v>83</v>
      </c>
      <c r="G16" s="8" t="s">
        <v>84</v>
      </c>
      <c r="H16" s="8" t="s">
        <v>85</v>
      </c>
      <c r="I16" s="8">
        <v>1</v>
      </c>
      <c r="J16" s="30">
        <v>27550</v>
      </c>
      <c r="K16" s="8" t="s">
        <v>18</v>
      </c>
      <c r="N16" s="11" t="s">
        <v>1087</v>
      </c>
    </row>
    <row r="17" spans="1:23" ht="15.6" hidden="1" x14ac:dyDescent="0.3">
      <c r="A17" s="8">
        <v>15110</v>
      </c>
      <c r="B17" s="8" t="s">
        <v>86</v>
      </c>
      <c r="C17" s="8" t="s">
        <v>20</v>
      </c>
      <c r="D17" s="8" t="s">
        <v>87</v>
      </c>
      <c r="E17" s="8" t="s">
        <v>88</v>
      </c>
      <c r="F17" s="8" t="s">
        <v>89</v>
      </c>
      <c r="G17" s="8" t="s">
        <v>90</v>
      </c>
      <c r="H17" s="8" t="s">
        <v>91</v>
      </c>
      <c r="I17" s="8">
        <v>8</v>
      </c>
      <c r="J17" s="30">
        <v>28055</v>
      </c>
      <c r="K17" s="8" t="s">
        <v>18</v>
      </c>
      <c r="N17" s="12" t="s">
        <v>1089</v>
      </c>
    </row>
    <row r="18" spans="1:23" x14ac:dyDescent="0.3">
      <c r="A18" s="8">
        <v>21525</v>
      </c>
      <c r="B18" s="8" t="s">
        <v>92</v>
      </c>
      <c r="C18" s="8" t="s">
        <v>20</v>
      </c>
      <c r="D18" s="8" t="s">
        <v>93</v>
      </c>
      <c r="E18" s="8" t="s">
        <v>34</v>
      </c>
      <c r="F18" s="8" t="s">
        <v>94</v>
      </c>
      <c r="G18" s="8" t="s">
        <v>95</v>
      </c>
      <c r="H18" s="8" t="s">
        <v>96</v>
      </c>
      <c r="I18" s="8">
        <v>3</v>
      </c>
      <c r="J18" s="30">
        <v>28848</v>
      </c>
      <c r="K18" s="8" t="s">
        <v>18</v>
      </c>
    </row>
    <row r="19" spans="1:23" hidden="1" x14ac:dyDescent="0.3">
      <c r="A19" s="8">
        <v>15915</v>
      </c>
      <c r="B19" s="8" t="s">
        <v>97</v>
      </c>
      <c r="C19" s="8" t="s">
        <v>20</v>
      </c>
      <c r="D19" s="8" t="s">
        <v>98</v>
      </c>
      <c r="E19" s="8" t="s">
        <v>99</v>
      </c>
      <c r="F19" s="8" t="s">
        <v>94</v>
      </c>
      <c r="G19" s="8" t="s">
        <v>100</v>
      </c>
      <c r="H19" s="8" t="s">
        <v>91</v>
      </c>
      <c r="I19" s="8">
        <v>7</v>
      </c>
      <c r="J19" s="30">
        <v>27588</v>
      </c>
      <c r="K19" s="8" t="s">
        <v>18</v>
      </c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23"/>
    </row>
    <row r="20" spans="1:23" hidden="1" x14ac:dyDescent="0.3">
      <c r="A20" s="8">
        <v>26434</v>
      </c>
      <c r="B20" s="8" t="s">
        <v>101</v>
      </c>
      <c r="C20" s="8" t="s">
        <v>20</v>
      </c>
      <c r="D20" s="8" t="s">
        <v>102</v>
      </c>
      <c r="E20" s="8" t="s">
        <v>103</v>
      </c>
      <c r="F20" s="8" t="s">
        <v>94</v>
      </c>
      <c r="G20" s="8" t="s">
        <v>104</v>
      </c>
      <c r="H20" s="8" t="s">
        <v>105</v>
      </c>
      <c r="I20" s="8">
        <v>5</v>
      </c>
      <c r="J20" s="30">
        <v>28587</v>
      </c>
      <c r="K20" s="8" t="s">
        <v>18</v>
      </c>
      <c r="M20" s="8"/>
      <c r="N20" s="8"/>
      <c r="O20" s="8"/>
      <c r="P20" s="8"/>
      <c r="Q20" s="8"/>
      <c r="R20" s="8"/>
      <c r="S20" s="8"/>
      <c r="T20" s="8"/>
      <c r="U20" s="8"/>
      <c r="V20" s="9"/>
      <c r="W20" s="8"/>
    </row>
    <row r="21" spans="1:23" x14ac:dyDescent="0.3">
      <c r="A21" s="8">
        <v>11076</v>
      </c>
      <c r="B21" s="8" t="s">
        <v>106</v>
      </c>
      <c r="C21" s="8" t="s">
        <v>20</v>
      </c>
      <c r="D21" s="8" t="s">
        <v>107</v>
      </c>
      <c r="E21" s="8"/>
      <c r="F21" s="8" t="s">
        <v>108</v>
      </c>
      <c r="G21" s="8" t="s">
        <v>109</v>
      </c>
      <c r="H21" s="8" t="s">
        <v>5</v>
      </c>
      <c r="I21" s="8">
        <v>4</v>
      </c>
      <c r="J21" s="30">
        <v>27856</v>
      </c>
      <c r="K21" s="8" t="s">
        <v>18</v>
      </c>
      <c r="M21" s="8"/>
      <c r="N21" s="8"/>
      <c r="O21" s="8"/>
      <c r="P21" s="8"/>
      <c r="Q21" s="8"/>
      <c r="R21" s="8"/>
      <c r="S21" s="8"/>
      <c r="T21" s="8"/>
      <c r="U21" s="8"/>
      <c r="V21" s="9"/>
      <c r="W21" s="8"/>
    </row>
    <row r="22" spans="1:23" hidden="1" x14ac:dyDescent="0.3">
      <c r="A22" s="8">
        <v>23214</v>
      </c>
      <c r="B22" s="8" t="s">
        <v>110</v>
      </c>
      <c r="C22" s="8" t="s">
        <v>12</v>
      </c>
      <c r="D22" s="8" t="s">
        <v>111</v>
      </c>
      <c r="E22" s="8" t="s">
        <v>112</v>
      </c>
      <c r="F22" s="8" t="s">
        <v>89</v>
      </c>
      <c r="G22" s="8" t="s">
        <v>113</v>
      </c>
      <c r="H22" s="8" t="s">
        <v>5</v>
      </c>
      <c r="I22" s="8">
        <v>6</v>
      </c>
      <c r="J22" s="30">
        <v>29676</v>
      </c>
      <c r="K22" s="8" t="s">
        <v>18</v>
      </c>
      <c r="M22" s="8"/>
      <c r="N22" s="8"/>
      <c r="O22" s="8"/>
      <c r="P22" s="8"/>
      <c r="Q22" s="8"/>
      <c r="R22" s="8"/>
      <c r="S22" s="8"/>
      <c r="T22" s="8"/>
      <c r="U22" s="8"/>
      <c r="V22" s="9"/>
      <c r="W22" s="8"/>
    </row>
    <row r="23" spans="1:23" hidden="1" x14ac:dyDescent="0.3">
      <c r="A23" s="8">
        <v>26764</v>
      </c>
      <c r="B23" s="8" t="s">
        <v>114</v>
      </c>
      <c r="C23" s="8" t="s">
        <v>12</v>
      </c>
      <c r="D23" s="8" t="s">
        <v>115</v>
      </c>
      <c r="E23" s="8" t="s">
        <v>116</v>
      </c>
      <c r="F23" s="8" t="s">
        <v>94</v>
      </c>
      <c r="G23" s="8" t="s">
        <v>117</v>
      </c>
      <c r="H23" s="8" t="s">
        <v>118</v>
      </c>
      <c r="I23" s="8">
        <v>9</v>
      </c>
      <c r="J23" s="30">
        <v>29295</v>
      </c>
      <c r="K23" s="8" t="s">
        <v>18</v>
      </c>
      <c r="M23" s="8"/>
      <c r="N23" s="8"/>
      <c r="O23" s="8"/>
      <c r="P23" s="8"/>
      <c r="Q23" s="8"/>
      <c r="R23" s="8"/>
      <c r="S23" s="8"/>
      <c r="T23" s="8"/>
      <c r="U23" s="8"/>
      <c r="V23" s="9"/>
      <c r="W23" s="8"/>
    </row>
    <row r="24" spans="1:23" hidden="1" x14ac:dyDescent="0.3">
      <c r="A24" s="8">
        <v>11304</v>
      </c>
      <c r="B24" s="8" t="s">
        <v>119</v>
      </c>
      <c r="C24" s="8" t="s">
        <v>12</v>
      </c>
      <c r="D24" s="8" t="s">
        <v>120</v>
      </c>
      <c r="E24" s="8" t="s">
        <v>121</v>
      </c>
      <c r="F24" s="8" t="s">
        <v>23</v>
      </c>
      <c r="G24" s="8" t="s">
        <v>122</v>
      </c>
      <c r="H24" s="8" t="s">
        <v>80</v>
      </c>
      <c r="I24" s="8">
        <v>7</v>
      </c>
      <c r="J24" s="30">
        <v>29170</v>
      </c>
      <c r="K24" s="8" t="s">
        <v>18</v>
      </c>
      <c r="M24" s="8"/>
      <c r="N24" s="8"/>
      <c r="O24" s="8"/>
      <c r="P24" s="8"/>
      <c r="Q24" s="8"/>
      <c r="R24" s="8"/>
      <c r="S24" s="8"/>
      <c r="T24" s="8"/>
      <c r="U24" s="8"/>
      <c r="V24" s="9"/>
      <c r="W24" s="8"/>
    </row>
    <row r="25" spans="1:23" hidden="1" x14ac:dyDescent="0.3">
      <c r="A25" s="8">
        <v>26509</v>
      </c>
      <c r="B25" s="8" t="s">
        <v>123</v>
      </c>
      <c r="C25" s="8" t="s">
        <v>12</v>
      </c>
      <c r="D25" s="8" t="s">
        <v>59</v>
      </c>
      <c r="E25" s="8" t="s">
        <v>103</v>
      </c>
      <c r="F25" s="8" t="s">
        <v>23</v>
      </c>
      <c r="G25" s="8" t="s">
        <v>124</v>
      </c>
      <c r="H25" s="8" t="s">
        <v>96</v>
      </c>
      <c r="I25" s="8">
        <v>2</v>
      </c>
      <c r="J25" s="30">
        <v>29825</v>
      </c>
      <c r="K25" s="8" t="s">
        <v>18</v>
      </c>
      <c r="M25" s="8"/>
      <c r="N25" s="8"/>
      <c r="O25" s="8"/>
      <c r="P25" s="8"/>
      <c r="Q25" s="8"/>
      <c r="R25" s="8"/>
      <c r="S25" s="8"/>
      <c r="T25" s="8"/>
      <c r="U25" s="8"/>
      <c r="V25" s="9"/>
      <c r="W25" s="8"/>
    </row>
    <row r="26" spans="1:23" x14ac:dyDescent="0.3">
      <c r="A26" s="8">
        <v>25510</v>
      </c>
      <c r="B26" s="8" t="s">
        <v>125</v>
      </c>
      <c r="C26" s="8" t="s">
        <v>20</v>
      </c>
      <c r="D26" s="8" t="s">
        <v>126</v>
      </c>
      <c r="E26" s="8" t="s">
        <v>34</v>
      </c>
      <c r="F26" s="8" t="s">
        <v>15</v>
      </c>
      <c r="G26" s="8" t="s">
        <v>127</v>
      </c>
      <c r="H26" s="8" t="s">
        <v>105</v>
      </c>
      <c r="I26" s="8">
        <v>3</v>
      </c>
      <c r="J26" s="30">
        <v>27877</v>
      </c>
      <c r="K26" s="8" t="s">
        <v>18</v>
      </c>
      <c r="M26" s="8"/>
      <c r="N26" s="8"/>
      <c r="O26" s="8"/>
      <c r="P26" s="8"/>
      <c r="Q26" s="8"/>
      <c r="R26" s="8"/>
      <c r="S26" s="8"/>
      <c r="T26" s="8"/>
      <c r="U26" s="8"/>
      <c r="V26" s="9"/>
      <c r="W26" s="8"/>
    </row>
    <row r="27" spans="1:23" hidden="1" x14ac:dyDescent="0.3">
      <c r="A27" s="8">
        <v>17782</v>
      </c>
      <c r="B27" s="8" t="s">
        <v>128</v>
      </c>
      <c r="C27" s="8" t="s">
        <v>12</v>
      </c>
      <c r="D27" s="8" t="s">
        <v>129</v>
      </c>
      <c r="E27" s="8" t="s">
        <v>130</v>
      </c>
      <c r="F27" s="8" t="s">
        <v>29</v>
      </c>
      <c r="G27" s="8" t="s">
        <v>131</v>
      </c>
      <c r="H27" s="8" t="s">
        <v>31</v>
      </c>
      <c r="I27" s="8">
        <v>8</v>
      </c>
      <c r="J27" s="30">
        <v>28212</v>
      </c>
      <c r="K27" s="8" t="s">
        <v>18</v>
      </c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</row>
    <row r="28" spans="1:23" hidden="1" x14ac:dyDescent="0.3">
      <c r="A28" s="8">
        <v>17640</v>
      </c>
      <c r="B28" s="8" t="s">
        <v>132</v>
      </c>
      <c r="C28" s="8" t="s">
        <v>20</v>
      </c>
      <c r="D28" s="8" t="s">
        <v>133</v>
      </c>
      <c r="E28" s="8" t="s">
        <v>14</v>
      </c>
      <c r="F28" s="8" t="s">
        <v>23</v>
      </c>
      <c r="G28" s="8" t="s">
        <v>134</v>
      </c>
      <c r="H28" s="8" t="s">
        <v>91</v>
      </c>
      <c r="I28" s="8">
        <v>2</v>
      </c>
      <c r="J28" s="30">
        <v>28961</v>
      </c>
      <c r="K28" s="8" t="s">
        <v>18</v>
      </c>
      <c r="M28" s="8"/>
      <c r="N28" s="8"/>
      <c r="O28" s="8"/>
      <c r="P28" s="8"/>
      <c r="Q28" s="8"/>
      <c r="R28" s="8"/>
      <c r="S28" s="8"/>
      <c r="T28" s="8"/>
      <c r="U28" s="8"/>
      <c r="V28" s="9"/>
      <c r="W28" s="8"/>
    </row>
    <row r="29" spans="1:23" x14ac:dyDescent="0.3">
      <c r="A29" s="8">
        <v>27086</v>
      </c>
      <c r="B29" s="8" t="s">
        <v>135</v>
      </c>
      <c r="C29" s="8" t="s">
        <v>20</v>
      </c>
      <c r="D29" s="8" t="s">
        <v>136</v>
      </c>
      <c r="E29" s="8" t="s">
        <v>34</v>
      </c>
      <c r="F29" s="8" t="s">
        <v>137</v>
      </c>
      <c r="G29" s="8" t="s">
        <v>138</v>
      </c>
      <c r="H29" s="8" t="s">
        <v>80</v>
      </c>
      <c r="I29" s="8">
        <v>3</v>
      </c>
      <c r="J29" s="30">
        <v>29358</v>
      </c>
      <c r="K29" s="8" t="s">
        <v>18</v>
      </c>
      <c r="M29" s="8"/>
      <c r="N29" s="8"/>
      <c r="O29" s="8"/>
      <c r="P29" s="8"/>
      <c r="Q29" s="8"/>
      <c r="R29" s="8"/>
      <c r="S29" s="8"/>
      <c r="T29" s="8"/>
      <c r="U29" s="8"/>
      <c r="V29" s="9"/>
      <c r="W29" s="8"/>
    </row>
    <row r="30" spans="1:23" hidden="1" x14ac:dyDescent="0.3">
      <c r="A30" s="8">
        <v>15050</v>
      </c>
      <c r="B30" s="8" t="s">
        <v>139</v>
      </c>
      <c r="C30" s="8" t="s">
        <v>20</v>
      </c>
      <c r="D30" s="8" t="s">
        <v>140</v>
      </c>
      <c r="E30" s="8" t="s">
        <v>88</v>
      </c>
      <c r="F30" s="8" t="s">
        <v>141</v>
      </c>
      <c r="G30" s="8" t="s">
        <v>142</v>
      </c>
      <c r="H30" s="8" t="s">
        <v>5</v>
      </c>
      <c r="I30" s="8">
        <v>1</v>
      </c>
      <c r="J30" s="30">
        <v>27938</v>
      </c>
      <c r="K30" s="8" t="s">
        <v>18</v>
      </c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</row>
    <row r="31" spans="1:23" hidden="1" x14ac:dyDescent="0.3">
      <c r="A31" s="8">
        <v>10710</v>
      </c>
      <c r="B31" s="8" t="s">
        <v>139</v>
      </c>
      <c r="C31" s="8" t="s">
        <v>20</v>
      </c>
      <c r="D31" s="8" t="s">
        <v>143</v>
      </c>
      <c r="E31" s="8" t="s">
        <v>144</v>
      </c>
      <c r="F31" s="8" t="s">
        <v>141</v>
      </c>
      <c r="G31" s="8" t="s">
        <v>145</v>
      </c>
      <c r="H31" s="8" t="s">
        <v>105</v>
      </c>
      <c r="I31" s="8">
        <v>8</v>
      </c>
      <c r="J31" s="30">
        <v>29148</v>
      </c>
      <c r="K31" s="8" t="s">
        <v>18</v>
      </c>
      <c r="M31" s="8"/>
      <c r="N31" s="8"/>
      <c r="O31" s="8"/>
      <c r="P31" s="8"/>
      <c r="Q31" s="8"/>
      <c r="R31" s="8"/>
      <c r="S31" s="8"/>
      <c r="T31" s="8"/>
      <c r="U31" s="8"/>
      <c r="V31" s="9"/>
      <c r="W31" s="8"/>
    </row>
    <row r="32" spans="1:23" x14ac:dyDescent="0.3">
      <c r="A32" s="8">
        <v>14916</v>
      </c>
      <c r="B32" s="8" t="s">
        <v>146</v>
      </c>
      <c r="C32" s="8" t="s">
        <v>12</v>
      </c>
      <c r="D32" s="8" t="s">
        <v>147</v>
      </c>
      <c r="E32" s="8" t="s">
        <v>34</v>
      </c>
      <c r="F32" s="8" t="s">
        <v>23</v>
      </c>
      <c r="G32" s="8" t="s">
        <v>148</v>
      </c>
      <c r="H32" s="8" t="s">
        <v>75</v>
      </c>
      <c r="I32" s="8">
        <v>2</v>
      </c>
      <c r="J32" s="30">
        <v>28393</v>
      </c>
      <c r="K32" s="8" t="s">
        <v>18</v>
      </c>
    </row>
    <row r="33" spans="1:23" x14ac:dyDescent="0.3">
      <c r="A33" s="8">
        <v>18569</v>
      </c>
      <c r="B33" s="8" t="s">
        <v>149</v>
      </c>
      <c r="C33" s="8" t="s">
        <v>20</v>
      </c>
      <c r="D33" s="8" t="s">
        <v>150</v>
      </c>
      <c r="E33" s="8" t="s">
        <v>34</v>
      </c>
      <c r="F33" s="8" t="s">
        <v>141</v>
      </c>
      <c r="G33" s="8" t="s">
        <v>151</v>
      </c>
      <c r="H33" s="8" t="s">
        <v>85</v>
      </c>
      <c r="I33" s="8">
        <v>7</v>
      </c>
      <c r="J33" s="30">
        <v>28365</v>
      </c>
      <c r="K33" s="8" t="s">
        <v>18</v>
      </c>
    </row>
    <row r="34" spans="1:23" hidden="1" x14ac:dyDescent="0.3">
      <c r="A34" s="8">
        <v>27895</v>
      </c>
      <c r="B34" s="8" t="s">
        <v>152</v>
      </c>
      <c r="C34" s="8" t="s">
        <v>20</v>
      </c>
      <c r="D34" s="8" t="s">
        <v>153</v>
      </c>
      <c r="E34" s="8" t="s">
        <v>43</v>
      </c>
      <c r="F34" s="8" t="s">
        <v>23</v>
      </c>
      <c r="G34" s="8" t="s">
        <v>154</v>
      </c>
      <c r="H34" s="8" t="s">
        <v>155</v>
      </c>
      <c r="I34" s="8">
        <v>8</v>
      </c>
      <c r="J34" s="30">
        <v>29683</v>
      </c>
      <c r="K34" s="8" t="s">
        <v>18</v>
      </c>
      <c r="N34" s="7"/>
      <c r="O34" s="7" t="s">
        <v>1091</v>
      </c>
      <c r="P34" s="7"/>
      <c r="Q34" s="7"/>
      <c r="R34" s="7"/>
      <c r="S34" s="7"/>
    </row>
    <row r="35" spans="1:23" ht="15.6" hidden="1" x14ac:dyDescent="0.3">
      <c r="A35" s="8">
        <v>13539</v>
      </c>
      <c r="B35" s="8" t="s">
        <v>156</v>
      </c>
      <c r="C35" s="8" t="s">
        <v>20</v>
      </c>
      <c r="D35" s="8" t="s">
        <v>136</v>
      </c>
      <c r="E35" s="8" t="s">
        <v>48</v>
      </c>
      <c r="F35" s="8" t="s">
        <v>15</v>
      </c>
      <c r="G35" s="8" t="s">
        <v>157</v>
      </c>
      <c r="H35" s="8" t="s">
        <v>91</v>
      </c>
      <c r="I35" s="8">
        <v>6</v>
      </c>
      <c r="J35" s="30">
        <v>29176</v>
      </c>
      <c r="K35" s="8" t="s">
        <v>18</v>
      </c>
      <c r="N35" s="13" t="s">
        <v>1090</v>
      </c>
      <c r="O35" s="7"/>
      <c r="P35" s="7"/>
      <c r="Q35" s="7"/>
      <c r="R35" s="7"/>
      <c r="S35" s="7"/>
    </row>
    <row r="36" spans="1:23" hidden="1" x14ac:dyDescent="0.3">
      <c r="A36" s="8">
        <v>29131</v>
      </c>
      <c r="B36" s="8" t="s">
        <v>158</v>
      </c>
      <c r="C36" s="8" t="s">
        <v>12</v>
      </c>
      <c r="D36" s="8" t="s">
        <v>159</v>
      </c>
      <c r="E36" s="8" t="s">
        <v>14</v>
      </c>
      <c r="F36" s="8" t="s">
        <v>73</v>
      </c>
      <c r="G36" s="8" t="s">
        <v>160</v>
      </c>
      <c r="H36" s="8" t="s">
        <v>61</v>
      </c>
      <c r="I36" s="8">
        <v>1</v>
      </c>
      <c r="J36" s="30">
        <v>27792</v>
      </c>
      <c r="K36" s="8" t="s">
        <v>18</v>
      </c>
      <c r="N36" s="7"/>
      <c r="O36" s="7"/>
      <c r="P36" s="7"/>
      <c r="Q36" s="7"/>
      <c r="R36" s="7"/>
      <c r="S36" s="7"/>
    </row>
    <row r="37" spans="1:23" x14ac:dyDescent="0.3">
      <c r="A37" s="8">
        <v>17646</v>
      </c>
      <c r="B37" s="8" t="s">
        <v>161</v>
      </c>
      <c r="C37" s="8" t="s">
        <v>20</v>
      </c>
      <c r="D37" s="8" t="s">
        <v>162</v>
      </c>
      <c r="E37" s="8" t="s">
        <v>34</v>
      </c>
      <c r="F37" s="8" t="s">
        <v>73</v>
      </c>
      <c r="G37" s="8" t="s">
        <v>163</v>
      </c>
      <c r="H37" s="8" t="s">
        <v>85</v>
      </c>
      <c r="I37" s="8">
        <v>1</v>
      </c>
      <c r="J37" s="30">
        <v>28701</v>
      </c>
      <c r="K37" s="8" t="s">
        <v>18</v>
      </c>
    </row>
    <row r="38" spans="1:23" hidden="1" x14ac:dyDescent="0.3">
      <c r="A38" s="8">
        <v>28721</v>
      </c>
      <c r="B38" s="8" t="s">
        <v>164</v>
      </c>
      <c r="C38" s="8" t="s">
        <v>12</v>
      </c>
      <c r="D38" s="8" t="s">
        <v>165</v>
      </c>
      <c r="E38" s="8" t="s">
        <v>166</v>
      </c>
      <c r="F38" s="8" t="s">
        <v>83</v>
      </c>
      <c r="G38" s="8" t="s">
        <v>167</v>
      </c>
      <c r="H38" s="8" t="s">
        <v>5</v>
      </c>
      <c r="I38" s="8">
        <v>2</v>
      </c>
      <c r="J38" s="30">
        <v>27778</v>
      </c>
      <c r="K38" s="8" t="s">
        <v>18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idden="1" x14ac:dyDescent="0.3">
      <c r="A39" s="8">
        <v>29988</v>
      </c>
      <c r="B39" s="8" t="s">
        <v>168</v>
      </c>
      <c r="C39" s="8" t="s">
        <v>12</v>
      </c>
      <c r="D39" s="8" t="s">
        <v>169</v>
      </c>
      <c r="E39" s="8" t="s">
        <v>112</v>
      </c>
      <c r="F39" s="8" t="s">
        <v>108</v>
      </c>
      <c r="G39" s="8" t="s">
        <v>170</v>
      </c>
      <c r="H39" s="8" t="s">
        <v>61</v>
      </c>
      <c r="I39" s="8">
        <v>6</v>
      </c>
      <c r="J39" s="30">
        <v>29352</v>
      </c>
      <c r="K39" s="8" t="s">
        <v>171</v>
      </c>
      <c r="M39" s="8"/>
      <c r="N39" s="8"/>
      <c r="O39" s="8"/>
      <c r="P39" s="8"/>
      <c r="Q39" s="8"/>
      <c r="R39" s="8"/>
      <c r="S39" s="8"/>
      <c r="T39" s="8"/>
      <c r="U39" s="8"/>
      <c r="V39" s="9"/>
      <c r="W39" s="8"/>
    </row>
    <row r="40" spans="1:23" hidden="1" x14ac:dyDescent="0.3">
      <c r="A40" s="8">
        <v>27572</v>
      </c>
      <c r="B40" s="8" t="s">
        <v>172</v>
      </c>
      <c r="C40" s="8" t="s">
        <v>12</v>
      </c>
      <c r="D40" s="8" t="s">
        <v>173</v>
      </c>
      <c r="E40" s="8" t="s">
        <v>28</v>
      </c>
      <c r="F40" s="8" t="s">
        <v>174</v>
      </c>
      <c r="G40" s="8" t="s">
        <v>175</v>
      </c>
      <c r="H40" s="8" t="s">
        <v>176</v>
      </c>
      <c r="I40" s="8">
        <v>3</v>
      </c>
      <c r="J40" s="30">
        <v>28405</v>
      </c>
      <c r="K40" s="8" t="s">
        <v>18</v>
      </c>
      <c r="M40" s="8"/>
      <c r="N40" s="8"/>
      <c r="O40" s="8"/>
      <c r="P40" s="8"/>
      <c r="Q40" s="8"/>
      <c r="R40" s="8"/>
      <c r="S40" s="8"/>
      <c r="T40" s="8"/>
      <c r="U40" s="8"/>
      <c r="V40" s="9"/>
      <c r="W40" s="8"/>
    </row>
    <row r="41" spans="1:23" x14ac:dyDescent="0.3">
      <c r="A41" s="8">
        <v>29312</v>
      </c>
      <c r="B41" s="8" t="s">
        <v>177</v>
      </c>
      <c r="C41" s="8" t="s">
        <v>20</v>
      </c>
      <c r="D41" s="8" t="s">
        <v>178</v>
      </c>
      <c r="E41" s="8"/>
      <c r="F41" s="8" t="s">
        <v>23</v>
      </c>
      <c r="G41" s="8" t="s">
        <v>179</v>
      </c>
      <c r="H41" s="8" t="s">
        <v>180</v>
      </c>
      <c r="I41" s="8">
        <v>6</v>
      </c>
      <c r="J41" s="30">
        <v>29498</v>
      </c>
      <c r="K41" s="8" t="s">
        <v>18</v>
      </c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1:23" x14ac:dyDescent="0.3">
      <c r="A42" s="8">
        <v>10012</v>
      </c>
      <c r="B42" s="8" t="s">
        <v>181</v>
      </c>
      <c r="C42" s="8" t="s">
        <v>12</v>
      </c>
      <c r="D42" s="8" t="s">
        <v>182</v>
      </c>
      <c r="E42" s="8"/>
      <c r="F42" s="8" t="s">
        <v>15</v>
      </c>
      <c r="G42" s="8" t="s">
        <v>183</v>
      </c>
      <c r="H42" s="8" t="s">
        <v>118</v>
      </c>
      <c r="I42" s="8">
        <v>7</v>
      </c>
      <c r="J42" s="30">
        <v>28858</v>
      </c>
      <c r="K42" s="8" t="s">
        <v>171</v>
      </c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1:23" hidden="1" x14ac:dyDescent="0.3">
      <c r="A43" s="8">
        <v>16717</v>
      </c>
      <c r="B43" s="8" t="s">
        <v>184</v>
      </c>
      <c r="C43" s="8" t="s">
        <v>12</v>
      </c>
      <c r="D43" s="8" t="s">
        <v>185</v>
      </c>
      <c r="E43" s="8" t="s">
        <v>103</v>
      </c>
      <c r="F43" s="8" t="s">
        <v>186</v>
      </c>
      <c r="G43" s="8" t="s">
        <v>187</v>
      </c>
      <c r="H43" s="8" t="s">
        <v>188</v>
      </c>
      <c r="I43" s="8">
        <v>9</v>
      </c>
      <c r="J43" s="30">
        <v>28448</v>
      </c>
      <c r="K43" s="8" t="s">
        <v>18</v>
      </c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1:23" hidden="1" x14ac:dyDescent="0.3">
      <c r="A44" s="8">
        <v>20899</v>
      </c>
      <c r="B44" s="8" t="s">
        <v>189</v>
      </c>
      <c r="C44" s="8" t="s">
        <v>12</v>
      </c>
      <c r="D44" s="8" t="s">
        <v>190</v>
      </c>
      <c r="E44" s="8" t="s">
        <v>14</v>
      </c>
      <c r="F44" s="8" t="s">
        <v>191</v>
      </c>
      <c r="G44" s="8" t="s">
        <v>192</v>
      </c>
      <c r="H44" s="8" t="s">
        <v>155</v>
      </c>
      <c r="I44" s="8">
        <v>9</v>
      </c>
      <c r="J44" s="30">
        <v>29569</v>
      </c>
      <c r="K44" s="8" t="s">
        <v>18</v>
      </c>
      <c r="M44" s="8"/>
      <c r="N44" s="8"/>
      <c r="O44" s="8"/>
      <c r="P44" s="8"/>
      <c r="Q44" s="8"/>
      <c r="R44" s="8"/>
      <c r="S44" s="8"/>
      <c r="T44" s="8"/>
      <c r="U44" s="8"/>
      <c r="V44" s="9"/>
      <c r="W44" s="8"/>
    </row>
    <row r="45" spans="1:23" hidden="1" x14ac:dyDescent="0.3">
      <c r="A45" s="8">
        <v>27937</v>
      </c>
      <c r="B45" s="8" t="s">
        <v>193</v>
      </c>
      <c r="C45" s="8" t="s">
        <v>20</v>
      </c>
      <c r="D45" s="8" t="s">
        <v>194</v>
      </c>
      <c r="E45" s="8" t="s">
        <v>195</v>
      </c>
      <c r="F45" s="8" t="s">
        <v>35</v>
      </c>
      <c r="G45" s="8" t="s">
        <v>196</v>
      </c>
      <c r="H45" s="8" t="s">
        <v>25</v>
      </c>
      <c r="I45" s="8">
        <v>1</v>
      </c>
      <c r="J45" s="30">
        <v>28804</v>
      </c>
      <c r="K45" s="8" t="s">
        <v>18</v>
      </c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1:23" hidden="1" x14ac:dyDescent="0.3">
      <c r="A46" s="8">
        <v>11493</v>
      </c>
      <c r="B46" s="8" t="s">
        <v>193</v>
      </c>
      <c r="C46" s="8" t="s">
        <v>12</v>
      </c>
      <c r="D46" s="8" t="s">
        <v>197</v>
      </c>
      <c r="E46" s="8" t="s">
        <v>88</v>
      </c>
      <c r="F46" s="8" t="s">
        <v>94</v>
      </c>
      <c r="G46" s="8" t="s">
        <v>198</v>
      </c>
      <c r="H46" s="8" t="s">
        <v>155</v>
      </c>
      <c r="I46" s="8">
        <v>3</v>
      </c>
      <c r="J46" s="30">
        <v>27416</v>
      </c>
      <c r="K46" s="8" t="s">
        <v>18</v>
      </c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</row>
    <row r="47" spans="1:23" x14ac:dyDescent="0.3">
      <c r="A47" s="8">
        <v>20874</v>
      </c>
      <c r="B47" s="8" t="s">
        <v>193</v>
      </c>
      <c r="C47" s="8" t="s">
        <v>20</v>
      </c>
      <c r="D47" s="8" t="s">
        <v>199</v>
      </c>
      <c r="E47" s="8" t="s">
        <v>34</v>
      </c>
      <c r="F47" s="8" t="s">
        <v>15</v>
      </c>
      <c r="G47" s="8" t="s">
        <v>200</v>
      </c>
      <c r="H47" s="8" t="s">
        <v>105</v>
      </c>
      <c r="I47" s="8">
        <v>9</v>
      </c>
      <c r="J47" s="30">
        <v>28209</v>
      </c>
      <c r="K47" s="8" t="s">
        <v>18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1:23" hidden="1" x14ac:dyDescent="0.3">
      <c r="A48" s="8">
        <v>28232</v>
      </c>
      <c r="B48" s="8" t="s">
        <v>201</v>
      </c>
      <c r="C48" s="8" t="s">
        <v>20</v>
      </c>
      <c r="D48" s="8" t="s">
        <v>202</v>
      </c>
      <c r="E48" s="8" t="s">
        <v>144</v>
      </c>
      <c r="F48" s="8" t="s">
        <v>35</v>
      </c>
      <c r="G48" s="8" t="s">
        <v>203</v>
      </c>
      <c r="H48" s="8" t="s">
        <v>176</v>
      </c>
      <c r="I48" s="8">
        <v>9</v>
      </c>
      <c r="J48" s="30">
        <v>27998</v>
      </c>
      <c r="K48" s="8" t="s">
        <v>18</v>
      </c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</row>
    <row r="49" spans="1:23" x14ac:dyDescent="0.3">
      <c r="A49" s="8">
        <v>24410</v>
      </c>
      <c r="B49" s="8" t="s">
        <v>204</v>
      </c>
      <c r="C49" s="8" t="s">
        <v>12</v>
      </c>
      <c r="D49" s="8" t="s">
        <v>205</v>
      </c>
      <c r="E49" s="8" t="s">
        <v>34</v>
      </c>
      <c r="F49" s="8" t="s">
        <v>94</v>
      </c>
      <c r="G49" s="8" t="s">
        <v>206</v>
      </c>
      <c r="H49" s="8" t="s">
        <v>105</v>
      </c>
      <c r="I49" s="8">
        <v>9</v>
      </c>
      <c r="J49" s="30">
        <v>29039</v>
      </c>
      <c r="K49" s="8" t="s">
        <v>18</v>
      </c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1:23" hidden="1" x14ac:dyDescent="0.3">
      <c r="A50" s="8">
        <v>29182</v>
      </c>
      <c r="B50" s="8" t="s">
        <v>207</v>
      </c>
      <c r="C50" s="8" t="s">
        <v>12</v>
      </c>
      <c r="D50" s="8" t="s">
        <v>190</v>
      </c>
      <c r="E50" s="8" t="s">
        <v>130</v>
      </c>
      <c r="F50" s="8" t="s">
        <v>15</v>
      </c>
      <c r="G50" s="8" t="s">
        <v>208</v>
      </c>
      <c r="H50" s="8" t="s">
        <v>180</v>
      </c>
      <c r="I50" s="8">
        <v>5</v>
      </c>
      <c r="J50" s="30">
        <v>28245</v>
      </c>
      <c r="K50" s="8" t="s">
        <v>18</v>
      </c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</row>
    <row r="51" spans="1:23" hidden="1" x14ac:dyDescent="0.3">
      <c r="A51" s="8">
        <v>13557</v>
      </c>
      <c r="B51" s="8" t="s">
        <v>209</v>
      </c>
      <c r="C51" s="8" t="s">
        <v>20</v>
      </c>
      <c r="D51" s="8" t="s">
        <v>210</v>
      </c>
      <c r="E51" s="8" t="s">
        <v>48</v>
      </c>
      <c r="F51" s="8" t="s">
        <v>211</v>
      </c>
      <c r="G51" s="8" t="s">
        <v>212</v>
      </c>
      <c r="H51" s="8" t="s">
        <v>45</v>
      </c>
      <c r="I51" s="8">
        <v>3</v>
      </c>
      <c r="J51" s="30">
        <v>28729</v>
      </c>
      <c r="K51" s="8" t="s">
        <v>18</v>
      </c>
      <c r="M51" s="8"/>
      <c r="N51" s="8"/>
      <c r="O51" s="8"/>
      <c r="P51" s="8"/>
      <c r="Q51" s="8"/>
      <c r="R51" s="8"/>
      <c r="S51" s="8"/>
      <c r="T51" s="8"/>
      <c r="U51" s="8"/>
      <c r="V51" s="9"/>
      <c r="W51" s="8"/>
    </row>
    <row r="52" spans="1:23" x14ac:dyDescent="0.3">
      <c r="A52" s="8">
        <v>12083</v>
      </c>
      <c r="B52" s="8" t="s">
        <v>209</v>
      </c>
      <c r="C52" s="8" t="s">
        <v>12</v>
      </c>
      <c r="D52" s="8" t="s">
        <v>190</v>
      </c>
      <c r="E52" s="8"/>
      <c r="F52" s="8" t="s">
        <v>94</v>
      </c>
      <c r="G52" s="8" t="s">
        <v>213</v>
      </c>
      <c r="H52" s="8" t="s">
        <v>31</v>
      </c>
      <c r="I52" s="8">
        <v>5</v>
      </c>
      <c r="J52" s="30">
        <v>28339</v>
      </c>
      <c r="K52" s="8" t="s">
        <v>18</v>
      </c>
      <c r="M52" s="8"/>
      <c r="N52" s="8"/>
      <c r="O52" s="8"/>
      <c r="P52" s="8"/>
      <c r="Q52" s="8"/>
      <c r="R52" s="8"/>
      <c r="S52" s="8"/>
      <c r="T52" s="8"/>
      <c r="U52" s="8"/>
      <c r="V52" s="9"/>
      <c r="W52" s="8"/>
    </row>
    <row r="53" spans="1:23" hidden="1" x14ac:dyDescent="0.3">
      <c r="A53" s="8">
        <v>13542</v>
      </c>
      <c r="B53" s="8" t="s">
        <v>214</v>
      </c>
      <c r="C53" s="8" t="s">
        <v>12</v>
      </c>
      <c r="D53" s="8" t="s">
        <v>215</v>
      </c>
      <c r="E53" s="8" t="s">
        <v>112</v>
      </c>
      <c r="F53" s="8" t="s">
        <v>94</v>
      </c>
      <c r="G53" s="8" t="s">
        <v>216</v>
      </c>
      <c r="H53" s="8" t="s">
        <v>75</v>
      </c>
      <c r="I53" s="8">
        <v>3</v>
      </c>
      <c r="J53" s="30">
        <v>28468</v>
      </c>
      <c r="K53" s="8" t="s">
        <v>18</v>
      </c>
      <c r="M53" s="8"/>
      <c r="N53" s="8"/>
      <c r="O53" s="8"/>
      <c r="P53" s="8"/>
      <c r="Q53" s="8"/>
      <c r="R53" s="8"/>
      <c r="S53" s="8"/>
      <c r="T53" s="8"/>
      <c r="U53" s="8"/>
      <c r="V53" s="9"/>
      <c r="W53" s="8"/>
    </row>
    <row r="54" spans="1:23" hidden="1" x14ac:dyDescent="0.3">
      <c r="A54" s="8">
        <v>13635</v>
      </c>
      <c r="B54" s="8" t="s">
        <v>214</v>
      </c>
      <c r="C54" s="8" t="s">
        <v>12</v>
      </c>
      <c r="D54" s="8" t="s">
        <v>111</v>
      </c>
      <c r="E54" s="8" t="s">
        <v>217</v>
      </c>
      <c r="F54" s="8" t="s">
        <v>141</v>
      </c>
      <c r="G54" s="8" t="s">
        <v>218</v>
      </c>
      <c r="H54" s="8" t="s">
        <v>176</v>
      </c>
      <c r="I54" s="8">
        <v>4</v>
      </c>
      <c r="J54" s="30">
        <v>28985</v>
      </c>
      <c r="K54" s="8" t="s">
        <v>18</v>
      </c>
      <c r="M54" s="8"/>
      <c r="N54" s="8"/>
      <c r="O54" s="8"/>
      <c r="P54" s="8"/>
      <c r="Q54" s="8"/>
      <c r="R54" s="8"/>
      <c r="S54" s="8"/>
      <c r="T54" s="8"/>
      <c r="U54" s="8"/>
      <c r="V54" s="9"/>
      <c r="W54" s="8"/>
    </row>
    <row r="55" spans="1:23" x14ac:dyDescent="0.3">
      <c r="A55" s="8">
        <v>20640</v>
      </c>
      <c r="B55" s="8" t="s">
        <v>219</v>
      </c>
      <c r="C55" s="8" t="s">
        <v>12</v>
      </c>
      <c r="D55" s="8" t="s">
        <v>220</v>
      </c>
      <c r="E55" s="8"/>
      <c r="F55" s="8" t="s">
        <v>35</v>
      </c>
      <c r="G55" s="8" t="s">
        <v>221</v>
      </c>
      <c r="H55" s="8" t="s">
        <v>85</v>
      </c>
      <c r="I55" s="8">
        <v>3</v>
      </c>
      <c r="J55" s="30">
        <v>27996</v>
      </c>
      <c r="K55" s="8" t="s">
        <v>18</v>
      </c>
      <c r="M55" s="8"/>
      <c r="N55" s="8"/>
      <c r="O55" s="8"/>
      <c r="P55" s="8"/>
      <c r="Q55" s="8"/>
      <c r="R55" s="8"/>
      <c r="S55" s="8"/>
      <c r="T55" s="8"/>
      <c r="U55" s="8"/>
      <c r="V55" s="9"/>
      <c r="W55" s="8"/>
    </row>
    <row r="56" spans="1:23" x14ac:dyDescent="0.3">
      <c r="A56" s="8">
        <v>29332</v>
      </c>
      <c r="B56" s="8" t="s">
        <v>222</v>
      </c>
      <c r="C56" s="8" t="s">
        <v>20</v>
      </c>
      <c r="D56" s="8" t="s">
        <v>223</v>
      </c>
      <c r="E56" s="8"/>
      <c r="F56" s="8" t="s">
        <v>35</v>
      </c>
      <c r="G56" s="8" t="s">
        <v>224</v>
      </c>
      <c r="H56" s="8" t="s">
        <v>96</v>
      </c>
      <c r="I56" s="8">
        <v>8</v>
      </c>
      <c r="J56" s="30">
        <v>27974</v>
      </c>
      <c r="K56" s="8" t="s">
        <v>18</v>
      </c>
      <c r="M56" s="8"/>
      <c r="N56" s="8"/>
      <c r="O56" s="8"/>
      <c r="P56" s="8"/>
      <c r="Q56" s="8"/>
      <c r="R56" s="8"/>
      <c r="S56" s="8"/>
      <c r="T56" s="8"/>
      <c r="U56" s="8"/>
      <c r="V56" s="9"/>
      <c r="W56" s="8"/>
    </row>
    <row r="57" spans="1:23" hidden="1" x14ac:dyDescent="0.3">
      <c r="A57" s="8">
        <v>11751</v>
      </c>
      <c r="B57" s="8" t="s">
        <v>225</v>
      </c>
      <c r="C57" s="8" t="s">
        <v>12</v>
      </c>
      <c r="D57" s="8" t="s">
        <v>226</v>
      </c>
      <c r="E57" s="8" t="s">
        <v>22</v>
      </c>
      <c r="F57" s="8" t="s">
        <v>23</v>
      </c>
      <c r="G57" s="8" t="s">
        <v>227</v>
      </c>
      <c r="H57" s="8" t="s">
        <v>80</v>
      </c>
      <c r="I57" s="8">
        <v>2</v>
      </c>
      <c r="J57" s="30">
        <v>27446</v>
      </c>
      <c r="K57" s="8" t="s">
        <v>18</v>
      </c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</row>
    <row r="58" spans="1:23" hidden="1" x14ac:dyDescent="0.3">
      <c r="A58" s="8">
        <v>13991</v>
      </c>
      <c r="B58" s="8" t="s">
        <v>228</v>
      </c>
      <c r="C58" s="8" t="s">
        <v>12</v>
      </c>
      <c r="D58" s="8" t="s">
        <v>229</v>
      </c>
      <c r="E58" s="8" t="s">
        <v>112</v>
      </c>
      <c r="F58" s="8" t="s">
        <v>94</v>
      </c>
      <c r="G58" s="8" t="s">
        <v>230</v>
      </c>
      <c r="H58" s="8" t="s">
        <v>188</v>
      </c>
      <c r="I58" s="8">
        <v>8</v>
      </c>
      <c r="J58" s="30">
        <v>28288</v>
      </c>
      <c r="K58" s="8" t="s">
        <v>18</v>
      </c>
      <c r="M58" s="8"/>
      <c r="N58" s="8"/>
      <c r="O58" s="8"/>
      <c r="P58" s="8"/>
      <c r="Q58" s="8"/>
      <c r="R58" s="8"/>
      <c r="S58" s="8"/>
      <c r="T58" s="8"/>
      <c r="U58" s="8"/>
      <c r="V58" s="9"/>
      <c r="W58" s="8"/>
    </row>
    <row r="59" spans="1:23" hidden="1" x14ac:dyDescent="0.3">
      <c r="A59" s="8">
        <v>28897</v>
      </c>
      <c r="B59" s="8" t="s">
        <v>231</v>
      </c>
      <c r="C59" s="8" t="s">
        <v>20</v>
      </c>
      <c r="D59" s="8" t="s">
        <v>232</v>
      </c>
      <c r="E59" s="8" t="s">
        <v>233</v>
      </c>
      <c r="F59" s="8" t="s">
        <v>89</v>
      </c>
      <c r="G59" s="8" t="s">
        <v>234</v>
      </c>
      <c r="H59" s="8" t="s">
        <v>54</v>
      </c>
      <c r="I59" s="8">
        <v>8</v>
      </c>
      <c r="J59" s="30">
        <v>27801</v>
      </c>
      <c r="K59" s="8" t="s">
        <v>18</v>
      </c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</row>
    <row r="60" spans="1:23" x14ac:dyDescent="0.3">
      <c r="A60" s="8">
        <v>21888</v>
      </c>
      <c r="B60" s="8" t="s">
        <v>235</v>
      </c>
      <c r="C60" s="8" t="s">
        <v>20</v>
      </c>
      <c r="D60" s="8" t="s">
        <v>140</v>
      </c>
      <c r="E60" s="8"/>
      <c r="F60" s="8" t="s">
        <v>211</v>
      </c>
      <c r="G60" s="8" t="s">
        <v>236</v>
      </c>
      <c r="H60" s="8" t="s">
        <v>66</v>
      </c>
      <c r="I60" s="8">
        <v>5</v>
      </c>
      <c r="J60" s="30">
        <v>29546</v>
      </c>
      <c r="K60" s="8" t="s">
        <v>18</v>
      </c>
      <c r="M60" s="8"/>
      <c r="N60" s="8"/>
      <c r="O60" s="8"/>
      <c r="P60" s="8"/>
      <c r="Q60" s="8"/>
      <c r="R60" s="8"/>
      <c r="S60" s="8"/>
      <c r="T60" s="8"/>
      <c r="U60" s="8"/>
      <c r="V60" s="9"/>
      <c r="W60" s="8"/>
    </row>
    <row r="61" spans="1:23" hidden="1" x14ac:dyDescent="0.3">
      <c r="A61" s="8">
        <v>20725</v>
      </c>
      <c r="B61" s="8" t="s">
        <v>237</v>
      </c>
      <c r="C61" s="8" t="s">
        <v>20</v>
      </c>
      <c r="D61" s="8" t="s">
        <v>126</v>
      </c>
      <c r="E61" s="8" t="s">
        <v>238</v>
      </c>
      <c r="F61" s="8" t="s">
        <v>94</v>
      </c>
      <c r="G61" s="8" t="s">
        <v>239</v>
      </c>
      <c r="H61" s="8" t="s">
        <v>118</v>
      </c>
      <c r="I61" s="8">
        <v>8</v>
      </c>
      <c r="J61" s="30">
        <v>27620</v>
      </c>
      <c r="K61" s="8" t="s">
        <v>18</v>
      </c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</row>
    <row r="62" spans="1:23" hidden="1" x14ac:dyDescent="0.3">
      <c r="A62" s="8">
        <v>27936</v>
      </c>
      <c r="B62" s="8" t="s">
        <v>240</v>
      </c>
      <c r="C62" s="8" t="s">
        <v>20</v>
      </c>
      <c r="D62" s="8" t="s">
        <v>241</v>
      </c>
      <c r="E62" s="8" t="s">
        <v>130</v>
      </c>
      <c r="F62" s="8" t="s">
        <v>15</v>
      </c>
      <c r="G62" s="8" t="s">
        <v>242</v>
      </c>
      <c r="H62" s="8" t="s">
        <v>61</v>
      </c>
      <c r="I62" s="8">
        <v>4</v>
      </c>
      <c r="J62" s="30">
        <v>29817</v>
      </c>
      <c r="K62" s="8" t="s">
        <v>18</v>
      </c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</row>
    <row r="63" spans="1:23" hidden="1" x14ac:dyDescent="0.3">
      <c r="A63" s="8">
        <v>21097</v>
      </c>
      <c r="B63" s="8" t="s">
        <v>243</v>
      </c>
      <c r="C63" s="8" t="s">
        <v>12</v>
      </c>
      <c r="D63" s="8" t="s">
        <v>126</v>
      </c>
      <c r="E63" s="8" t="s">
        <v>144</v>
      </c>
      <c r="F63" s="8" t="s">
        <v>191</v>
      </c>
      <c r="G63" s="8" t="s">
        <v>244</v>
      </c>
      <c r="H63" s="8" t="s">
        <v>80</v>
      </c>
      <c r="I63" s="8">
        <v>2</v>
      </c>
      <c r="J63" s="30">
        <v>28868</v>
      </c>
      <c r="K63" s="8" t="s">
        <v>18</v>
      </c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</row>
    <row r="64" spans="1:23" hidden="1" x14ac:dyDescent="0.3">
      <c r="A64" s="8">
        <v>17108</v>
      </c>
      <c r="B64" s="8" t="s">
        <v>245</v>
      </c>
      <c r="C64" s="8" t="s">
        <v>20</v>
      </c>
      <c r="D64" s="8" t="s">
        <v>199</v>
      </c>
      <c r="E64" s="8" t="s">
        <v>130</v>
      </c>
      <c r="F64" s="8" t="s">
        <v>94</v>
      </c>
      <c r="G64" s="8" t="s">
        <v>246</v>
      </c>
      <c r="H64" s="8" t="s">
        <v>180</v>
      </c>
      <c r="I64" s="8">
        <v>2</v>
      </c>
      <c r="J64" s="30">
        <v>29357</v>
      </c>
      <c r="K64" s="8" t="s">
        <v>18</v>
      </c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</row>
    <row r="65" spans="1:23" hidden="1" x14ac:dyDescent="0.3">
      <c r="A65" s="8">
        <v>28145</v>
      </c>
      <c r="B65" s="8" t="s">
        <v>247</v>
      </c>
      <c r="C65" s="8" t="s">
        <v>12</v>
      </c>
      <c r="D65" s="8" t="s">
        <v>248</v>
      </c>
      <c r="E65" s="8" t="s">
        <v>99</v>
      </c>
      <c r="F65" s="8" t="s">
        <v>249</v>
      </c>
      <c r="G65" s="8" t="s">
        <v>250</v>
      </c>
      <c r="H65" s="8" t="s">
        <v>5</v>
      </c>
      <c r="I65" s="8">
        <v>4</v>
      </c>
      <c r="J65" s="30">
        <v>29475</v>
      </c>
      <c r="K65" s="8" t="s">
        <v>18</v>
      </c>
      <c r="M65" s="8"/>
      <c r="N65" s="8"/>
      <c r="O65" s="8"/>
      <c r="P65" s="8"/>
      <c r="Q65" s="8"/>
      <c r="R65" s="8"/>
      <c r="S65" s="8"/>
      <c r="T65" s="8"/>
      <c r="U65" s="8"/>
      <c r="V65" s="9"/>
      <c r="W65" s="8"/>
    </row>
    <row r="66" spans="1:23" x14ac:dyDescent="0.3">
      <c r="A66" s="8">
        <v>15304</v>
      </c>
      <c r="B66" s="8" t="s">
        <v>251</v>
      </c>
      <c r="C66" s="8" t="s">
        <v>20</v>
      </c>
      <c r="D66" s="8" t="s">
        <v>252</v>
      </c>
      <c r="E66" s="8"/>
      <c r="F66" s="8" t="s">
        <v>15</v>
      </c>
      <c r="G66" s="8" t="s">
        <v>253</v>
      </c>
      <c r="H66" s="8" t="s">
        <v>176</v>
      </c>
      <c r="I66" s="8">
        <v>3</v>
      </c>
      <c r="J66" s="30">
        <v>27148</v>
      </c>
      <c r="K66" s="8" t="s">
        <v>18</v>
      </c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</row>
    <row r="67" spans="1:23" hidden="1" x14ac:dyDescent="0.3">
      <c r="A67" s="8">
        <v>29427</v>
      </c>
      <c r="B67" s="8" t="s">
        <v>66</v>
      </c>
      <c r="C67" s="8" t="s">
        <v>20</v>
      </c>
      <c r="D67" s="8" t="s">
        <v>178</v>
      </c>
      <c r="E67" s="8" t="s">
        <v>254</v>
      </c>
      <c r="F67" s="8" t="s">
        <v>94</v>
      </c>
      <c r="G67" s="8" t="s">
        <v>255</v>
      </c>
      <c r="H67" s="8" t="s">
        <v>91</v>
      </c>
      <c r="I67" s="8">
        <v>9</v>
      </c>
      <c r="J67" s="30">
        <v>29798</v>
      </c>
      <c r="K67" s="8" t="s">
        <v>18</v>
      </c>
      <c r="M67" s="8"/>
      <c r="N67" s="8"/>
      <c r="O67" s="8"/>
      <c r="P67" s="8"/>
      <c r="Q67" s="8"/>
      <c r="R67" s="8"/>
      <c r="S67" s="8"/>
      <c r="T67" s="8"/>
      <c r="U67" s="8"/>
      <c r="V67" s="9"/>
      <c r="W67" s="8"/>
    </row>
    <row r="68" spans="1:23" x14ac:dyDescent="0.3">
      <c r="A68" s="8">
        <v>23160</v>
      </c>
      <c r="B68" s="8" t="s">
        <v>66</v>
      </c>
      <c r="C68" s="8" t="s">
        <v>20</v>
      </c>
      <c r="D68" s="8" t="s">
        <v>256</v>
      </c>
      <c r="E68" s="8"/>
      <c r="F68" s="8" t="s">
        <v>94</v>
      </c>
      <c r="G68" s="8" t="s">
        <v>257</v>
      </c>
      <c r="H68" s="8" t="s">
        <v>66</v>
      </c>
      <c r="I68" s="8">
        <v>4</v>
      </c>
      <c r="J68" s="30">
        <v>28352</v>
      </c>
      <c r="K68" s="8" t="s">
        <v>18</v>
      </c>
      <c r="M68" s="8"/>
      <c r="N68" s="8"/>
      <c r="O68" s="8"/>
      <c r="P68" s="8"/>
      <c r="Q68" s="8"/>
      <c r="R68" s="8"/>
      <c r="S68" s="8"/>
      <c r="T68" s="8"/>
      <c r="U68" s="8"/>
      <c r="V68" s="9"/>
      <c r="W68" s="8"/>
    </row>
    <row r="69" spans="1:23" hidden="1" x14ac:dyDescent="0.3">
      <c r="A69" s="8">
        <v>11233</v>
      </c>
      <c r="B69" s="8" t="s">
        <v>66</v>
      </c>
      <c r="C69" s="8" t="s">
        <v>12</v>
      </c>
      <c r="D69" s="8" t="s">
        <v>258</v>
      </c>
      <c r="E69" s="8" t="s">
        <v>28</v>
      </c>
      <c r="F69" s="8" t="s">
        <v>186</v>
      </c>
      <c r="G69" s="8" t="s">
        <v>259</v>
      </c>
      <c r="H69" s="8" t="s">
        <v>80</v>
      </c>
      <c r="I69" s="8">
        <v>9</v>
      </c>
      <c r="J69" s="30">
        <v>27300</v>
      </c>
      <c r="K69" s="8" t="s">
        <v>18</v>
      </c>
      <c r="M69" s="8"/>
      <c r="N69" s="8"/>
      <c r="O69" s="8"/>
      <c r="P69" s="8"/>
      <c r="Q69" s="8"/>
      <c r="R69" s="8"/>
      <c r="S69" s="8"/>
      <c r="T69" s="8"/>
      <c r="U69" s="8"/>
      <c r="V69" s="9"/>
      <c r="W69" s="8"/>
    </row>
    <row r="70" spans="1:23" hidden="1" x14ac:dyDescent="0.3">
      <c r="A70" s="8">
        <v>20856</v>
      </c>
      <c r="B70" s="8" t="s">
        <v>260</v>
      </c>
      <c r="C70" s="8" t="s">
        <v>12</v>
      </c>
      <c r="D70" s="8" t="s">
        <v>182</v>
      </c>
      <c r="E70" s="8" t="s">
        <v>14</v>
      </c>
      <c r="F70" s="8" t="s">
        <v>94</v>
      </c>
      <c r="G70" s="8" t="s">
        <v>261</v>
      </c>
      <c r="H70" s="8" t="s">
        <v>31</v>
      </c>
      <c r="I70" s="8">
        <v>9</v>
      </c>
      <c r="J70" s="30">
        <v>29321</v>
      </c>
      <c r="K70" s="8" t="s">
        <v>18</v>
      </c>
      <c r="M70" s="8"/>
      <c r="N70" s="8"/>
      <c r="O70" s="8"/>
      <c r="P70" s="8"/>
      <c r="Q70" s="8"/>
      <c r="R70" s="8"/>
      <c r="S70" s="8"/>
      <c r="T70" s="8"/>
      <c r="U70" s="8"/>
      <c r="V70" s="9"/>
      <c r="W70" s="8"/>
    </row>
    <row r="71" spans="1:23" hidden="1" x14ac:dyDescent="0.3">
      <c r="A71" s="8">
        <v>28742</v>
      </c>
      <c r="B71" s="8" t="s">
        <v>262</v>
      </c>
      <c r="C71" s="8" t="s">
        <v>12</v>
      </c>
      <c r="D71" s="8" t="s">
        <v>263</v>
      </c>
      <c r="E71" s="8" t="s">
        <v>48</v>
      </c>
      <c r="F71" s="8" t="s">
        <v>94</v>
      </c>
      <c r="G71" s="8" t="s">
        <v>264</v>
      </c>
      <c r="H71" s="8" t="s">
        <v>66</v>
      </c>
      <c r="I71" s="8">
        <v>5</v>
      </c>
      <c r="J71" s="30">
        <v>27934</v>
      </c>
      <c r="K71" s="8" t="s">
        <v>18</v>
      </c>
      <c r="M71" s="8"/>
      <c r="N71" s="8"/>
      <c r="O71" s="8"/>
      <c r="P71" s="8"/>
      <c r="Q71" s="8"/>
      <c r="R71" s="8"/>
      <c r="S71" s="8"/>
      <c r="T71" s="8"/>
      <c r="U71" s="8"/>
      <c r="V71" s="9"/>
      <c r="W71" s="8"/>
    </row>
    <row r="72" spans="1:23" hidden="1" x14ac:dyDescent="0.3">
      <c r="A72" s="8">
        <v>18788</v>
      </c>
      <c r="B72" s="8" t="s">
        <v>265</v>
      </c>
      <c r="C72" s="8" t="s">
        <v>20</v>
      </c>
      <c r="D72" s="8" t="s">
        <v>150</v>
      </c>
      <c r="E72" s="8" t="s">
        <v>130</v>
      </c>
      <c r="F72" s="8" t="s">
        <v>94</v>
      </c>
      <c r="G72" s="8" t="s">
        <v>266</v>
      </c>
      <c r="H72" s="8" t="s">
        <v>17</v>
      </c>
      <c r="I72" s="8">
        <v>7</v>
      </c>
      <c r="J72" s="30">
        <v>28340</v>
      </c>
      <c r="K72" s="8" t="s">
        <v>18</v>
      </c>
      <c r="M72" s="8"/>
      <c r="N72" s="8"/>
      <c r="O72" s="8"/>
      <c r="P72" s="8"/>
      <c r="Q72" s="8"/>
      <c r="R72" s="8"/>
      <c r="S72" s="8"/>
      <c r="T72" s="8"/>
      <c r="U72" s="8"/>
      <c r="V72" s="9"/>
      <c r="W72" s="8"/>
    </row>
    <row r="73" spans="1:23" x14ac:dyDescent="0.3">
      <c r="A73" s="8">
        <v>17163</v>
      </c>
      <c r="B73" s="8" t="s">
        <v>267</v>
      </c>
      <c r="C73" s="8" t="s">
        <v>20</v>
      </c>
      <c r="D73" s="8" t="s">
        <v>268</v>
      </c>
      <c r="E73" s="8"/>
      <c r="F73" s="8" t="s">
        <v>137</v>
      </c>
      <c r="G73" s="8" t="s">
        <v>269</v>
      </c>
      <c r="H73" s="8" t="s">
        <v>180</v>
      </c>
      <c r="I73" s="8">
        <v>4</v>
      </c>
      <c r="J73" s="30">
        <v>27595</v>
      </c>
      <c r="K73" s="8" t="s">
        <v>18</v>
      </c>
    </row>
    <row r="74" spans="1:23" hidden="1" x14ac:dyDescent="0.3">
      <c r="A74" s="8">
        <v>28175</v>
      </c>
      <c r="B74" s="8" t="s">
        <v>270</v>
      </c>
      <c r="C74" s="8" t="s">
        <v>12</v>
      </c>
      <c r="D74" s="8" t="s">
        <v>271</v>
      </c>
      <c r="E74" s="8" t="s">
        <v>217</v>
      </c>
      <c r="F74" s="8" t="s">
        <v>137</v>
      </c>
      <c r="G74" s="8" t="s">
        <v>272</v>
      </c>
      <c r="H74" s="8" t="s">
        <v>45</v>
      </c>
      <c r="I74" s="8">
        <v>6</v>
      </c>
      <c r="J74" s="30">
        <v>29543</v>
      </c>
      <c r="K74" s="8" t="s">
        <v>171</v>
      </c>
    </row>
    <row r="75" spans="1:23" x14ac:dyDescent="0.3">
      <c r="A75" s="8">
        <v>10933</v>
      </c>
      <c r="B75" s="8" t="s">
        <v>273</v>
      </c>
      <c r="C75" s="8" t="s">
        <v>12</v>
      </c>
      <c r="D75" s="8" t="s">
        <v>274</v>
      </c>
      <c r="E75" s="8"/>
      <c r="F75" s="8" t="s">
        <v>94</v>
      </c>
      <c r="G75" s="8" t="s">
        <v>275</v>
      </c>
      <c r="H75" s="8" t="s">
        <v>31</v>
      </c>
      <c r="I75" s="8">
        <v>2</v>
      </c>
      <c r="J75" s="30">
        <v>28051</v>
      </c>
      <c r="K75" s="8" t="s">
        <v>18</v>
      </c>
      <c r="N75" s="7"/>
      <c r="O75" s="7" t="s">
        <v>1106</v>
      </c>
      <c r="P75" s="7"/>
      <c r="Q75" s="7"/>
      <c r="R75" s="7"/>
    </row>
    <row r="76" spans="1:23" hidden="1" x14ac:dyDescent="0.3">
      <c r="A76" s="8">
        <v>29677</v>
      </c>
      <c r="B76" s="8" t="s">
        <v>276</v>
      </c>
      <c r="C76" s="8" t="s">
        <v>20</v>
      </c>
      <c r="D76" s="8" t="s">
        <v>277</v>
      </c>
      <c r="E76" s="8" t="s">
        <v>130</v>
      </c>
      <c r="F76" s="8" t="s">
        <v>94</v>
      </c>
      <c r="G76" s="8" t="s">
        <v>278</v>
      </c>
      <c r="H76" s="8" t="s">
        <v>80</v>
      </c>
      <c r="I76" s="8">
        <v>9</v>
      </c>
      <c r="J76" s="30">
        <v>28890</v>
      </c>
      <c r="K76" s="8" t="s">
        <v>18</v>
      </c>
      <c r="N76" s="7" t="s">
        <v>1107</v>
      </c>
      <c r="O76" s="7"/>
      <c r="P76" s="7"/>
      <c r="Q76" s="7"/>
      <c r="R76" s="7"/>
    </row>
    <row r="77" spans="1:23" hidden="1" x14ac:dyDescent="0.3">
      <c r="A77" s="8">
        <v>22927</v>
      </c>
      <c r="B77" s="8" t="s">
        <v>276</v>
      </c>
      <c r="C77" s="8" t="s">
        <v>12</v>
      </c>
      <c r="D77" s="8" t="s">
        <v>279</v>
      </c>
      <c r="E77" s="8" t="s">
        <v>130</v>
      </c>
      <c r="F77" s="8" t="s">
        <v>23</v>
      </c>
      <c r="G77" s="8" t="s">
        <v>280</v>
      </c>
      <c r="H77" s="8" t="s">
        <v>85</v>
      </c>
      <c r="I77" s="8">
        <v>3</v>
      </c>
      <c r="J77" s="30">
        <v>29174</v>
      </c>
      <c r="K77" s="8" t="s">
        <v>18</v>
      </c>
      <c r="N77">
        <f>COUNTBLANK(E2:E391)</f>
        <v>114</v>
      </c>
    </row>
    <row r="78" spans="1:23" x14ac:dyDescent="0.3">
      <c r="A78" s="8">
        <v>17706</v>
      </c>
      <c r="B78" s="8" t="s">
        <v>281</v>
      </c>
      <c r="C78" s="8" t="s">
        <v>12</v>
      </c>
      <c r="D78" s="8" t="s">
        <v>282</v>
      </c>
      <c r="E78" s="8"/>
      <c r="F78" s="8" t="s">
        <v>94</v>
      </c>
      <c r="G78" s="8" t="s">
        <v>283</v>
      </c>
      <c r="H78" s="8" t="s">
        <v>75</v>
      </c>
      <c r="I78" s="8">
        <v>5</v>
      </c>
      <c r="J78" s="30">
        <v>28584</v>
      </c>
      <c r="K78" s="8" t="s">
        <v>18</v>
      </c>
      <c r="N78" t="s">
        <v>1119</v>
      </c>
    </row>
    <row r="79" spans="1:23" hidden="1" x14ac:dyDescent="0.3">
      <c r="A79" s="8">
        <v>14996</v>
      </c>
      <c r="B79" s="8" t="s">
        <v>284</v>
      </c>
      <c r="C79" s="8" t="s">
        <v>12</v>
      </c>
      <c r="D79" s="8" t="s">
        <v>285</v>
      </c>
      <c r="E79" s="8" t="s">
        <v>48</v>
      </c>
      <c r="F79" s="8" t="s">
        <v>35</v>
      </c>
      <c r="G79" s="8" t="s">
        <v>286</v>
      </c>
      <c r="H79" s="8" t="s">
        <v>85</v>
      </c>
      <c r="I79" s="8">
        <v>5</v>
      </c>
      <c r="J79" s="30">
        <v>28082</v>
      </c>
      <c r="K79" s="8" t="s">
        <v>18</v>
      </c>
      <c r="O79" s="37"/>
      <c r="P79" s="37"/>
    </row>
    <row r="80" spans="1:23" hidden="1" x14ac:dyDescent="0.3">
      <c r="A80" s="8">
        <v>21321</v>
      </c>
      <c r="B80" s="8" t="s">
        <v>287</v>
      </c>
      <c r="C80" s="8" t="s">
        <v>20</v>
      </c>
      <c r="D80" s="8" t="s">
        <v>288</v>
      </c>
      <c r="E80" s="8" t="s">
        <v>14</v>
      </c>
      <c r="F80" s="8" t="s">
        <v>73</v>
      </c>
      <c r="G80" s="8" t="s">
        <v>289</v>
      </c>
      <c r="H80" s="8" t="s">
        <v>155</v>
      </c>
      <c r="I80" s="8">
        <v>8</v>
      </c>
      <c r="J80" s="30">
        <v>27512</v>
      </c>
      <c r="K80" s="8" t="s">
        <v>18</v>
      </c>
      <c r="O80" s="26"/>
      <c r="P80" s="27"/>
    </row>
    <row r="81" spans="1:15" hidden="1" x14ac:dyDescent="0.3">
      <c r="A81" s="8">
        <v>15201</v>
      </c>
      <c r="B81" s="8" t="s">
        <v>290</v>
      </c>
      <c r="C81" s="8" t="s">
        <v>20</v>
      </c>
      <c r="D81" s="8" t="s">
        <v>291</v>
      </c>
      <c r="E81" s="8" t="s">
        <v>99</v>
      </c>
      <c r="F81" s="8" t="s">
        <v>35</v>
      </c>
      <c r="G81" s="8" t="s">
        <v>292</v>
      </c>
      <c r="H81" s="8" t="s">
        <v>188</v>
      </c>
      <c r="I81" s="8">
        <v>9</v>
      </c>
      <c r="J81" s="30">
        <v>29175</v>
      </c>
      <c r="K81" s="8" t="s">
        <v>18</v>
      </c>
    </row>
    <row r="82" spans="1:15" hidden="1" x14ac:dyDescent="0.3">
      <c r="A82" s="8">
        <v>11955</v>
      </c>
      <c r="B82" s="8" t="s">
        <v>293</v>
      </c>
      <c r="C82" s="8" t="s">
        <v>20</v>
      </c>
      <c r="D82" s="8" t="s">
        <v>294</v>
      </c>
      <c r="E82" s="8" t="s">
        <v>144</v>
      </c>
      <c r="F82" s="8" t="s">
        <v>15</v>
      </c>
      <c r="G82" s="8" t="s">
        <v>295</v>
      </c>
      <c r="H82" s="8" t="s">
        <v>105</v>
      </c>
      <c r="I82" s="8">
        <v>5</v>
      </c>
      <c r="J82" s="30">
        <v>27416</v>
      </c>
      <c r="K82" s="8" t="s">
        <v>171</v>
      </c>
    </row>
    <row r="83" spans="1:15" x14ac:dyDescent="0.3">
      <c r="A83" s="8">
        <v>13436</v>
      </c>
      <c r="B83" s="8" t="s">
        <v>296</v>
      </c>
      <c r="C83" s="8" t="s">
        <v>20</v>
      </c>
      <c r="D83" s="8" t="s">
        <v>98</v>
      </c>
      <c r="E83" s="8"/>
      <c r="F83" s="8" t="s">
        <v>15</v>
      </c>
      <c r="G83" s="8" t="s">
        <v>297</v>
      </c>
      <c r="H83" s="8" t="s">
        <v>80</v>
      </c>
      <c r="I83" s="8">
        <v>5</v>
      </c>
      <c r="J83" s="30">
        <v>27703</v>
      </c>
      <c r="K83" s="8" t="s">
        <v>18</v>
      </c>
      <c r="N83" s="25"/>
    </row>
    <row r="84" spans="1:15" hidden="1" x14ac:dyDescent="0.3">
      <c r="A84" s="8">
        <v>17897</v>
      </c>
      <c r="B84" s="8" t="s">
        <v>298</v>
      </c>
      <c r="C84" s="8" t="s">
        <v>20</v>
      </c>
      <c r="D84" s="8" t="s">
        <v>199</v>
      </c>
      <c r="E84" s="8" t="s">
        <v>166</v>
      </c>
      <c r="F84" s="8" t="s">
        <v>108</v>
      </c>
      <c r="G84" s="8" t="s">
        <v>299</v>
      </c>
      <c r="H84" s="8" t="s">
        <v>85</v>
      </c>
      <c r="I84" s="8">
        <v>3</v>
      </c>
      <c r="J84" s="30">
        <v>29162</v>
      </c>
      <c r="K84" s="8" t="s">
        <v>18</v>
      </c>
    </row>
    <row r="85" spans="1:15" hidden="1" x14ac:dyDescent="0.3">
      <c r="A85" s="8">
        <v>29483</v>
      </c>
      <c r="B85" s="8" t="s">
        <v>300</v>
      </c>
      <c r="C85" s="8" t="s">
        <v>20</v>
      </c>
      <c r="D85" s="8" t="s">
        <v>87</v>
      </c>
      <c r="E85" s="8" t="s">
        <v>64</v>
      </c>
      <c r="F85" s="8" t="s">
        <v>29</v>
      </c>
      <c r="G85" s="8" t="s">
        <v>301</v>
      </c>
      <c r="H85" s="8" t="s">
        <v>71</v>
      </c>
      <c r="I85" s="8">
        <v>1</v>
      </c>
      <c r="J85" s="30">
        <v>28433</v>
      </c>
      <c r="K85" s="8" t="s">
        <v>18</v>
      </c>
    </row>
    <row r="86" spans="1:15" x14ac:dyDescent="0.3">
      <c r="A86" s="8">
        <v>13221</v>
      </c>
      <c r="B86" s="8" t="s">
        <v>302</v>
      </c>
      <c r="C86" s="8" t="s">
        <v>12</v>
      </c>
      <c r="D86" s="8" t="s">
        <v>303</v>
      </c>
      <c r="E86" s="8"/>
      <c r="F86" s="8" t="s">
        <v>73</v>
      </c>
      <c r="G86" s="8" t="s">
        <v>304</v>
      </c>
      <c r="H86" s="8" t="s">
        <v>155</v>
      </c>
      <c r="I86" s="8">
        <v>8</v>
      </c>
      <c r="J86" s="30">
        <v>28187</v>
      </c>
      <c r="K86" s="8" t="s">
        <v>18</v>
      </c>
    </row>
    <row r="87" spans="1:15" hidden="1" x14ac:dyDescent="0.3">
      <c r="A87" s="8">
        <v>15859</v>
      </c>
      <c r="B87" s="8" t="s">
        <v>305</v>
      </c>
      <c r="C87" s="8" t="s">
        <v>12</v>
      </c>
      <c r="D87" s="8" t="s">
        <v>197</v>
      </c>
      <c r="E87" s="8" t="s">
        <v>43</v>
      </c>
      <c r="F87" s="8" t="s">
        <v>94</v>
      </c>
      <c r="G87" s="8" t="s">
        <v>306</v>
      </c>
      <c r="H87" s="8" t="s">
        <v>5</v>
      </c>
      <c r="I87" s="8">
        <v>9</v>
      </c>
      <c r="J87" s="30">
        <v>28436</v>
      </c>
      <c r="K87" s="8" t="s">
        <v>18</v>
      </c>
    </row>
    <row r="88" spans="1:15" hidden="1" x14ac:dyDescent="0.3">
      <c r="A88" s="8">
        <v>18473</v>
      </c>
      <c r="B88" s="8" t="s">
        <v>85</v>
      </c>
      <c r="C88" s="8" t="s">
        <v>12</v>
      </c>
      <c r="D88" s="8" t="s">
        <v>307</v>
      </c>
      <c r="E88" s="8" t="s">
        <v>48</v>
      </c>
      <c r="F88" s="8" t="s">
        <v>29</v>
      </c>
      <c r="G88" s="8" t="s">
        <v>308</v>
      </c>
      <c r="H88" s="8" t="s">
        <v>176</v>
      </c>
      <c r="I88" s="8">
        <v>6</v>
      </c>
      <c r="J88" s="30">
        <v>28506</v>
      </c>
      <c r="K88" s="8" t="s">
        <v>18</v>
      </c>
    </row>
    <row r="89" spans="1:15" x14ac:dyDescent="0.3">
      <c r="A89" s="8">
        <v>19830</v>
      </c>
      <c r="B89" s="8" t="s">
        <v>85</v>
      </c>
      <c r="C89" s="8" t="s">
        <v>12</v>
      </c>
      <c r="D89" s="8" t="s">
        <v>309</v>
      </c>
      <c r="E89" s="8"/>
      <c r="F89" s="8" t="s">
        <v>23</v>
      </c>
      <c r="G89" s="8" t="s">
        <v>310</v>
      </c>
      <c r="H89" s="8" t="s">
        <v>25</v>
      </c>
      <c r="I89" s="8">
        <v>9</v>
      </c>
      <c r="J89" s="30">
        <v>29092</v>
      </c>
      <c r="K89" s="8" t="s">
        <v>18</v>
      </c>
      <c r="O89">
        <f>COUNTBLANK(E2:E390)</f>
        <v>114</v>
      </c>
    </row>
    <row r="90" spans="1:15" hidden="1" x14ac:dyDescent="0.3">
      <c r="A90" s="8">
        <v>24266</v>
      </c>
      <c r="B90" s="8" t="s">
        <v>311</v>
      </c>
      <c r="C90" s="8" t="s">
        <v>12</v>
      </c>
      <c r="D90" s="8" t="s">
        <v>197</v>
      </c>
      <c r="E90" s="8" t="s">
        <v>312</v>
      </c>
      <c r="F90" s="8" t="s">
        <v>29</v>
      </c>
      <c r="G90" s="8" t="s">
        <v>313</v>
      </c>
      <c r="H90" s="8" t="s">
        <v>105</v>
      </c>
      <c r="I90" s="8">
        <v>3</v>
      </c>
      <c r="J90" s="30">
        <v>27789</v>
      </c>
      <c r="K90" s="8" t="s">
        <v>18</v>
      </c>
    </row>
    <row r="91" spans="1:15" hidden="1" x14ac:dyDescent="0.3">
      <c r="A91" s="8">
        <v>17485</v>
      </c>
      <c r="B91" s="8" t="s">
        <v>311</v>
      </c>
      <c r="C91" s="8" t="s">
        <v>12</v>
      </c>
      <c r="D91" s="8" t="s">
        <v>314</v>
      </c>
      <c r="E91" s="8" t="s">
        <v>130</v>
      </c>
      <c r="F91" s="8" t="s">
        <v>83</v>
      </c>
      <c r="G91" s="8" t="s">
        <v>315</v>
      </c>
      <c r="H91" s="8" t="s">
        <v>91</v>
      </c>
      <c r="I91" s="8">
        <v>9</v>
      </c>
      <c r="J91" s="30">
        <v>28396</v>
      </c>
      <c r="K91" s="8" t="s">
        <v>18</v>
      </c>
    </row>
    <row r="92" spans="1:15" x14ac:dyDescent="0.3">
      <c r="A92" s="8">
        <v>28460</v>
      </c>
      <c r="B92" s="8" t="s">
        <v>316</v>
      </c>
      <c r="C92" s="8" t="s">
        <v>12</v>
      </c>
      <c r="D92" s="8" t="s">
        <v>190</v>
      </c>
      <c r="E92" s="8"/>
      <c r="F92" s="8" t="s">
        <v>35</v>
      </c>
      <c r="G92" s="8" t="s">
        <v>317</v>
      </c>
      <c r="H92" s="8" t="s">
        <v>66</v>
      </c>
      <c r="I92" s="8">
        <v>1</v>
      </c>
      <c r="J92" s="30">
        <v>28502</v>
      </c>
      <c r="K92" s="8" t="s">
        <v>18</v>
      </c>
    </row>
    <row r="93" spans="1:15" hidden="1" x14ac:dyDescent="0.3">
      <c r="A93" s="8">
        <v>28547</v>
      </c>
      <c r="B93" s="8" t="s">
        <v>318</v>
      </c>
      <c r="C93" s="8" t="s">
        <v>12</v>
      </c>
      <c r="D93" s="8" t="s">
        <v>282</v>
      </c>
      <c r="E93" s="8" t="s">
        <v>88</v>
      </c>
      <c r="F93" s="8" t="s">
        <v>35</v>
      </c>
      <c r="G93" s="8" t="s">
        <v>319</v>
      </c>
      <c r="H93" s="8" t="s">
        <v>180</v>
      </c>
      <c r="I93" s="8">
        <v>5</v>
      </c>
      <c r="J93" s="30">
        <v>28884</v>
      </c>
      <c r="K93" s="8" t="s">
        <v>18</v>
      </c>
    </row>
    <row r="94" spans="1:15" x14ac:dyDescent="0.3">
      <c r="A94" s="8">
        <v>23608</v>
      </c>
      <c r="B94" s="8" t="s">
        <v>320</v>
      </c>
      <c r="C94" s="8" t="s">
        <v>12</v>
      </c>
      <c r="D94" s="8" t="s">
        <v>321</v>
      </c>
      <c r="E94" s="8"/>
      <c r="F94" s="8" t="s">
        <v>23</v>
      </c>
      <c r="G94" s="8" t="s">
        <v>322</v>
      </c>
      <c r="H94" s="8" t="s">
        <v>105</v>
      </c>
      <c r="I94" s="8">
        <v>2</v>
      </c>
      <c r="J94" s="30">
        <v>28314</v>
      </c>
      <c r="K94" s="8" t="s">
        <v>18</v>
      </c>
    </row>
    <row r="95" spans="1:15" x14ac:dyDescent="0.3">
      <c r="A95" s="8">
        <v>12461</v>
      </c>
      <c r="B95" s="8" t="s">
        <v>323</v>
      </c>
      <c r="C95" s="8" t="s">
        <v>20</v>
      </c>
      <c r="D95" s="8" t="s">
        <v>324</v>
      </c>
      <c r="E95" s="8"/>
      <c r="F95" s="8" t="s">
        <v>29</v>
      </c>
      <c r="G95" s="8" t="s">
        <v>325</v>
      </c>
      <c r="H95" s="8" t="s">
        <v>188</v>
      </c>
      <c r="I95" s="8">
        <v>2</v>
      </c>
      <c r="J95" s="30">
        <v>28889</v>
      </c>
      <c r="K95" s="8" t="s">
        <v>18</v>
      </c>
    </row>
    <row r="96" spans="1:15" hidden="1" x14ac:dyDescent="0.3">
      <c r="A96" s="8">
        <v>25442</v>
      </c>
      <c r="B96" s="8" t="s">
        <v>326</v>
      </c>
      <c r="C96" s="8" t="s">
        <v>20</v>
      </c>
      <c r="D96" s="8" t="s">
        <v>140</v>
      </c>
      <c r="E96" s="8" t="s">
        <v>144</v>
      </c>
      <c r="F96" s="8" t="s">
        <v>15</v>
      </c>
      <c r="G96" s="8" t="s">
        <v>327</v>
      </c>
      <c r="H96" s="8" t="s">
        <v>45</v>
      </c>
      <c r="I96" s="8">
        <v>2</v>
      </c>
      <c r="J96" s="30">
        <v>29454</v>
      </c>
      <c r="K96" s="8" t="s">
        <v>18</v>
      </c>
    </row>
    <row r="97" spans="1:11" hidden="1" x14ac:dyDescent="0.3">
      <c r="A97" s="8">
        <v>24094</v>
      </c>
      <c r="B97" s="8" t="s">
        <v>328</v>
      </c>
      <c r="C97" s="8" t="s">
        <v>12</v>
      </c>
      <c r="D97" s="8" t="s">
        <v>329</v>
      </c>
      <c r="E97" s="8" t="s">
        <v>99</v>
      </c>
      <c r="F97" s="8" t="s">
        <v>15</v>
      </c>
      <c r="G97" s="8" t="s">
        <v>330</v>
      </c>
      <c r="H97" s="8" t="s">
        <v>54</v>
      </c>
      <c r="I97" s="8">
        <v>5</v>
      </c>
      <c r="J97" s="30">
        <v>29766</v>
      </c>
      <c r="K97" s="8" t="s">
        <v>18</v>
      </c>
    </row>
    <row r="98" spans="1:11" hidden="1" x14ac:dyDescent="0.3">
      <c r="A98" s="8">
        <v>10849</v>
      </c>
      <c r="B98" s="8" t="s">
        <v>328</v>
      </c>
      <c r="C98" s="8" t="s">
        <v>20</v>
      </c>
      <c r="D98" s="8" t="s">
        <v>331</v>
      </c>
      <c r="E98" s="8" t="s">
        <v>332</v>
      </c>
      <c r="F98" s="8" t="s">
        <v>15</v>
      </c>
      <c r="G98" s="8" t="s">
        <v>333</v>
      </c>
      <c r="H98" s="8" t="s">
        <v>75</v>
      </c>
      <c r="I98" s="8">
        <v>7</v>
      </c>
      <c r="J98" s="30">
        <v>28206</v>
      </c>
      <c r="K98" s="8" t="s">
        <v>18</v>
      </c>
    </row>
    <row r="99" spans="1:11" hidden="1" x14ac:dyDescent="0.3">
      <c r="A99" s="8">
        <v>11583</v>
      </c>
      <c r="B99" s="8" t="s">
        <v>334</v>
      </c>
      <c r="C99" s="8" t="s">
        <v>20</v>
      </c>
      <c r="D99" s="8" t="s">
        <v>335</v>
      </c>
      <c r="E99" s="8" t="s">
        <v>22</v>
      </c>
      <c r="F99" s="8" t="s">
        <v>15</v>
      </c>
      <c r="G99" s="8" t="s">
        <v>336</v>
      </c>
      <c r="H99" s="8" t="s">
        <v>66</v>
      </c>
      <c r="I99" s="8">
        <v>9</v>
      </c>
      <c r="J99" s="30">
        <v>27796</v>
      </c>
      <c r="K99" s="8" t="s">
        <v>18</v>
      </c>
    </row>
    <row r="100" spans="1:11" hidden="1" x14ac:dyDescent="0.3">
      <c r="A100" s="8">
        <v>21514</v>
      </c>
      <c r="B100" s="8" t="s">
        <v>337</v>
      </c>
      <c r="C100" s="8" t="s">
        <v>20</v>
      </c>
      <c r="D100" s="8" t="s">
        <v>338</v>
      </c>
      <c r="E100" s="8" t="s">
        <v>112</v>
      </c>
      <c r="F100" s="8" t="s">
        <v>83</v>
      </c>
      <c r="G100" s="8" t="s">
        <v>339</v>
      </c>
      <c r="H100" s="8" t="s">
        <v>71</v>
      </c>
      <c r="I100" s="8">
        <v>9</v>
      </c>
      <c r="J100" s="30">
        <v>27975</v>
      </c>
      <c r="K100" s="8" t="s">
        <v>18</v>
      </c>
    </row>
    <row r="101" spans="1:11" hidden="1" x14ac:dyDescent="0.3">
      <c r="A101" s="8">
        <v>28925</v>
      </c>
      <c r="B101" s="8" t="s">
        <v>340</v>
      </c>
      <c r="C101" s="8" t="s">
        <v>12</v>
      </c>
      <c r="D101" s="8" t="s">
        <v>341</v>
      </c>
      <c r="E101" s="8" t="s">
        <v>342</v>
      </c>
      <c r="F101" s="8" t="s">
        <v>249</v>
      </c>
      <c r="G101" s="8" t="s">
        <v>343</v>
      </c>
      <c r="H101" s="8" t="s">
        <v>105</v>
      </c>
      <c r="I101" s="8">
        <v>4</v>
      </c>
      <c r="J101" s="30">
        <v>28823</v>
      </c>
      <c r="K101" s="8" t="s">
        <v>18</v>
      </c>
    </row>
    <row r="102" spans="1:11" hidden="1" x14ac:dyDescent="0.3">
      <c r="A102" s="8">
        <v>12677</v>
      </c>
      <c r="B102" s="8" t="s">
        <v>344</v>
      </c>
      <c r="C102" s="8" t="s">
        <v>20</v>
      </c>
      <c r="D102" s="8" t="s">
        <v>345</v>
      </c>
      <c r="E102" s="8" t="s">
        <v>238</v>
      </c>
      <c r="F102" s="8" t="s">
        <v>137</v>
      </c>
      <c r="G102" s="8" t="s">
        <v>346</v>
      </c>
      <c r="H102" s="8" t="s">
        <v>96</v>
      </c>
      <c r="I102" s="8">
        <v>4</v>
      </c>
      <c r="J102" s="30">
        <v>28869</v>
      </c>
      <c r="K102" s="8" t="s">
        <v>18</v>
      </c>
    </row>
    <row r="103" spans="1:11" x14ac:dyDescent="0.3">
      <c r="A103" s="8">
        <v>28302</v>
      </c>
      <c r="B103" s="8" t="s">
        <v>347</v>
      </c>
      <c r="C103" s="8" t="s">
        <v>12</v>
      </c>
      <c r="D103" s="8" t="s">
        <v>348</v>
      </c>
      <c r="E103" s="8"/>
      <c r="F103" s="8" t="s">
        <v>137</v>
      </c>
      <c r="G103" s="8" t="s">
        <v>349</v>
      </c>
      <c r="H103" s="8" t="s">
        <v>96</v>
      </c>
      <c r="I103" s="8">
        <v>8</v>
      </c>
      <c r="J103" s="30">
        <v>29837</v>
      </c>
      <c r="K103" s="8" t="s">
        <v>18</v>
      </c>
    </row>
    <row r="104" spans="1:11" hidden="1" x14ac:dyDescent="0.3">
      <c r="A104" s="8">
        <v>28786</v>
      </c>
      <c r="B104" s="8" t="s">
        <v>350</v>
      </c>
      <c r="C104" s="8" t="s">
        <v>12</v>
      </c>
      <c r="D104" s="8" t="s">
        <v>115</v>
      </c>
      <c r="E104" s="8" t="s">
        <v>88</v>
      </c>
      <c r="F104" s="8" t="s">
        <v>137</v>
      </c>
      <c r="G104" s="8" t="s">
        <v>351</v>
      </c>
      <c r="H104" s="8" t="s">
        <v>54</v>
      </c>
      <c r="I104" s="8">
        <v>1</v>
      </c>
      <c r="J104" s="30">
        <v>27842</v>
      </c>
      <c r="K104" s="8" t="s">
        <v>18</v>
      </c>
    </row>
    <row r="105" spans="1:11" x14ac:dyDescent="0.3">
      <c r="A105" s="8">
        <v>15038</v>
      </c>
      <c r="B105" s="8" t="s">
        <v>350</v>
      </c>
      <c r="C105" s="8" t="s">
        <v>20</v>
      </c>
      <c r="D105" s="8" t="s">
        <v>352</v>
      </c>
      <c r="E105" s="8"/>
      <c r="F105" s="8" t="s">
        <v>35</v>
      </c>
      <c r="G105" s="8" t="s">
        <v>353</v>
      </c>
      <c r="H105" s="8" t="s">
        <v>180</v>
      </c>
      <c r="I105" s="8">
        <v>1</v>
      </c>
      <c r="J105" s="30">
        <v>28425</v>
      </c>
      <c r="K105" s="8" t="s">
        <v>18</v>
      </c>
    </row>
    <row r="106" spans="1:11" hidden="1" x14ac:dyDescent="0.3">
      <c r="A106" s="8">
        <v>11846</v>
      </c>
      <c r="B106" s="8" t="s">
        <v>350</v>
      </c>
      <c r="C106" s="8" t="s">
        <v>20</v>
      </c>
      <c r="D106" s="8" t="s">
        <v>354</v>
      </c>
      <c r="E106" s="8" t="s">
        <v>14</v>
      </c>
      <c r="F106" s="8" t="s">
        <v>15</v>
      </c>
      <c r="G106" s="8" t="s">
        <v>355</v>
      </c>
      <c r="H106" s="8" t="s">
        <v>17</v>
      </c>
      <c r="I106" s="8">
        <v>1</v>
      </c>
      <c r="J106" s="30">
        <v>29180</v>
      </c>
      <c r="K106" s="8" t="s">
        <v>18</v>
      </c>
    </row>
    <row r="107" spans="1:11" x14ac:dyDescent="0.3">
      <c r="A107" s="8">
        <v>11165</v>
      </c>
      <c r="B107" s="8" t="s">
        <v>356</v>
      </c>
      <c r="C107" s="8" t="s">
        <v>12</v>
      </c>
      <c r="D107" s="8" t="s">
        <v>190</v>
      </c>
      <c r="E107" s="8"/>
      <c r="F107" s="8" t="s">
        <v>29</v>
      </c>
      <c r="G107" s="8" t="s">
        <v>357</v>
      </c>
      <c r="H107" s="8" t="s">
        <v>80</v>
      </c>
      <c r="I107" s="8">
        <v>3</v>
      </c>
      <c r="J107" s="30">
        <v>27572</v>
      </c>
      <c r="K107" s="8" t="s">
        <v>171</v>
      </c>
    </row>
    <row r="108" spans="1:11" hidden="1" x14ac:dyDescent="0.3">
      <c r="A108" s="8">
        <v>16835</v>
      </c>
      <c r="B108" s="8" t="s">
        <v>358</v>
      </c>
      <c r="C108" s="8" t="s">
        <v>12</v>
      </c>
      <c r="D108" s="8" t="s">
        <v>285</v>
      </c>
      <c r="E108" s="8" t="s">
        <v>48</v>
      </c>
      <c r="F108" s="8" t="s">
        <v>137</v>
      </c>
      <c r="G108" s="8" t="s">
        <v>359</v>
      </c>
      <c r="H108" s="8" t="s">
        <v>31</v>
      </c>
      <c r="I108" s="8">
        <v>5</v>
      </c>
      <c r="J108" s="30">
        <v>28111</v>
      </c>
      <c r="K108" s="8" t="s">
        <v>18</v>
      </c>
    </row>
    <row r="109" spans="1:11" x14ac:dyDescent="0.3">
      <c r="A109" s="8">
        <v>24789</v>
      </c>
      <c r="B109" s="8" t="s">
        <v>360</v>
      </c>
      <c r="C109" s="8" t="s">
        <v>20</v>
      </c>
      <c r="D109" s="8" t="s">
        <v>98</v>
      </c>
      <c r="E109" s="8"/>
      <c r="F109" s="8" t="s">
        <v>89</v>
      </c>
      <c r="G109" s="8" t="s">
        <v>361</v>
      </c>
      <c r="H109" s="8" t="s">
        <v>71</v>
      </c>
      <c r="I109" s="8">
        <v>8</v>
      </c>
      <c r="J109" s="30">
        <v>29932</v>
      </c>
      <c r="K109" s="8" t="s">
        <v>18</v>
      </c>
    </row>
    <row r="110" spans="1:11" x14ac:dyDescent="0.3">
      <c r="A110" s="8">
        <v>18922</v>
      </c>
      <c r="B110" s="8" t="s">
        <v>362</v>
      </c>
      <c r="C110" s="8" t="s">
        <v>20</v>
      </c>
      <c r="D110" s="8" t="s">
        <v>291</v>
      </c>
      <c r="E110" s="8"/>
      <c r="F110" s="8" t="s">
        <v>94</v>
      </c>
      <c r="G110" s="8" t="s">
        <v>363</v>
      </c>
      <c r="H110" s="8" t="s">
        <v>17</v>
      </c>
      <c r="I110" s="8">
        <v>3</v>
      </c>
      <c r="J110" s="30">
        <v>28595</v>
      </c>
      <c r="K110" s="8" t="s">
        <v>18</v>
      </c>
    </row>
    <row r="111" spans="1:11" hidden="1" x14ac:dyDescent="0.3">
      <c r="A111" s="8">
        <v>18010</v>
      </c>
      <c r="B111" s="8" t="s">
        <v>118</v>
      </c>
      <c r="C111" s="8" t="s">
        <v>20</v>
      </c>
      <c r="D111" s="8" t="s">
        <v>291</v>
      </c>
      <c r="E111" s="8" t="s">
        <v>22</v>
      </c>
      <c r="F111" s="8" t="s">
        <v>94</v>
      </c>
      <c r="G111" s="8" t="s">
        <v>364</v>
      </c>
      <c r="H111" s="8" t="s">
        <v>180</v>
      </c>
      <c r="I111" s="8">
        <v>4</v>
      </c>
      <c r="J111" s="30">
        <v>29546</v>
      </c>
      <c r="K111" s="8" t="s">
        <v>18</v>
      </c>
    </row>
    <row r="112" spans="1:11" hidden="1" x14ac:dyDescent="0.3">
      <c r="A112" s="8">
        <v>19261</v>
      </c>
      <c r="B112" s="8" t="s">
        <v>365</v>
      </c>
      <c r="C112" s="8" t="s">
        <v>20</v>
      </c>
      <c r="D112" s="8" t="s">
        <v>366</v>
      </c>
      <c r="E112" s="8" t="s">
        <v>112</v>
      </c>
      <c r="F112" s="8" t="s">
        <v>94</v>
      </c>
      <c r="G112" s="8" t="s">
        <v>367</v>
      </c>
      <c r="H112" s="8" t="s">
        <v>71</v>
      </c>
      <c r="I112" s="8">
        <v>3</v>
      </c>
      <c r="J112" s="30">
        <v>28292</v>
      </c>
      <c r="K112" s="8" t="s">
        <v>18</v>
      </c>
    </row>
    <row r="113" spans="1:11" x14ac:dyDescent="0.3">
      <c r="A113" s="8">
        <v>24203</v>
      </c>
      <c r="B113" s="8" t="s">
        <v>368</v>
      </c>
      <c r="C113" s="8" t="s">
        <v>12</v>
      </c>
      <c r="D113" s="8" t="s">
        <v>329</v>
      </c>
      <c r="E113" s="8"/>
      <c r="F113" s="8" t="s">
        <v>23</v>
      </c>
      <c r="G113" s="8" t="s">
        <v>369</v>
      </c>
      <c r="H113" s="8" t="s">
        <v>66</v>
      </c>
      <c r="I113" s="8">
        <v>9</v>
      </c>
      <c r="J113" s="30">
        <v>29900</v>
      </c>
      <c r="K113" s="8" t="s">
        <v>18</v>
      </c>
    </row>
    <row r="114" spans="1:11" hidden="1" x14ac:dyDescent="0.3">
      <c r="A114" s="8">
        <v>16683</v>
      </c>
      <c r="B114" s="8" t="s">
        <v>368</v>
      </c>
      <c r="C114" s="8" t="s">
        <v>20</v>
      </c>
      <c r="D114" s="8" t="s">
        <v>199</v>
      </c>
      <c r="E114" s="8" t="s">
        <v>48</v>
      </c>
      <c r="F114" s="8" t="s">
        <v>23</v>
      </c>
      <c r="G114" s="8" t="s">
        <v>370</v>
      </c>
      <c r="H114" s="8" t="s">
        <v>54</v>
      </c>
      <c r="I114" s="8">
        <v>8</v>
      </c>
      <c r="J114" s="30">
        <v>28002</v>
      </c>
      <c r="K114" s="8" t="s">
        <v>18</v>
      </c>
    </row>
    <row r="115" spans="1:11" hidden="1" x14ac:dyDescent="0.3">
      <c r="A115" s="8">
        <v>11011</v>
      </c>
      <c r="B115" s="8" t="s">
        <v>371</v>
      </c>
      <c r="C115" s="8" t="s">
        <v>20</v>
      </c>
      <c r="D115" s="8" t="s">
        <v>372</v>
      </c>
      <c r="E115" s="8" t="s">
        <v>130</v>
      </c>
      <c r="F115" s="8" t="s">
        <v>94</v>
      </c>
      <c r="G115" s="8" t="s">
        <v>373</v>
      </c>
      <c r="H115" s="8" t="s">
        <v>66</v>
      </c>
      <c r="I115" s="8">
        <v>1</v>
      </c>
      <c r="J115" s="30">
        <v>27838</v>
      </c>
      <c r="K115" s="8" t="s">
        <v>18</v>
      </c>
    </row>
    <row r="116" spans="1:11" x14ac:dyDescent="0.3">
      <c r="A116" s="8">
        <v>28115</v>
      </c>
      <c r="B116" s="8" t="s">
        <v>374</v>
      </c>
      <c r="C116" s="8" t="s">
        <v>12</v>
      </c>
      <c r="D116" s="8" t="s">
        <v>182</v>
      </c>
      <c r="E116" s="8"/>
      <c r="F116" s="8" t="s">
        <v>23</v>
      </c>
      <c r="G116" s="8" t="s">
        <v>375</v>
      </c>
      <c r="H116" s="8" t="s">
        <v>71</v>
      </c>
      <c r="I116" s="8">
        <v>5</v>
      </c>
      <c r="J116" s="30">
        <v>29214</v>
      </c>
      <c r="K116" s="8" t="s">
        <v>18</v>
      </c>
    </row>
    <row r="117" spans="1:11" hidden="1" x14ac:dyDescent="0.3">
      <c r="A117" s="8">
        <v>20498</v>
      </c>
      <c r="B117" s="8" t="s">
        <v>376</v>
      </c>
      <c r="C117" s="8" t="s">
        <v>20</v>
      </c>
      <c r="D117" s="8" t="s">
        <v>377</v>
      </c>
      <c r="E117" s="8" t="s">
        <v>144</v>
      </c>
      <c r="F117" s="8" t="s">
        <v>94</v>
      </c>
      <c r="G117" s="8" t="s">
        <v>378</v>
      </c>
      <c r="H117" s="8" t="s">
        <v>5</v>
      </c>
      <c r="I117" s="8">
        <v>3</v>
      </c>
      <c r="J117" s="30">
        <v>28353</v>
      </c>
      <c r="K117" s="8" t="s">
        <v>18</v>
      </c>
    </row>
    <row r="118" spans="1:11" hidden="1" x14ac:dyDescent="0.3">
      <c r="A118" s="8">
        <v>16921</v>
      </c>
      <c r="B118" s="8" t="s">
        <v>379</v>
      </c>
      <c r="C118" s="8" t="s">
        <v>20</v>
      </c>
      <c r="D118" s="8" t="s">
        <v>256</v>
      </c>
      <c r="E118" s="8" t="s">
        <v>99</v>
      </c>
      <c r="F118" s="8" t="s">
        <v>137</v>
      </c>
      <c r="G118" s="8" t="s">
        <v>380</v>
      </c>
      <c r="H118" s="8" t="s">
        <v>118</v>
      </c>
      <c r="I118" s="8">
        <v>7</v>
      </c>
      <c r="J118" s="30">
        <v>28084</v>
      </c>
      <c r="K118" s="8" t="s">
        <v>18</v>
      </c>
    </row>
    <row r="119" spans="1:11" hidden="1" x14ac:dyDescent="0.3">
      <c r="A119" s="8">
        <v>11174</v>
      </c>
      <c r="B119" s="8" t="s">
        <v>381</v>
      </c>
      <c r="C119" s="8" t="s">
        <v>20</v>
      </c>
      <c r="D119" s="8" t="s">
        <v>382</v>
      </c>
      <c r="E119" s="8" t="s">
        <v>39</v>
      </c>
      <c r="F119" s="8" t="s">
        <v>73</v>
      </c>
      <c r="G119" s="8" t="s">
        <v>383</v>
      </c>
      <c r="H119" s="8" t="s">
        <v>71</v>
      </c>
      <c r="I119" s="8">
        <v>7</v>
      </c>
      <c r="J119" s="30">
        <v>28114</v>
      </c>
      <c r="K119" s="8" t="s">
        <v>18</v>
      </c>
    </row>
    <row r="120" spans="1:11" x14ac:dyDescent="0.3">
      <c r="A120" s="8">
        <v>26679</v>
      </c>
      <c r="B120" s="8" t="s">
        <v>384</v>
      </c>
      <c r="C120" s="8" t="s">
        <v>20</v>
      </c>
      <c r="D120" s="8" t="s">
        <v>385</v>
      </c>
      <c r="E120" s="8"/>
      <c r="F120" s="8" t="s">
        <v>94</v>
      </c>
      <c r="G120" s="8" t="s">
        <v>386</v>
      </c>
      <c r="H120" s="8" t="s">
        <v>5</v>
      </c>
      <c r="I120" s="8">
        <v>9</v>
      </c>
      <c r="J120" s="30">
        <v>29649</v>
      </c>
      <c r="K120" s="8" t="s">
        <v>18</v>
      </c>
    </row>
    <row r="121" spans="1:11" hidden="1" x14ac:dyDescent="0.3">
      <c r="A121" s="8">
        <v>20246</v>
      </c>
      <c r="B121" s="8" t="s">
        <v>387</v>
      </c>
      <c r="C121" s="8" t="s">
        <v>20</v>
      </c>
      <c r="D121" s="8" t="s">
        <v>388</v>
      </c>
      <c r="E121" s="8" t="s">
        <v>389</v>
      </c>
      <c r="F121" s="8" t="s">
        <v>94</v>
      </c>
      <c r="G121" s="8" t="s">
        <v>390</v>
      </c>
      <c r="H121" s="8" t="s">
        <v>91</v>
      </c>
      <c r="I121" s="8">
        <v>5</v>
      </c>
      <c r="J121" s="30">
        <v>27938</v>
      </c>
      <c r="K121" s="8" t="s">
        <v>18</v>
      </c>
    </row>
    <row r="122" spans="1:11" hidden="1" x14ac:dyDescent="0.3">
      <c r="A122" s="8">
        <v>17588</v>
      </c>
      <c r="B122" s="8" t="s">
        <v>391</v>
      </c>
      <c r="C122" s="8" t="s">
        <v>20</v>
      </c>
      <c r="D122" s="8" t="s">
        <v>392</v>
      </c>
      <c r="E122" s="8" t="s">
        <v>48</v>
      </c>
      <c r="F122" s="8" t="s">
        <v>73</v>
      </c>
      <c r="G122" s="8" t="s">
        <v>393</v>
      </c>
      <c r="H122" s="8" t="s">
        <v>17</v>
      </c>
      <c r="I122" s="8">
        <v>4</v>
      </c>
      <c r="J122" s="30">
        <v>29466</v>
      </c>
      <c r="K122" s="8" t="s">
        <v>18</v>
      </c>
    </row>
    <row r="123" spans="1:11" x14ac:dyDescent="0.3">
      <c r="A123" s="8">
        <v>20738</v>
      </c>
      <c r="B123" s="8" t="s">
        <v>394</v>
      </c>
      <c r="C123" s="8" t="s">
        <v>20</v>
      </c>
      <c r="D123" s="8" t="s">
        <v>395</v>
      </c>
      <c r="E123" s="8"/>
      <c r="F123" s="8" t="s">
        <v>73</v>
      </c>
      <c r="G123" s="8" t="s">
        <v>396</v>
      </c>
      <c r="H123" s="8" t="s">
        <v>180</v>
      </c>
      <c r="I123" s="8">
        <v>1</v>
      </c>
      <c r="J123" s="30">
        <v>29269</v>
      </c>
      <c r="K123" s="8" t="s">
        <v>18</v>
      </c>
    </row>
    <row r="124" spans="1:11" hidden="1" x14ac:dyDescent="0.3">
      <c r="A124" s="8">
        <v>10848</v>
      </c>
      <c r="B124" s="8" t="s">
        <v>397</v>
      </c>
      <c r="C124" s="8" t="s">
        <v>20</v>
      </c>
      <c r="D124" s="8" t="s">
        <v>398</v>
      </c>
      <c r="E124" s="8" t="s">
        <v>399</v>
      </c>
      <c r="F124" s="8" t="s">
        <v>73</v>
      </c>
      <c r="G124" s="8" t="s">
        <v>400</v>
      </c>
      <c r="H124" s="8" t="s">
        <v>188</v>
      </c>
      <c r="I124" s="8">
        <v>3</v>
      </c>
      <c r="J124" s="30">
        <v>27235</v>
      </c>
      <c r="K124" s="8" t="s">
        <v>18</v>
      </c>
    </row>
    <row r="125" spans="1:11" hidden="1" x14ac:dyDescent="0.3">
      <c r="A125" s="8">
        <v>22931</v>
      </c>
      <c r="B125" s="8" t="s">
        <v>401</v>
      </c>
      <c r="C125" s="8" t="s">
        <v>12</v>
      </c>
      <c r="D125" s="8" t="s">
        <v>402</v>
      </c>
      <c r="E125" s="8" t="s">
        <v>342</v>
      </c>
      <c r="F125" s="8" t="s">
        <v>137</v>
      </c>
      <c r="G125" s="8" t="s">
        <v>403</v>
      </c>
      <c r="H125" s="8" t="s">
        <v>54</v>
      </c>
      <c r="I125" s="8">
        <v>4</v>
      </c>
      <c r="J125" s="30">
        <v>27831</v>
      </c>
      <c r="K125" s="8" t="s">
        <v>18</v>
      </c>
    </row>
    <row r="126" spans="1:11" hidden="1" x14ac:dyDescent="0.3">
      <c r="A126" s="8">
        <v>11311</v>
      </c>
      <c r="B126" s="8" t="s">
        <v>404</v>
      </c>
      <c r="C126" s="8" t="s">
        <v>20</v>
      </c>
      <c r="D126" s="8" t="s">
        <v>405</v>
      </c>
      <c r="E126" s="8" t="s">
        <v>112</v>
      </c>
      <c r="F126" s="8" t="s">
        <v>15</v>
      </c>
      <c r="G126" s="8" t="s">
        <v>406</v>
      </c>
      <c r="H126" s="8" t="s">
        <v>188</v>
      </c>
      <c r="I126" s="8">
        <v>6</v>
      </c>
      <c r="J126" s="30">
        <v>27574</v>
      </c>
      <c r="K126" s="8" t="s">
        <v>18</v>
      </c>
    </row>
    <row r="127" spans="1:11" x14ac:dyDescent="0.3">
      <c r="A127" s="8">
        <v>15115</v>
      </c>
      <c r="B127" s="8" t="s">
        <v>407</v>
      </c>
      <c r="C127" s="8" t="s">
        <v>20</v>
      </c>
      <c r="D127" s="8" t="s">
        <v>408</v>
      </c>
      <c r="E127" s="8"/>
      <c r="F127" s="8" t="s">
        <v>94</v>
      </c>
      <c r="G127" s="8" t="s">
        <v>409</v>
      </c>
      <c r="H127" s="8" t="s">
        <v>118</v>
      </c>
      <c r="I127" s="8">
        <v>6</v>
      </c>
      <c r="J127" s="30">
        <v>28760</v>
      </c>
      <c r="K127" s="8" t="s">
        <v>18</v>
      </c>
    </row>
    <row r="128" spans="1:11" hidden="1" x14ac:dyDescent="0.3">
      <c r="A128" s="8">
        <v>12085</v>
      </c>
      <c r="B128" s="8" t="s">
        <v>410</v>
      </c>
      <c r="C128" s="8" t="s">
        <v>20</v>
      </c>
      <c r="D128" s="8" t="s">
        <v>411</v>
      </c>
      <c r="E128" s="8" t="s">
        <v>22</v>
      </c>
      <c r="F128" s="8" t="s">
        <v>249</v>
      </c>
      <c r="G128" s="8" t="s">
        <v>412</v>
      </c>
      <c r="H128" s="8" t="s">
        <v>176</v>
      </c>
      <c r="I128" s="8">
        <v>1</v>
      </c>
      <c r="J128" s="30">
        <v>27661</v>
      </c>
      <c r="K128" s="8" t="s">
        <v>18</v>
      </c>
    </row>
    <row r="129" spans="1:11" x14ac:dyDescent="0.3">
      <c r="A129" s="8">
        <v>20166</v>
      </c>
      <c r="B129" s="8" t="s">
        <v>413</v>
      </c>
      <c r="C129" s="8" t="s">
        <v>12</v>
      </c>
      <c r="D129" s="8" t="s">
        <v>59</v>
      </c>
      <c r="E129" s="8"/>
      <c r="F129" s="8" t="s">
        <v>15</v>
      </c>
      <c r="G129" s="8" t="s">
        <v>414</v>
      </c>
      <c r="H129" s="8" t="s">
        <v>180</v>
      </c>
      <c r="I129" s="8">
        <v>3</v>
      </c>
      <c r="J129" s="30">
        <v>29398</v>
      </c>
      <c r="K129" s="8" t="s">
        <v>18</v>
      </c>
    </row>
    <row r="130" spans="1:11" hidden="1" x14ac:dyDescent="0.3">
      <c r="A130" s="8">
        <v>18375</v>
      </c>
      <c r="B130" s="8" t="s">
        <v>415</v>
      </c>
      <c r="C130" s="8" t="s">
        <v>20</v>
      </c>
      <c r="D130" s="8" t="s">
        <v>416</v>
      </c>
      <c r="E130" s="8" t="s">
        <v>88</v>
      </c>
      <c r="F130" s="8" t="s">
        <v>15</v>
      </c>
      <c r="G130" s="8" t="s">
        <v>417</v>
      </c>
      <c r="H130" s="8" t="s">
        <v>61</v>
      </c>
      <c r="I130" s="8">
        <v>8</v>
      </c>
      <c r="J130" s="30">
        <v>28648</v>
      </c>
      <c r="K130" s="8" t="s">
        <v>18</v>
      </c>
    </row>
    <row r="131" spans="1:11" hidden="1" x14ac:dyDescent="0.3">
      <c r="A131" s="8">
        <v>28732</v>
      </c>
      <c r="B131" s="8" t="s">
        <v>418</v>
      </c>
      <c r="C131" s="8" t="s">
        <v>20</v>
      </c>
      <c r="D131" s="8" t="s">
        <v>411</v>
      </c>
      <c r="E131" s="8" t="s">
        <v>112</v>
      </c>
      <c r="F131" s="8" t="s">
        <v>94</v>
      </c>
      <c r="G131" s="8" t="s">
        <v>419</v>
      </c>
      <c r="H131" s="8" t="s">
        <v>155</v>
      </c>
      <c r="I131" s="8">
        <v>5</v>
      </c>
      <c r="J131" s="30">
        <v>28192</v>
      </c>
      <c r="K131" s="8" t="s">
        <v>18</v>
      </c>
    </row>
    <row r="132" spans="1:11" hidden="1" x14ac:dyDescent="0.3">
      <c r="A132" s="8">
        <v>17457</v>
      </c>
      <c r="B132" s="8" t="s">
        <v>420</v>
      </c>
      <c r="C132" s="8" t="s">
        <v>20</v>
      </c>
      <c r="D132" s="8" t="s">
        <v>408</v>
      </c>
      <c r="E132" s="8" t="s">
        <v>48</v>
      </c>
      <c r="F132" s="8" t="s">
        <v>108</v>
      </c>
      <c r="G132" s="8" t="s">
        <v>421</v>
      </c>
      <c r="H132" s="8" t="s">
        <v>25</v>
      </c>
      <c r="I132" s="8">
        <v>9</v>
      </c>
      <c r="J132" s="30">
        <v>27879</v>
      </c>
      <c r="K132" s="8" t="s">
        <v>18</v>
      </c>
    </row>
    <row r="133" spans="1:11" hidden="1" x14ac:dyDescent="0.3">
      <c r="A133" s="8">
        <v>27049</v>
      </c>
      <c r="B133" s="8" t="s">
        <v>422</v>
      </c>
      <c r="C133" s="8" t="s">
        <v>20</v>
      </c>
      <c r="D133" s="8" t="s">
        <v>153</v>
      </c>
      <c r="E133" s="8" t="s">
        <v>130</v>
      </c>
      <c r="F133" s="8" t="s">
        <v>94</v>
      </c>
      <c r="G133" s="8" t="s">
        <v>423</v>
      </c>
      <c r="H133" s="8" t="s">
        <v>17</v>
      </c>
      <c r="I133" s="8">
        <v>6</v>
      </c>
      <c r="J133" s="30">
        <v>28963</v>
      </c>
      <c r="K133" s="8" t="s">
        <v>18</v>
      </c>
    </row>
    <row r="134" spans="1:11" hidden="1" x14ac:dyDescent="0.3">
      <c r="A134" s="8">
        <v>11238</v>
      </c>
      <c r="B134" s="8" t="s">
        <v>424</v>
      </c>
      <c r="C134" s="8" t="s">
        <v>20</v>
      </c>
      <c r="D134" s="8" t="s">
        <v>223</v>
      </c>
      <c r="E134" s="8" t="s">
        <v>99</v>
      </c>
      <c r="F134" s="8" t="s">
        <v>94</v>
      </c>
      <c r="G134" s="8" t="s">
        <v>425</v>
      </c>
      <c r="H134" s="8" t="s">
        <v>66</v>
      </c>
      <c r="I134" s="8">
        <v>9</v>
      </c>
      <c r="J134" s="30">
        <v>27601</v>
      </c>
      <c r="K134" s="8" t="s">
        <v>18</v>
      </c>
    </row>
    <row r="135" spans="1:11" hidden="1" x14ac:dyDescent="0.3">
      <c r="A135" s="8">
        <v>12424</v>
      </c>
      <c r="B135" s="8" t="s">
        <v>426</v>
      </c>
      <c r="C135" s="8" t="s">
        <v>20</v>
      </c>
      <c r="D135" s="8" t="s">
        <v>427</v>
      </c>
      <c r="E135" s="8" t="s">
        <v>217</v>
      </c>
      <c r="F135" s="8" t="s">
        <v>137</v>
      </c>
      <c r="G135" s="8" t="s">
        <v>428</v>
      </c>
      <c r="H135" s="8" t="s">
        <v>54</v>
      </c>
      <c r="I135" s="8">
        <v>2</v>
      </c>
      <c r="J135" s="30">
        <v>27473</v>
      </c>
      <c r="K135" s="8" t="s">
        <v>18</v>
      </c>
    </row>
    <row r="136" spans="1:11" x14ac:dyDescent="0.3">
      <c r="A136" s="8">
        <v>19234</v>
      </c>
      <c r="B136" s="8" t="s">
        <v>429</v>
      </c>
      <c r="C136" s="8" t="s">
        <v>12</v>
      </c>
      <c r="D136" s="8" t="s">
        <v>430</v>
      </c>
      <c r="E136" s="8"/>
      <c r="F136" s="8" t="s">
        <v>23</v>
      </c>
      <c r="G136" s="8" t="s">
        <v>431</v>
      </c>
      <c r="H136" s="8" t="s">
        <v>85</v>
      </c>
      <c r="I136" s="8">
        <v>1</v>
      </c>
      <c r="J136" s="30">
        <v>27679</v>
      </c>
      <c r="K136" s="8" t="s">
        <v>18</v>
      </c>
    </row>
    <row r="137" spans="1:11" hidden="1" x14ac:dyDescent="0.3">
      <c r="A137" s="8">
        <v>22383</v>
      </c>
      <c r="B137" s="8" t="s">
        <v>432</v>
      </c>
      <c r="C137" s="8" t="s">
        <v>20</v>
      </c>
      <c r="D137" s="8" t="s">
        <v>433</v>
      </c>
      <c r="E137" s="8" t="s">
        <v>103</v>
      </c>
      <c r="F137" s="8" t="s">
        <v>174</v>
      </c>
      <c r="G137" s="8" t="s">
        <v>434</v>
      </c>
      <c r="H137" s="8" t="s">
        <v>80</v>
      </c>
      <c r="I137" s="8">
        <v>7</v>
      </c>
      <c r="J137" s="30">
        <v>27460</v>
      </c>
      <c r="K137" s="8" t="s">
        <v>18</v>
      </c>
    </row>
    <row r="138" spans="1:11" hidden="1" x14ac:dyDescent="0.3">
      <c r="A138" s="8">
        <v>26538</v>
      </c>
      <c r="B138" s="8" t="s">
        <v>435</v>
      </c>
      <c r="C138" s="8" t="s">
        <v>20</v>
      </c>
      <c r="D138" s="8" t="s">
        <v>436</v>
      </c>
      <c r="E138" s="8" t="s">
        <v>112</v>
      </c>
      <c r="F138" s="8" t="s">
        <v>249</v>
      </c>
      <c r="G138" s="8" t="s">
        <v>437</v>
      </c>
      <c r="H138" s="8" t="s">
        <v>176</v>
      </c>
      <c r="I138" s="8">
        <v>6</v>
      </c>
      <c r="J138" s="30">
        <v>28249</v>
      </c>
      <c r="K138" s="8" t="s">
        <v>18</v>
      </c>
    </row>
    <row r="139" spans="1:11" x14ac:dyDescent="0.3">
      <c r="A139" s="8">
        <v>13269</v>
      </c>
      <c r="B139" s="8" t="s">
        <v>438</v>
      </c>
      <c r="C139" s="8" t="s">
        <v>20</v>
      </c>
      <c r="D139" s="8" t="s">
        <v>126</v>
      </c>
      <c r="E139" s="8"/>
      <c r="F139" s="8" t="s">
        <v>29</v>
      </c>
      <c r="G139" s="8" t="s">
        <v>439</v>
      </c>
      <c r="H139" s="8" t="s">
        <v>75</v>
      </c>
      <c r="I139" s="8">
        <v>7</v>
      </c>
      <c r="J139" s="30">
        <v>27163</v>
      </c>
      <c r="K139" s="8" t="s">
        <v>18</v>
      </c>
    </row>
    <row r="140" spans="1:11" hidden="1" x14ac:dyDescent="0.3">
      <c r="A140" s="8">
        <v>23017</v>
      </c>
      <c r="B140" s="8" t="s">
        <v>440</v>
      </c>
      <c r="C140" s="8" t="s">
        <v>20</v>
      </c>
      <c r="D140" s="8" t="s">
        <v>150</v>
      </c>
      <c r="E140" s="8" t="s">
        <v>332</v>
      </c>
      <c r="F140" s="8" t="s">
        <v>137</v>
      </c>
      <c r="G140" s="8" t="s">
        <v>441</v>
      </c>
      <c r="H140" s="8" t="s">
        <v>5</v>
      </c>
      <c r="I140" s="8">
        <v>4</v>
      </c>
      <c r="J140" s="30">
        <v>28420</v>
      </c>
      <c r="K140" s="8" t="s">
        <v>18</v>
      </c>
    </row>
    <row r="141" spans="1:11" x14ac:dyDescent="0.3">
      <c r="A141" s="8">
        <v>10091</v>
      </c>
      <c r="B141" s="8" t="s">
        <v>442</v>
      </c>
      <c r="C141" s="8" t="s">
        <v>12</v>
      </c>
      <c r="D141" s="8" t="s">
        <v>443</v>
      </c>
      <c r="E141" s="8"/>
      <c r="F141" s="8" t="s">
        <v>94</v>
      </c>
      <c r="G141" s="8" t="s">
        <v>444</v>
      </c>
      <c r="H141" s="8" t="s">
        <v>155</v>
      </c>
      <c r="I141" s="8">
        <v>6</v>
      </c>
      <c r="J141" s="30">
        <v>28806</v>
      </c>
      <c r="K141" s="8" t="s">
        <v>18</v>
      </c>
    </row>
    <row r="142" spans="1:11" hidden="1" x14ac:dyDescent="0.3">
      <c r="A142" s="8">
        <v>14781</v>
      </c>
      <c r="B142" s="8" t="s">
        <v>445</v>
      </c>
      <c r="C142" s="8" t="s">
        <v>20</v>
      </c>
      <c r="D142" s="8" t="s">
        <v>446</v>
      </c>
      <c r="E142" s="8" t="s">
        <v>78</v>
      </c>
      <c r="F142" s="8" t="s">
        <v>49</v>
      </c>
      <c r="G142" s="8" t="s">
        <v>447</v>
      </c>
      <c r="H142" s="8" t="s">
        <v>180</v>
      </c>
      <c r="I142" s="8">
        <v>6</v>
      </c>
      <c r="J142" s="30">
        <v>27647</v>
      </c>
      <c r="K142" s="8" t="s">
        <v>18</v>
      </c>
    </row>
    <row r="143" spans="1:11" hidden="1" x14ac:dyDescent="0.3">
      <c r="A143" s="8">
        <v>27074</v>
      </c>
      <c r="B143" s="8" t="s">
        <v>448</v>
      </c>
      <c r="C143" s="8" t="s">
        <v>12</v>
      </c>
      <c r="D143" s="8" t="s">
        <v>111</v>
      </c>
      <c r="E143" s="8" t="s">
        <v>48</v>
      </c>
      <c r="F143" s="8" t="s">
        <v>94</v>
      </c>
      <c r="G143" s="8" t="s">
        <v>449</v>
      </c>
      <c r="H143" s="8" t="s">
        <v>66</v>
      </c>
      <c r="I143" s="8">
        <v>2</v>
      </c>
      <c r="J143" s="30">
        <v>28720</v>
      </c>
      <c r="K143" s="8" t="s">
        <v>18</v>
      </c>
    </row>
    <row r="144" spans="1:11" x14ac:dyDescent="0.3">
      <c r="A144" s="8">
        <v>19017</v>
      </c>
      <c r="B144" s="8" t="s">
        <v>450</v>
      </c>
      <c r="C144" s="8" t="s">
        <v>20</v>
      </c>
      <c r="D144" s="8" t="s">
        <v>451</v>
      </c>
      <c r="E144" s="8"/>
      <c r="F144" s="8" t="s">
        <v>29</v>
      </c>
      <c r="G144" s="8" t="s">
        <v>452</v>
      </c>
      <c r="H144" s="8" t="s">
        <v>176</v>
      </c>
      <c r="I144" s="8">
        <v>1</v>
      </c>
      <c r="J144" s="30">
        <v>28471</v>
      </c>
      <c r="K144" s="8" t="s">
        <v>171</v>
      </c>
    </row>
    <row r="145" spans="1:11" hidden="1" x14ac:dyDescent="0.3">
      <c r="A145" s="8">
        <v>13385</v>
      </c>
      <c r="B145" s="8" t="s">
        <v>453</v>
      </c>
      <c r="C145" s="8" t="s">
        <v>12</v>
      </c>
      <c r="D145" s="8" t="s">
        <v>454</v>
      </c>
      <c r="E145" s="8" t="s">
        <v>130</v>
      </c>
      <c r="F145" s="8" t="s">
        <v>94</v>
      </c>
      <c r="G145" s="8" t="s">
        <v>455</v>
      </c>
      <c r="H145" s="8" t="s">
        <v>54</v>
      </c>
      <c r="I145" s="8">
        <v>4</v>
      </c>
      <c r="J145" s="30">
        <v>27433</v>
      </c>
      <c r="K145" s="8" t="s">
        <v>18</v>
      </c>
    </row>
    <row r="146" spans="1:11" x14ac:dyDescent="0.3">
      <c r="A146" s="8">
        <v>17737</v>
      </c>
      <c r="B146" s="8" t="s">
        <v>456</v>
      </c>
      <c r="C146" s="8" t="s">
        <v>20</v>
      </c>
      <c r="D146" s="8" t="s">
        <v>457</v>
      </c>
      <c r="E146" s="8"/>
      <c r="F146" s="8" t="s">
        <v>94</v>
      </c>
      <c r="G146" s="8" t="s">
        <v>458</v>
      </c>
      <c r="H146" s="8" t="s">
        <v>54</v>
      </c>
      <c r="I146" s="8">
        <v>4</v>
      </c>
      <c r="J146" s="30">
        <v>29367</v>
      </c>
      <c r="K146" s="8" t="s">
        <v>18</v>
      </c>
    </row>
    <row r="147" spans="1:11" hidden="1" x14ac:dyDescent="0.3">
      <c r="A147" s="8">
        <v>24749</v>
      </c>
      <c r="B147" s="8" t="s">
        <v>459</v>
      </c>
      <c r="C147" s="8" t="s">
        <v>20</v>
      </c>
      <c r="D147" s="8" t="s">
        <v>460</v>
      </c>
      <c r="E147" s="8" t="s">
        <v>22</v>
      </c>
      <c r="F147" s="8" t="s">
        <v>29</v>
      </c>
      <c r="G147" s="8" t="s">
        <v>461</v>
      </c>
      <c r="H147" s="8" t="s">
        <v>17</v>
      </c>
      <c r="I147" s="8">
        <v>3</v>
      </c>
      <c r="J147" s="30">
        <v>29271</v>
      </c>
      <c r="K147" s="8" t="s">
        <v>171</v>
      </c>
    </row>
    <row r="148" spans="1:11" hidden="1" x14ac:dyDescent="0.3">
      <c r="A148" s="8">
        <v>24204</v>
      </c>
      <c r="B148" s="8" t="s">
        <v>462</v>
      </c>
      <c r="C148" s="8" t="s">
        <v>12</v>
      </c>
      <c r="D148" s="8" t="s">
        <v>463</v>
      </c>
      <c r="E148" s="8" t="s">
        <v>112</v>
      </c>
      <c r="F148" s="8" t="s">
        <v>29</v>
      </c>
      <c r="G148" s="8" t="s">
        <v>464</v>
      </c>
      <c r="H148" s="8" t="s">
        <v>25</v>
      </c>
      <c r="I148" s="8">
        <v>5</v>
      </c>
      <c r="J148" s="30">
        <v>29107</v>
      </c>
      <c r="K148" s="8" t="s">
        <v>18</v>
      </c>
    </row>
    <row r="149" spans="1:11" hidden="1" x14ac:dyDescent="0.3">
      <c r="A149" s="8">
        <v>10251</v>
      </c>
      <c r="B149" s="8" t="s">
        <v>465</v>
      </c>
      <c r="C149" s="8" t="s">
        <v>12</v>
      </c>
      <c r="D149" s="8" t="s">
        <v>466</v>
      </c>
      <c r="E149" s="8" t="s">
        <v>217</v>
      </c>
      <c r="F149" s="8" t="s">
        <v>89</v>
      </c>
      <c r="G149" s="8" t="s">
        <v>467</v>
      </c>
      <c r="H149" s="8" t="s">
        <v>45</v>
      </c>
      <c r="I149" s="8">
        <v>5</v>
      </c>
      <c r="J149" s="30">
        <v>27408</v>
      </c>
      <c r="K149" s="8" t="s">
        <v>171</v>
      </c>
    </row>
    <row r="150" spans="1:11" x14ac:dyDescent="0.3">
      <c r="A150" s="8">
        <v>21745</v>
      </c>
      <c r="B150" s="8" t="s">
        <v>465</v>
      </c>
      <c r="C150" s="8" t="s">
        <v>20</v>
      </c>
      <c r="D150" s="8" t="s">
        <v>468</v>
      </c>
      <c r="E150" s="8"/>
      <c r="F150" s="8" t="s">
        <v>29</v>
      </c>
      <c r="G150" s="8" t="s">
        <v>469</v>
      </c>
      <c r="H150" s="8" t="s">
        <v>80</v>
      </c>
      <c r="I150" s="8">
        <v>2</v>
      </c>
      <c r="J150" s="30">
        <v>28818</v>
      </c>
      <c r="K150" s="8" t="s">
        <v>18</v>
      </c>
    </row>
    <row r="151" spans="1:11" hidden="1" x14ac:dyDescent="0.3">
      <c r="A151" s="8">
        <v>25443</v>
      </c>
      <c r="B151" s="8" t="s">
        <v>470</v>
      </c>
      <c r="C151" s="8" t="s">
        <v>12</v>
      </c>
      <c r="D151" s="8" t="s">
        <v>471</v>
      </c>
      <c r="E151" s="8" t="s">
        <v>88</v>
      </c>
      <c r="F151" s="8" t="s">
        <v>137</v>
      </c>
      <c r="G151" s="8" t="s">
        <v>472</v>
      </c>
      <c r="H151" s="8" t="s">
        <v>118</v>
      </c>
      <c r="I151" s="8">
        <v>7</v>
      </c>
      <c r="J151" s="30">
        <v>27848</v>
      </c>
      <c r="K151" s="8" t="s">
        <v>18</v>
      </c>
    </row>
    <row r="152" spans="1:11" x14ac:dyDescent="0.3">
      <c r="A152" s="8">
        <v>16659</v>
      </c>
      <c r="B152" s="8" t="s">
        <v>470</v>
      </c>
      <c r="C152" s="8" t="s">
        <v>12</v>
      </c>
      <c r="D152" s="8" t="s">
        <v>282</v>
      </c>
      <c r="E152" s="8"/>
      <c r="F152" s="8" t="s">
        <v>94</v>
      </c>
      <c r="G152" s="8" t="s">
        <v>473</v>
      </c>
      <c r="H152" s="8" t="s">
        <v>17</v>
      </c>
      <c r="I152" s="8">
        <v>5</v>
      </c>
      <c r="J152" s="30">
        <v>28740</v>
      </c>
      <c r="K152" s="8" t="s">
        <v>18</v>
      </c>
    </row>
    <row r="153" spans="1:11" hidden="1" x14ac:dyDescent="0.3">
      <c r="A153" s="8">
        <v>18961</v>
      </c>
      <c r="B153" s="8" t="s">
        <v>470</v>
      </c>
      <c r="C153" s="8" t="s">
        <v>20</v>
      </c>
      <c r="D153" s="8" t="s">
        <v>474</v>
      </c>
      <c r="E153" s="8" t="s">
        <v>144</v>
      </c>
      <c r="F153" s="8" t="s">
        <v>83</v>
      </c>
      <c r="G153" s="8" t="s">
        <v>475</v>
      </c>
      <c r="H153" s="8" t="s">
        <v>31</v>
      </c>
      <c r="I153" s="8">
        <v>9</v>
      </c>
      <c r="J153" s="30">
        <v>27615</v>
      </c>
      <c r="K153" s="8" t="s">
        <v>18</v>
      </c>
    </row>
    <row r="154" spans="1:11" hidden="1" x14ac:dyDescent="0.3">
      <c r="A154" s="8">
        <v>10423</v>
      </c>
      <c r="B154" s="8" t="s">
        <v>476</v>
      </c>
      <c r="C154" s="8" t="s">
        <v>20</v>
      </c>
      <c r="D154" s="8" t="s">
        <v>477</v>
      </c>
      <c r="E154" s="8" t="s">
        <v>22</v>
      </c>
      <c r="F154" s="8" t="s">
        <v>35</v>
      </c>
      <c r="G154" s="8" t="s">
        <v>478</v>
      </c>
      <c r="H154" s="8" t="s">
        <v>188</v>
      </c>
      <c r="I154" s="8">
        <v>1</v>
      </c>
      <c r="J154" s="30">
        <v>27565</v>
      </c>
      <c r="K154" s="8" t="s">
        <v>18</v>
      </c>
    </row>
    <row r="155" spans="1:11" hidden="1" x14ac:dyDescent="0.3">
      <c r="A155" s="8">
        <v>14887</v>
      </c>
      <c r="B155" s="8" t="s">
        <v>479</v>
      </c>
      <c r="C155" s="8" t="s">
        <v>20</v>
      </c>
      <c r="D155" s="8" t="s">
        <v>480</v>
      </c>
      <c r="E155" s="8" t="s">
        <v>217</v>
      </c>
      <c r="F155" s="8" t="s">
        <v>73</v>
      </c>
      <c r="G155" s="8" t="s">
        <v>481</v>
      </c>
      <c r="H155" s="8" t="s">
        <v>96</v>
      </c>
      <c r="I155" s="8">
        <v>6</v>
      </c>
      <c r="J155" s="30">
        <v>28225</v>
      </c>
      <c r="K155" s="8" t="s">
        <v>18</v>
      </c>
    </row>
    <row r="156" spans="1:11" hidden="1" x14ac:dyDescent="0.3">
      <c r="A156" s="8">
        <v>29538</v>
      </c>
      <c r="B156" s="8" t="s">
        <v>482</v>
      </c>
      <c r="C156" s="8" t="s">
        <v>20</v>
      </c>
      <c r="D156" s="8" t="s">
        <v>483</v>
      </c>
      <c r="E156" s="8" t="s">
        <v>48</v>
      </c>
      <c r="F156" s="8" t="s">
        <v>94</v>
      </c>
      <c r="G156" s="8" t="s">
        <v>484</v>
      </c>
      <c r="H156" s="8" t="s">
        <v>188</v>
      </c>
      <c r="I156" s="8">
        <v>1</v>
      </c>
      <c r="J156" s="30">
        <v>29928</v>
      </c>
      <c r="K156" s="8" t="s">
        <v>18</v>
      </c>
    </row>
    <row r="157" spans="1:11" hidden="1" x14ac:dyDescent="0.3">
      <c r="A157" s="8">
        <v>10317</v>
      </c>
      <c r="B157" s="8" t="s">
        <v>485</v>
      </c>
      <c r="C157" s="8" t="s">
        <v>486</v>
      </c>
      <c r="D157" s="8" t="s">
        <v>427</v>
      </c>
      <c r="E157" s="8" t="s">
        <v>121</v>
      </c>
      <c r="F157" s="8" t="s">
        <v>94</v>
      </c>
      <c r="G157" s="8" t="s">
        <v>487</v>
      </c>
      <c r="H157" s="8" t="s">
        <v>85</v>
      </c>
      <c r="I157" s="8">
        <v>5</v>
      </c>
      <c r="J157" s="30">
        <v>27202</v>
      </c>
      <c r="K157" s="8" t="s">
        <v>18</v>
      </c>
    </row>
    <row r="158" spans="1:11" x14ac:dyDescent="0.3">
      <c r="A158" s="8">
        <v>15746</v>
      </c>
      <c r="B158" s="8" t="s">
        <v>488</v>
      </c>
      <c r="C158" s="8" t="s">
        <v>12</v>
      </c>
      <c r="D158" s="8" t="s">
        <v>348</v>
      </c>
      <c r="E158" s="8"/>
      <c r="F158" s="8" t="s">
        <v>29</v>
      </c>
      <c r="G158" s="8" t="s">
        <v>489</v>
      </c>
      <c r="H158" s="8" t="s">
        <v>61</v>
      </c>
      <c r="I158" s="8">
        <v>7</v>
      </c>
      <c r="J158" s="30">
        <v>28500</v>
      </c>
      <c r="K158" s="8" t="s">
        <v>18</v>
      </c>
    </row>
    <row r="159" spans="1:11" hidden="1" x14ac:dyDescent="0.3">
      <c r="A159" s="8">
        <v>28188</v>
      </c>
      <c r="B159" s="8" t="s">
        <v>490</v>
      </c>
      <c r="C159" s="8" t="s">
        <v>20</v>
      </c>
      <c r="D159" s="8" t="s">
        <v>153</v>
      </c>
      <c r="E159" s="8" t="s">
        <v>491</v>
      </c>
      <c r="F159" s="8" t="s">
        <v>23</v>
      </c>
      <c r="G159" s="8" t="s">
        <v>492</v>
      </c>
      <c r="H159" s="8" t="s">
        <v>188</v>
      </c>
      <c r="I159" s="8">
        <v>9</v>
      </c>
      <c r="J159" s="30">
        <v>28024</v>
      </c>
      <c r="K159" s="8" t="s">
        <v>18</v>
      </c>
    </row>
    <row r="160" spans="1:11" x14ac:dyDescent="0.3">
      <c r="A160" s="8">
        <v>14574</v>
      </c>
      <c r="B160" s="8" t="s">
        <v>493</v>
      </c>
      <c r="C160" s="8" t="s">
        <v>20</v>
      </c>
      <c r="D160" s="8" t="s">
        <v>494</v>
      </c>
      <c r="E160" s="8"/>
      <c r="F160" s="8" t="s">
        <v>89</v>
      </c>
      <c r="G160" s="8" t="s">
        <v>495</v>
      </c>
      <c r="H160" s="8" t="s">
        <v>54</v>
      </c>
      <c r="I160" s="8">
        <v>8</v>
      </c>
      <c r="J160" s="30">
        <v>27600</v>
      </c>
      <c r="K160" s="8" t="s">
        <v>18</v>
      </c>
    </row>
    <row r="161" spans="1:11" hidden="1" x14ac:dyDescent="0.3">
      <c r="A161" s="8">
        <v>15674</v>
      </c>
      <c r="B161" s="8" t="s">
        <v>496</v>
      </c>
      <c r="C161" s="8" t="s">
        <v>12</v>
      </c>
      <c r="D161" s="8" t="s">
        <v>129</v>
      </c>
      <c r="E161" s="8" t="s">
        <v>144</v>
      </c>
      <c r="F161" s="8" t="s">
        <v>89</v>
      </c>
      <c r="G161" s="8" t="s">
        <v>497</v>
      </c>
      <c r="H161" s="8" t="s">
        <v>188</v>
      </c>
      <c r="I161" s="8">
        <v>8</v>
      </c>
      <c r="J161" s="30">
        <v>29029</v>
      </c>
      <c r="K161" s="8" t="s">
        <v>18</v>
      </c>
    </row>
    <row r="162" spans="1:11" hidden="1" x14ac:dyDescent="0.3">
      <c r="A162" s="8">
        <v>19544</v>
      </c>
      <c r="B162" s="8" t="s">
        <v>498</v>
      </c>
      <c r="C162" s="8" t="s">
        <v>20</v>
      </c>
      <c r="D162" s="8" t="s">
        <v>499</v>
      </c>
      <c r="E162" s="8" t="s">
        <v>39</v>
      </c>
      <c r="F162" s="8" t="s">
        <v>89</v>
      </c>
      <c r="G162" s="8" t="s">
        <v>500</v>
      </c>
      <c r="H162" s="8" t="s">
        <v>118</v>
      </c>
      <c r="I162" s="8">
        <v>7</v>
      </c>
      <c r="J162" s="30">
        <v>27663</v>
      </c>
      <c r="K162" s="8" t="s">
        <v>18</v>
      </c>
    </row>
    <row r="163" spans="1:11" hidden="1" x14ac:dyDescent="0.3">
      <c r="A163" s="8">
        <v>29527</v>
      </c>
      <c r="B163" s="8" t="s">
        <v>501</v>
      </c>
      <c r="C163" s="8" t="s">
        <v>20</v>
      </c>
      <c r="D163" s="8" t="s">
        <v>502</v>
      </c>
      <c r="E163" s="8" t="s">
        <v>22</v>
      </c>
      <c r="F163" s="8" t="s">
        <v>94</v>
      </c>
      <c r="G163" s="8" t="s">
        <v>503</v>
      </c>
      <c r="H163" s="8" t="s">
        <v>25</v>
      </c>
      <c r="I163" s="8">
        <v>5</v>
      </c>
      <c r="J163" s="30">
        <v>28303</v>
      </c>
      <c r="K163" s="8" t="s">
        <v>171</v>
      </c>
    </row>
    <row r="164" spans="1:11" x14ac:dyDescent="0.3">
      <c r="A164" s="8">
        <v>20560</v>
      </c>
      <c r="B164" s="8" t="s">
        <v>504</v>
      </c>
      <c r="C164" s="8" t="s">
        <v>12</v>
      </c>
      <c r="D164" s="8" t="s">
        <v>182</v>
      </c>
      <c r="E164" s="8"/>
      <c r="F164" s="8" t="s">
        <v>83</v>
      </c>
      <c r="G164" s="8" t="s">
        <v>505</v>
      </c>
      <c r="H164" s="8" t="s">
        <v>61</v>
      </c>
      <c r="I164" s="8">
        <v>8</v>
      </c>
      <c r="J164" s="30">
        <v>28758</v>
      </c>
      <c r="K164" s="8" t="s">
        <v>18</v>
      </c>
    </row>
    <row r="165" spans="1:11" hidden="1" x14ac:dyDescent="0.3">
      <c r="A165" s="8">
        <v>21015</v>
      </c>
      <c r="B165" s="8" t="s">
        <v>506</v>
      </c>
      <c r="C165" s="8" t="s">
        <v>12</v>
      </c>
      <c r="D165" s="8" t="s">
        <v>507</v>
      </c>
      <c r="E165" s="8" t="s">
        <v>112</v>
      </c>
      <c r="F165" s="8" t="s">
        <v>35</v>
      </c>
      <c r="G165" s="8" t="s">
        <v>508</v>
      </c>
      <c r="H165" s="8" t="s">
        <v>61</v>
      </c>
      <c r="I165" s="8">
        <v>2</v>
      </c>
      <c r="J165" s="30">
        <v>28426</v>
      </c>
      <c r="K165" s="8" t="s">
        <v>18</v>
      </c>
    </row>
    <row r="166" spans="1:11" hidden="1" x14ac:dyDescent="0.3">
      <c r="A166" s="8">
        <v>10464</v>
      </c>
      <c r="B166" s="8" t="s">
        <v>509</v>
      </c>
      <c r="C166" s="8" t="s">
        <v>20</v>
      </c>
      <c r="D166" s="8" t="s">
        <v>483</v>
      </c>
      <c r="E166" s="8" t="s">
        <v>43</v>
      </c>
      <c r="F166" s="8" t="s">
        <v>94</v>
      </c>
      <c r="G166" s="8" t="s">
        <v>510</v>
      </c>
      <c r="H166" s="8" t="s">
        <v>96</v>
      </c>
      <c r="I166" s="8">
        <v>5</v>
      </c>
      <c r="J166" s="30">
        <v>28036</v>
      </c>
      <c r="K166" s="8" t="s">
        <v>18</v>
      </c>
    </row>
    <row r="167" spans="1:11" hidden="1" x14ac:dyDescent="0.3">
      <c r="A167" s="8">
        <v>15542</v>
      </c>
      <c r="B167" s="8" t="s">
        <v>511</v>
      </c>
      <c r="C167" s="8" t="s">
        <v>12</v>
      </c>
      <c r="D167" s="8" t="s">
        <v>512</v>
      </c>
      <c r="E167" s="8" t="s">
        <v>28</v>
      </c>
      <c r="F167" s="8" t="s">
        <v>141</v>
      </c>
      <c r="G167" s="8" t="s">
        <v>513</v>
      </c>
      <c r="H167" s="8" t="s">
        <v>31</v>
      </c>
      <c r="I167" s="8">
        <v>8</v>
      </c>
      <c r="J167" s="30">
        <v>28655</v>
      </c>
      <c r="K167" s="8" t="s">
        <v>18</v>
      </c>
    </row>
    <row r="168" spans="1:11" hidden="1" x14ac:dyDescent="0.3">
      <c r="A168" s="8">
        <v>20493</v>
      </c>
      <c r="B168" s="8" t="s">
        <v>514</v>
      </c>
      <c r="C168" s="8" t="s">
        <v>20</v>
      </c>
      <c r="D168" s="8" t="s">
        <v>256</v>
      </c>
      <c r="E168" s="8" t="s">
        <v>130</v>
      </c>
      <c r="F168" s="8" t="s">
        <v>108</v>
      </c>
      <c r="G168" s="8" t="s">
        <v>515</v>
      </c>
      <c r="H168" s="8" t="s">
        <v>54</v>
      </c>
      <c r="I168" s="8">
        <v>6</v>
      </c>
      <c r="J168" s="30">
        <v>28616</v>
      </c>
      <c r="K168" s="8" t="s">
        <v>18</v>
      </c>
    </row>
    <row r="169" spans="1:11" hidden="1" x14ac:dyDescent="0.3">
      <c r="A169" s="8">
        <v>29415</v>
      </c>
      <c r="B169" s="8" t="s">
        <v>516</v>
      </c>
      <c r="C169" s="8" t="s">
        <v>12</v>
      </c>
      <c r="D169" s="8" t="s">
        <v>517</v>
      </c>
      <c r="E169" s="8" t="s">
        <v>48</v>
      </c>
      <c r="F169" s="8" t="s">
        <v>137</v>
      </c>
      <c r="G169" s="8" t="s">
        <v>518</v>
      </c>
      <c r="H169" s="8" t="s">
        <v>80</v>
      </c>
      <c r="I169" s="8">
        <v>7</v>
      </c>
      <c r="J169" s="30">
        <v>28961</v>
      </c>
      <c r="K169" s="8" t="s">
        <v>18</v>
      </c>
    </row>
    <row r="170" spans="1:11" x14ac:dyDescent="0.3">
      <c r="A170" s="8">
        <v>27827</v>
      </c>
      <c r="B170" s="8" t="s">
        <v>519</v>
      </c>
      <c r="C170" s="8" t="s">
        <v>20</v>
      </c>
      <c r="D170" s="8" t="s">
        <v>520</v>
      </c>
      <c r="E170" s="8"/>
      <c r="F170" s="8" t="s">
        <v>94</v>
      </c>
      <c r="G170" s="8" t="s">
        <v>521</v>
      </c>
      <c r="H170" s="8" t="s">
        <v>17</v>
      </c>
      <c r="I170" s="8">
        <v>5</v>
      </c>
      <c r="J170" s="30">
        <v>29535</v>
      </c>
      <c r="K170" s="8" t="s">
        <v>18</v>
      </c>
    </row>
    <row r="171" spans="1:11" hidden="1" x14ac:dyDescent="0.3">
      <c r="A171" s="8">
        <v>10813</v>
      </c>
      <c r="B171" s="8" t="s">
        <v>522</v>
      </c>
      <c r="C171" s="8" t="s">
        <v>20</v>
      </c>
      <c r="D171" s="8" t="s">
        <v>385</v>
      </c>
      <c r="E171" s="8" t="s">
        <v>103</v>
      </c>
      <c r="F171" s="8" t="s">
        <v>94</v>
      </c>
      <c r="G171" s="8" t="s">
        <v>523</v>
      </c>
      <c r="H171" s="8" t="s">
        <v>17</v>
      </c>
      <c r="I171" s="8">
        <v>9</v>
      </c>
      <c r="J171" s="30">
        <v>28623</v>
      </c>
      <c r="K171" s="8" t="s">
        <v>18</v>
      </c>
    </row>
    <row r="172" spans="1:11" hidden="1" x14ac:dyDescent="0.3">
      <c r="A172" s="8">
        <v>27554</v>
      </c>
      <c r="B172" s="8" t="s">
        <v>524</v>
      </c>
      <c r="C172" s="8" t="s">
        <v>20</v>
      </c>
      <c r="D172" s="8" t="s">
        <v>525</v>
      </c>
      <c r="E172" s="8" t="s">
        <v>144</v>
      </c>
      <c r="F172" s="8" t="s">
        <v>94</v>
      </c>
      <c r="G172" s="8" t="s">
        <v>526</v>
      </c>
      <c r="H172" s="8" t="s">
        <v>17</v>
      </c>
      <c r="I172" s="8">
        <v>7</v>
      </c>
      <c r="J172" s="30">
        <v>27802</v>
      </c>
      <c r="K172" s="8" t="s">
        <v>18</v>
      </c>
    </row>
    <row r="173" spans="1:11" x14ac:dyDescent="0.3">
      <c r="A173" s="8">
        <v>29613</v>
      </c>
      <c r="B173" s="8" t="s">
        <v>524</v>
      </c>
      <c r="C173" s="8" t="s">
        <v>12</v>
      </c>
      <c r="D173" s="8" t="s">
        <v>527</v>
      </c>
      <c r="E173" s="8"/>
      <c r="F173" s="8" t="s">
        <v>94</v>
      </c>
      <c r="G173" s="8" t="s">
        <v>528</v>
      </c>
      <c r="H173" s="8" t="s">
        <v>5</v>
      </c>
      <c r="I173" s="8">
        <v>2</v>
      </c>
      <c r="J173" s="30">
        <v>28559</v>
      </c>
      <c r="K173" s="8" t="s">
        <v>18</v>
      </c>
    </row>
    <row r="174" spans="1:11" hidden="1" x14ac:dyDescent="0.3">
      <c r="A174" s="8">
        <v>26367</v>
      </c>
      <c r="B174" s="8" t="s">
        <v>529</v>
      </c>
      <c r="C174" s="8" t="s">
        <v>12</v>
      </c>
      <c r="D174" s="8" t="s">
        <v>115</v>
      </c>
      <c r="E174" s="8" t="s">
        <v>99</v>
      </c>
      <c r="F174" s="8" t="s">
        <v>49</v>
      </c>
      <c r="G174" s="8" t="s">
        <v>530</v>
      </c>
      <c r="H174" s="8" t="s">
        <v>25</v>
      </c>
      <c r="I174" s="8">
        <v>7</v>
      </c>
      <c r="J174" s="30">
        <v>28047</v>
      </c>
      <c r="K174" s="8" t="s">
        <v>18</v>
      </c>
    </row>
    <row r="175" spans="1:11" hidden="1" x14ac:dyDescent="0.3">
      <c r="A175" s="8">
        <v>15078</v>
      </c>
      <c r="B175" s="8" t="s">
        <v>54</v>
      </c>
      <c r="C175" s="8" t="s">
        <v>20</v>
      </c>
      <c r="D175" s="8" t="s">
        <v>531</v>
      </c>
      <c r="E175" s="8" t="s">
        <v>112</v>
      </c>
      <c r="F175" s="8" t="s">
        <v>191</v>
      </c>
      <c r="G175" s="8" t="s">
        <v>532</v>
      </c>
      <c r="H175" s="8" t="s">
        <v>180</v>
      </c>
      <c r="I175" s="8">
        <v>5</v>
      </c>
      <c r="J175" s="30">
        <v>27285</v>
      </c>
      <c r="K175" s="8" t="s">
        <v>18</v>
      </c>
    </row>
    <row r="176" spans="1:11" x14ac:dyDescent="0.3">
      <c r="A176" s="8">
        <v>25816</v>
      </c>
      <c r="B176" s="8" t="s">
        <v>533</v>
      </c>
      <c r="C176" s="8" t="s">
        <v>20</v>
      </c>
      <c r="D176" s="8" t="s">
        <v>256</v>
      </c>
      <c r="E176" s="8"/>
      <c r="F176" s="8" t="s">
        <v>94</v>
      </c>
      <c r="G176" s="8" t="s">
        <v>534</v>
      </c>
      <c r="H176" s="8" t="s">
        <v>176</v>
      </c>
      <c r="I176" s="8">
        <v>4</v>
      </c>
      <c r="J176" s="30">
        <v>29137</v>
      </c>
      <c r="K176" s="8" t="s">
        <v>18</v>
      </c>
    </row>
    <row r="177" spans="1:11" hidden="1" x14ac:dyDescent="0.3">
      <c r="A177" s="8">
        <v>22812</v>
      </c>
      <c r="B177" s="8" t="s">
        <v>535</v>
      </c>
      <c r="C177" s="8" t="s">
        <v>20</v>
      </c>
      <c r="D177" s="8" t="s">
        <v>536</v>
      </c>
      <c r="E177" s="8" t="s">
        <v>48</v>
      </c>
      <c r="F177" s="8" t="s">
        <v>83</v>
      </c>
      <c r="G177" s="8" t="s">
        <v>537</v>
      </c>
      <c r="H177" s="8" t="s">
        <v>188</v>
      </c>
      <c r="I177" s="8">
        <v>1</v>
      </c>
      <c r="J177" s="30">
        <v>29566</v>
      </c>
      <c r="K177" s="8" t="s">
        <v>18</v>
      </c>
    </row>
    <row r="178" spans="1:11" x14ac:dyDescent="0.3">
      <c r="A178" s="8">
        <v>20845</v>
      </c>
      <c r="B178" s="8" t="s">
        <v>535</v>
      </c>
      <c r="C178" s="8" t="s">
        <v>20</v>
      </c>
      <c r="D178" s="8" t="s">
        <v>538</v>
      </c>
      <c r="E178" s="8"/>
      <c r="F178" s="8" t="s">
        <v>94</v>
      </c>
      <c r="G178" s="8" t="s">
        <v>539</v>
      </c>
      <c r="H178" s="8" t="s">
        <v>45</v>
      </c>
      <c r="I178" s="8">
        <v>1</v>
      </c>
      <c r="J178" s="30">
        <v>28925</v>
      </c>
      <c r="K178" s="8" t="s">
        <v>18</v>
      </c>
    </row>
    <row r="179" spans="1:11" x14ac:dyDescent="0.3">
      <c r="A179" s="8">
        <v>23958</v>
      </c>
      <c r="B179" s="8" t="s">
        <v>540</v>
      </c>
      <c r="C179" s="8" t="s">
        <v>20</v>
      </c>
      <c r="D179" s="8" t="s">
        <v>140</v>
      </c>
      <c r="E179" s="8"/>
      <c r="F179" s="8" t="s">
        <v>94</v>
      </c>
      <c r="G179" s="8" t="s">
        <v>541</v>
      </c>
      <c r="H179" s="8" t="s">
        <v>61</v>
      </c>
      <c r="I179" s="8">
        <v>5</v>
      </c>
      <c r="J179" s="30">
        <v>29160</v>
      </c>
      <c r="K179" s="8" t="s">
        <v>18</v>
      </c>
    </row>
    <row r="180" spans="1:11" hidden="1" x14ac:dyDescent="0.3">
      <c r="A180" s="8">
        <v>16839</v>
      </c>
      <c r="B180" s="8" t="s">
        <v>540</v>
      </c>
      <c r="C180" s="8" t="s">
        <v>12</v>
      </c>
      <c r="D180" s="8" t="s">
        <v>129</v>
      </c>
      <c r="E180" s="8" t="s">
        <v>389</v>
      </c>
      <c r="F180" s="8" t="s">
        <v>94</v>
      </c>
      <c r="G180" s="8" t="s">
        <v>542</v>
      </c>
      <c r="H180" s="8" t="s">
        <v>188</v>
      </c>
      <c r="I180" s="8">
        <v>2</v>
      </c>
      <c r="J180" s="30">
        <v>27664</v>
      </c>
      <c r="K180" s="8" t="s">
        <v>18</v>
      </c>
    </row>
    <row r="181" spans="1:11" hidden="1" x14ac:dyDescent="0.3">
      <c r="A181" s="8">
        <v>16728</v>
      </c>
      <c r="B181" s="8" t="s">
        <v>543</v>
      </c>
      <c r="C181" s="8" t="s">
        <v>20</v>
      </c>
      <c r="D181" s="8" t="s">
        <v>544</v>
      </c>
      <c r="E181" s="8" t="s">
        <v>22</v>
      </c>
      <c r="F181" s="8" t="s">
        <v>141</v>
      </c>
      <c r="G181" s="8" t="s">
        <v>545</v>
      </c>
      <c r="H181" s="8" t="s">
        <v>75</v>
      </c>
      <c r="I181" s="8">
        <v>6</v>
      </c>
      <c r="J181" s="30">
        <v>28500</v>
      </c>
      <c r="K181" s="8" t="s">
        <v>18</v>
      </c>
    </row>
    <row r="182" spans="1:11" hidden="1" x14ac:dyDescent="0.3">
      <c r="A182" s="8">
        <v>12549</v>
      </c>
      <c r="B182" s="8" t="s">
        <v>546</v>
      </c>
      <c r="C182" s="8" t="s">
        <v>12</v>
      </c>
      <c r="D182" s="8" t="s">
        <v>547</v>
      </c>
      <c r="E182" s="8" t="s">
        <v>99</v>
      </c>
      <c r="F182" s="8" t="s">
        <v>94</v>
      </c>
      <c r="G182" s="8" t="s">
        <v>548</v>
      </c>
      <c r="H182" s="8" t="s">
        <v>5</v>
      </c>
      <c r="I182" s="8">
        <v>3</v>
      </c>
      <c r="J182" s="30">
        <v>28050</v>
      </c>
      <c r="K182" s="8" t="s">
        <v>18</v>
      </c>
    </row>
    <row r="183" spans="1:11" hidden="1" x14ac:dyDescent="0.3">
      <c r="A183" s="8">
        <v>15786</v>
      </c>
      <c r="B183" s="8" t="s">
        <v>341</v>
      </c>
      <c r="C183" s="8" t="s">
        <v>12</v>
      </c>
      <c r="D183" s="8" t="s">
        <v>115</v>
      </c>
      <c r="E183" s="8" t="s">
        <v>112</v>
      </c>
      <c r="F183" s="8" t="s">
        <v>94</v>
      </c>
      <c r="G183" s="8" t="s">
        <v>549</v>
      </c>
      <c r="H183" s="8" t="s">
        <v>25</v>
      </c>
      <c r="I183" s="8">
        <v>7</v>
      </c>
      <c r="J183" s="30">
        <v>28322</v>
      </c>
      <c r="K183" s="8" t="s">
        <v>18</v>
      </c>
    </row>
    <row r="184" spans="1:11" x14ac:dyDescent="0.3">
      <c r="A184" s="8">
        <v>25438</v>
      </c>
      <c r="B184" s="8" t="s">
        <v>550</v>
      </c>
      <c r="C184" s="8" t="s">
        <v>12</v>
      </c>
      <c r="D184" s="8" t="s">
        <v>551</v>
      </c>
      <c r="E184" s="8"/>
      <c r="F184" s="8" t="s">
        <v>249</v>
      </c>
      <c r="G184" s="8" t="s">
        <v>552</v>
      </c>
      <c r="H184" s="8" t="s">
        <v>91</v>
      </c>
      <c r="I184" s="8">
        <v>8</v>
      </c>
      <c r="J184" s="30">
        <v>28188</v>
      </c>
      <c r="K184" s="8" t="s">
        <v>18</v>
      </c>
    </row>
    <row r="185" spans="1:11" hidden="1" x14ac:dyDescent="0.3">
      <c r="A185" s="8">
        <v>27733</v>
      </c>
      <c r="B185" s="8" t="s">
        <v>553</v>
      </c>
      <c r="C185" s="8" t="s">
        <v>12</v>
      </c>
      <c r="D185" s="8" t="s">
        <v>111</v>
      </c>
      <c r="E185" s="8" t="s">
        <v>22</v>
      </c>
      <c r="F185" s="8" t="s">
        <v>94</v>
      </c>
      <c r="G185" s="8" t="s">
        <v>554</v>
      </c>
      <c r="H185" s="8" t="s">
        <v>176</v>
      </c>
      <c r="I185" s="8">
        <v>9</v>
      </c>
      <c r="J185" s="30">
        <v>29331</v>
      </c>
      <c r="K185" s="8" t="s">
        <v>18</v>
      </c>
    </row>
    <row r="186" spans="1:11" hidden="1" x14ac:dyDescent="0.3">
      <c r="A186" s="8">
        <v>21504</v>
      </c>
      <c r="B186" s="8" t="s">
        <v>555</v>
      </c>
      <c r="C186" s="8" t="s">
        <v>12</v>
      </c>
      <c r="D186" s="8" t="s">
        <v>556</v>
      </c>
      <c r="E186" s="8" t="s">
        <v>557</v>
      </c>
      <c r="F186" s="8" t="s">
        <v>94</v>
      </c>
      <c r="G186" s="8" t="s">
        <v>558</v>
      </c>
      <c r="H186" s="8" t="s">
        <v>5</v>
      </c>
      <c r="I186" s="8">
        <v>9</v>
      </c>
      <c r="J186" s="30">
        <v>24425</v>
      </c>
      <c r="K186" s="8" t="s">
        <v>18</v>
      </c>
    </row>
    <row r="187" spans="1:11" x14ac:dyDescent="0.3">
      <c r="A187" s="8">
        <v>17926</v>
      </c>
      <c r="B187" s="8" t="s">
        <v>559</v>
      </c>
      <c r="C187" s="8" t="s">
        <v>20</v>
      </c>
      <c r="D187" s="8" t="s">
        <v>560</v>
      </c>
      <c r="E187" s="8"/>
      <c r="F187" s="8" t="s">
        <v>94</v>
      </c>
      <c r="G187" s="8" t="s">
        <v>561</v>
      </c>
      <c r="H187" s="8" t="s">
        <v>96</v>
      </c>
      <c r="I187" s="8">
        <v>9</v>
      </c>
      <c r="J187" s="30">
        <v>28466</v>
      </c>
      <c r="K187" s="8" t="s">
        <v>18</v>
      </c>
    </row>
    <row r="188" spans="1:11" hidden="1" x14ac:dyDescent="0.3">
      <c r="A188" s="8">
        <v>13422</v>
      </c>
      <c r="B188" s="8" t="s">
        <v>562</v>
      </c>
      <c r="C188" s="8" t="s">
        <v>20</v>
      </c>
      <c r="D188" s="8" t="s">
        <v>563</v>
      </c>
      <c r="E188" s="8" t="s">
        <v>564</v>
      </c>
      <c r="F188" s="8" t="s">
        <v>108</v>
      </c>
      <c r="G188" s="8" t="s">
        <v>565</v>
      </c>
      <c r="H188" s="8" t="s">
        <v>71</v>
      </c>
      <c r="I188" s="8">
        <v>3</v>
      </c>
      <c r="J188" s="30">
        <v>28547</v>
      </c>
      <c r="K188" s="8" t="s">
        <v>18</v>
      </c>
    </row>
    <row r="189" spans="1:11" hidden="1" x14ac:dyDescent="0.3">
      <c r="A189" s="8">
        <v>29419</v>
      </c>
      <c r="B189" s="8" t="s">
        <v>176</v>
      </c>
      <c r="C189" s="8" t="s">
        <v>20</v>
      </c>
      <c r="D189" s="8" t="s">
        <v>288</v>
      </c>
      <c r="E189" s="8" t="s">
        <v>48</v>
      </c>
      <c r="F189" s="8" t="s">
        <v>94</v>
      </c>
      <c r="G189" s="8" t="s">
        <v>566</v>
      </c>
      <c r="H189" s="8" t="s">
        <v>155</v>
      </c>
      <c r="I189" s="8">
        <v>4</v>
      </c>
      <c r="J189" s="30">
        <v>28032</v>
      </c>
      <c r="K189" s="8" t="s">
        <v>18</v>
      </c>
    </row>
    <row r="190" spans="1:11" hidden="1" x14ac:dyDescent="0.3">
      <c r="A190" s="8">
        <v>26158</v>
      </c>
      <c r="B190" s="8" t="s">
        <v>176</v>
      </c>
      <c r="C190" s="8" t="s">
        <v>20</v>
      </c>
      <c r="D190" s="8" t="s">
        <v>153</v>
      </c>
      <c r="E190" s="8" t="s">
        <v>112</v>
      </c>
      <c r="F190" s="8" t="s">
        <v>49</v>
      </c>
      <c r="G190" s="8" t="s">
        <v>567</v>
      </c>
      <c r="H190" s="8" t="s">
        <v>45</v>
      </c>
      <c r="I190" s="8">
        <v>6</v>
      </c>
      <c r="J190" s="30">
        <v>29822</v>
      </c>
      <c r="K190" s="8" t="s">
        <v>18</v>
      </c>
    </row>
    <row r="191" spans="1:11" x14ac:dyDescent="0.3">
      <c r="A191" s="8">
        <v>15313</v>
      </c>
      <c r="B191" s="8" t="s">
        <v>568</v>
      </c>
      <c r="C191" s="8" t="s">
        <v>20</v>
      </c>
      <c r="D191" s="8" t="s">
        <v>569</v>
      </c>
      <c r="E191" s="8"/>
      <c r="F191" s="8" t="s">
        <v>73</v>
      </c>
      <c r="G191" s="8" t="s">
        <v>570</v>
      </c>
      <c r="H191" s="8" t="s">
        <v>17</v>
      </c>
      <c r="I191" s="8">
        <v>2</v>
      </c>
      <c r="J191" s="30">
        <v>27420</v>
      </c>
      <c r="K191" s="8" t="s">
        <v>18</v>
      </c>
    </row>
    <row r="192" spans="1:11" hidden="1" x14ac:dyDescent="0.3">
      <c r="A192" s="8">
        <v>18673</v>
      </c>
      <c r="B192" s="8" t="s">
        <v>571</v>
      </c>
      <c r="C192" s="8" t="s">
        <v>12</v>
      </c>
      <c r="D192" s="8" t="s">
        <v>165</v>
      </c>
      <c r="E192" s="8" t="s">
        <v>332</v>
      </c>
      <c r="F192" s="8" t="s">
        <v>73</v>
      </c>
      <c r="G192" s="8" t="s">
        <v>572</v>
      </c>
      <c r="H192" s="8" t="s">
        <v>105</v>
      </c>
      <c r="I192" s="8">
        <v>7</v>
      </c>
      <c r="J192" s="30">
        <v>29117</v>
      </c>
      <c r="K192" s="8" t="s">
        <v>18</v>
      </c>
    </row>
    <row r="193" spans="1:11" hidden="1" x14ac:dyDescent="0.3">
      <c r="A193" s="8">
        <v>14355</v>
      </c>
      <c r="B193" s="8" t="s">
        <v>573</v>
      </c>
      <c r="C193" s="8" t="s">
        <v>486</v>
      </c>
      <c r="D193" s="8" t="s">
        <v>468</v>
      </c>
      <c r="E193" s="8" t="s">
        <v>39</v>
      </c>
      <c r="F193" s="8" t="s">
        <v>94</v>
      </c>
      <c r="G193" s="8" t="s">
        <v>574</v>
      </c>
      <c r="H193" s="8" t="s">
        <v>155</v>
      </c>
      <c r="I193" s="8">
        <v>7</v>
      </c>
      <c r="J193" s="30">
        <v>27185</v>
      </c>
      <c r="K193" s="8" t="s">
        <v>18</v>
      </c>
    </row>
    <row r="194" spans="1:11" hidden="1" x14ac:dyDescent="0.3">
      <c r="A194" s="8">
        <v>11699</v>
      </c>
      <c r="B194" s="8" t="s">
        <v>525</v>
      </c>
      <c r="C194" s="8" t="s">
        <v>20</v>
      </c>
      <c r="D194" s="8" t="s">
        <v>575</v>
      </c>
      <c r="E194" s="8" t="s">
        <v>99</v>
      </c>
      <c r="F194" s="8" t="s">
        <v>23</v>
      </c>
      <c r="G194" s="8" t="s">
        <v>576</v>
      </c>
      <c r="H194" s="8" t="s">
        <v>75</v>
      </c>
      <c r="I194" s="8">
        <v>7</v>
      </c>
      <c r="J194" s="30">
        <v>27741</v>
      </c>
      <c r="K194" s="8" t="s">
        <v>18</v>
      </c>
    </row>
    <row r="195" spans="1:11" hidden="1" x14ac:dyDescent="0.3">
      <c r="A195" s="8">
        <v>22509</v>
      </c>
      <c r="B195" s="8" t="s">
        <v>577</v>
      </c>
      <c r="C195" s="8" t="s">
        <v>20</v>
      </c>
      <c r="D195" s="8" t="s">
        <v>578</v>
      </c>
      <c r="E195" s="8" t="s">
        <v>130</v>
      </c>
      <c r="F195" s="8" t="s">
        <v>15</v>
      </c>
      <c r="G195" s="8" t="s">
        <v>579</v>
      </c>
      <c r="H195" s="8" t="s">
        <v>61</v>
      </c>
      <c r="I195" s="8">
        <v>3</v>
      </c>
      <c r="J195" s="30">
        <v>27885</v>
      </c>
      <c r="K195" s="8" t="s">
        <v>18</v>
      </c>
    </row>
    <row r="196" spans="1:11" hidden="1" x14ac:dyDescent="0.3">
      <c r="A196" s="8">
        <v>24261</v>
      </c>
      <c r="B196" s="8" t="s">
        <v>580</v>
      </c>
      <c r="C196" s="8" t="s">
        <v>20</v>
      </c>
      <c r="D196" s="8" t="s">
        <v>581</v>
      </c>
      <c r="E196" s="8" t="s">
        <v>130</v>
      </c>
      <c r="F196" s="8" t="s">
        <v>73</v>
      </c>
      <c r="G196" s="8" t="s">
        <v>582</v>
      </c>
      <c r="H196" s="8" t="s">
        <v>188</v>
      </c>
      <c r="I196" s="8">
        <v>1</v>
      </c>
      <c r="J196" s="30">
        <v>27825</v>
      </c>
      <c r="K196" s="8" t="s">
        <v>171</v>
      </c>
    </row>
    <row r="197" spans="1:11" x14ac:dyDescent="0.3">
      <c r="A197" s="8">
        <v>12164</v>
      </c>
      <c r="B197" s="8" t="s">
        <v>583</v>
      </c>
      <c r="C197" s="8" t="s">
        <v>20</v>
      </c>
      <c r="D197" s="8" t="s">
        <v>42</v>
      </c>
      <c r="E197" s="8"/>
      <c r="F197" s="8" t="s">
        <v>73</v>
      </c>
      <c r="G197" s="8" t="s">
        <v>584</v>
      </c>
      <c r="H197" s="8" t="s">
        <v>180</v>
      </c>
      <c r="I197" s="8">
        <v>3</v>
      </c>
      <c r="J197" s="30">
        <v>27235</v>
      </c>
      <c r="K197" s="8" t="s">
        <v>18</v>
      </c>
    </row>
    <row r="198" spans="1:11" x14ac:dyDescent="0.3">
      <c r="A198" s="8">
        <v>14801</v>
      </c>
      <c r="B198" s="8" t="s">
        <v>585</v>
      </c>
      <c r="C198" s="8" t="s">
        <v>20</v>
      </c>
      <c r="D198" s="8" t="s">
        <v>586</v>
      </c>
      <c r="E198" s="8"/>
      <c r="F198" s="8" t="s">
        <v>83</v>
      </c>
      <c r="G198" s="8" t="s">
        <v>587</v>
      </c>
      <c r="H198" s="8" t="s">
        <v>105</v>
      </c>
      <c r="I198" s="8">
        <v>7</v>
      </c>
      <c r="J198" s="30">
        <v>27713</v>
      </c>
      <c r="K198" s="8" t="s">
        <v>18</v>
      </c>
    </row>
    <row r="199" spans="1:11" hidden="1" x14ac:dyDescent="0.3">
      <c r="A199" s="8">
        <v>23310</v>
      </c>
      <c r="B199" s="8" t="s">
        <v>588</v>
      </c>
      <c r="C199" s="8" t="s">
        <v>20</v>
      </c>
      <c r="D199" s="8" t="s">
        <v>589</v>
      </c>
      <c r="E199" s="8" t="s">
        <v>590</v>
      </c>
      <c r="F199" s="8" t="s">
        <v>49</v>
      </c>
      <c r="G199" s="8" t="s">
        <v>591</v>
      </c>
      <c r="H199" s="8" t="s">
        <v>31</v>
      </c>
      <c r="I199" s="8">
        <v>2</v>
      </c>
      <c r="J199" s="30">
        <v>28497</v>
      </c>
      <c r="K199" s="8" t="s">
        <v>18</v>
      </c>
    </row>
    <row r="200" spans="1:11" hidden="1" x14ac:dyDescent="0.3">
      <c r="A200" s="8">
        <v>12349</v>
      </c>
      <c r="B200" s="8" t="s">
        <v>592</v>
      </c>
      <c r="C200" s="8" t="s">
        <v>20</v>
      </c>
      <c r="D200" s="8" t="s">
        <v>593</v>
      </c>
      <c r="E200" s="8" t="s">
        <v>389</v>
      </c>
      <c r="F200" s="8" t="s">
        <v>94</v>
      </c>
      <c r="G200" s="8" t="s">
        <v>594</v>
      </c>
      <c r="H200" s="8" t="s">
        <v>66</v>
      </c>
      <c r="I200" s="8">
        <v>6</v>
      </c>
      <c r="J200" s="30">
        <v>28261</v>
      </c>
      <c r="K200" s="8" t="s">
        <v>18</v>
      </c>
    </row>
    <row r="201" spans="1:11" hidden="1" x14ac:dyDescent="0.3">
      <c r="A201" s="8">
        <v>25972</v>
      </c>
      <c r="B201" s="8" t="s">
        <v>595</v>
      </c>
      <c r="C201" s="8" t="s">
        <v>20</v>
      </c>
      <c r="D201" s="8" t="s">
        <v>596</v>
      </c>
      <c r="E201" s="8" t="s">
        <v>48</v>
      </c>
      <c r="F201" s="8" t="s">
        <v>89</v>
      </c>
      <c r="G201" s="8" t="s">
        <v>597</v>
      </c>
      <c r="H201" s="8" t="s">
        <v>31</v>
      </c>
      <c r="I201" s="8">
        <v>6</v>
      </c>
      <c r="J201" s="30">
        <v>29285</v>
      </c>
      <c r="K201" s="8" t="s">
        <v>18</v>
      </c>
    </row>
    <row r="202" spans="1:11" x14ac:dyDescent="0.3">
      <c r="A202" s="8">
        <v>12973</v>
      </c>
      <c r="B202" s="8" t="s">
        <v>598</v>
      </c>
      <c r="C202" s="8" t="s">
        <v>20</v>
      </c>
      <c r="D202" s="8" t="s">
        <v>98</v>
      </c>
      <c r="E202" s="8"/>
      <c r="F202" s="8" t="s">
        <v>94</v>
      </c>
      <c r="G202" s="8" t="s">
        <v>599</v>
      </c>
      <c r="H202" s="8" t="s">
        <v>155</v>
      </c>
      <c r="I202" s="8">
        <v>4</v>
      </c>
      <c r="J202" s="30">
        <v>29117</v>
      </c>
      <c r="K202" s="8" t="s">
        <v>18</v>
      </c>
    </row>
    <row r="203" spans="1:11" hidden="1" x14ac:dyDescent="0.3">
      <c r="A203" s="8">
        <v>17315</v>
      </c>
      <c r="B203" s="8" t="s">
        <v>600</v>
      </c>
      <c r="C203" s="8" t="s">
        <v>20</v>
      </c>
      <c r="D203" s="8" t="s">
        <v>601</v>
      </c>
      <c r="E203" s="8" t="s">
        <v>103</v>
      </c>
      <c r="F203" s="8" t="s">
        <v>94</v>
      </c>
      <c r="G203" s="8" t="s">
        <v>602</v>
      </c>
      <c r="H203" s="8" t="s">
        <v>85</v>
      </c>
      <c r="I203" s="8">
        <v>6</v>
      </c>
      <c r="J203" s="30">
        <v>29252</v>
      </c>
      <c r="K203" s="8" t="s">
        <v>18</v>
      </c>
    </row>
    <row r="204" spans="1:11" hidden="1" x14ac:dyDescent="0.3">
      <c r="A204" s="8">
        <v>19378</v>
      </c>
      <c r="B204" s="8" t="s">
        <v>603</v>
      </c>
      <c r="C204" s="8" t="s">
        <v>20</v>
      </c>
      <c r="D204" s="8" t="s">
        <v>604</v>
      </c>
      <c r="E204" s="8" t="s">
        <v>130</v>
      </c>
      <c r="F204" s="8" t="s">
        <v>15</v>
      </c>
      <c r="G204" s="8" t="s">
        <v>605</v>
      </c>
      <c r="H204" s="8" t="s">
        <v>31</v>
      </c>
      <c r="I204" s="8">
        <v>6</v>
      </c>
      <c r="J204" s="30">
        <v>28393</v>
      </c>
      <c r="K204" s="8" t="s">
        <v>18</v>
      </c>
    </row>
    <row r="205" spans="1:11" hidden="1" x14ac:dyDescent="0.3">
      <c r="A205" s="8">
        <v>17576</v>
      </c>
      <c r="B205" s="8" t="s">
        <v>606</v>
      </c>
      <c r="C205" s="8" t="s">
        <v>20</v>
      </c>
      <c r="D205" s="8" t="s">
        <v>607</v>
      </c>
      <c r="E205" s="8" t="s">
        <v>103</v>
      </c>
      <c r="F205" s="8" t="s">
        <v>94</v>
      </c>
      <c r="G205" s="8" t="s">
        <v>608</v>
      </c>
      <c r="H205" s="8" t="s">
        <v>85</v>
      </c>
      <c r="I205" s="8">
        <v>7</v>
      </c>
      <c r="J205" s="30">
        <v>28253</v>
      </c>
      <c r="K205" s="8" t="s">
        <v>171</v>
      </c>
    </row>
    <row r="206" spans="1:11" x14ac:dyDescent="0.3">
      <c r="A206" s="8">
        <v>20704</v>
      </c>
      <c r="B206" s="8" t="s">
        <v>609</v>
      </c>
      <c r="C206" s="8" t="s">
        <v>20</v>
      </c>
      <c r="D206" s="8" t="s">
        <v>610</v>
      </c>
      <c r="E206" s="8"/>
      <c r="F206" s="8" t="s">
        <v>141</v>
      </c>
      <c r="G206" s="8" t="s">
        <v>611</v>
      </c>
      <c r="H206" s="8" t="s">
        <v>105</v>
      </c>
      <c r="I206" s="8">
        <v>1</v>
      </c>
      <c r="J206" s="30">
        <v>29125</v>
      </c>
      <c r="K206" s="8" t="s">
        <v>18</v>
      </c>
    </row>
    <row r="207" spans="1:11" hidden="1" x14ac:dyDescent="0.3">
      <c r="A207" s="8">
        <v>20553</v>
      </c>
      <c r="B207" s="8" t="s">
        <v>612</v>
      </c>
      <c r="C207" s="8" t="s">
        <v>20</v>
      </c>
      <c r="D207" s="8" t="s">
        <v>596</v>
      </c>
      <c r="E207" s="8" t="s">
        <v>99</v>
      </c>
      <c r="F207" s="8" t="s">
        <v>137</v>
      </c>
      <c r="G207" s="8" t="s">
        <v>613</v>
      </c>
      <c r="H207" s="8" t="s">
        <v>71</v>
      </c>
      <c r="I207" s="8">
        <v>2</v>
      </c>
      <c r="J207" s="30">
        <v>28731</v>
      </c>
      <c r="K207" s="8" t="s">
        <v>18</v>
      </c>
    </row>
    <row r="208" spans="1:11" hidden="1" x14ac:dyDescent="0.3">
      <c r="A208" s="8">
        <v>13762</v>
      </c>
      <c r="B208" s="8" t="s">
        <v>614</v>
      </c>
      <c r="C208" s="8" t="s">
        <v>12</v>
      </c>
      <c r="D208" s="8" t="s">
        <v>61</v>
      </c>
      <c r="E208" s="8" t="s">
        <v>88</v>
      </c>
      <c r="F208" s="8" t="s">
        <v>15</v>
      </c>
      <c r="G208" s="8" t="s">
        <v>615</v>
      </c>
      <c r="H208" s="8" t="s">
        <v>25</v>
      </c>
      <c r="I208" s="8">
        <v>5</v>
      </c>
      <c r="J208" s="30">
        <v>28390</v>
      </c>
      <c r="K208" s="8" t="s">
        <v>18</v>
      </c>
    </row>
    <row r="209" spans="1:11" hidden="1" x14ac:dyDescent="0.3">
      <c r="A209" s="8">
        <v>24777</v>
      </c>
      <c r="B209" s="8" t="s">
        <v>616</v>
      </c>
      <c r="C209" s="8" t="s">
        <v>12</v>
      </c>
      <c r="D209" s="8" t="s">
        <v>165</v>
      </c>
      <c r="E209" s="8" t="s">
        <v>64</v>
      </c>
      <c r="F209" s="8" t="s">
        <v>191</v>
      </c>
      <c r="G209" s="8" t="s">
        <v>617</v>
      </c>
      <c r="H209" s="8" t="s">
        <v>75</v>
      </c>
      <c r="I209" s="8">
        <v>8</v>
      </c>
      <c r="J209" s="30">
        <v>29210</v>
      </c>
      <c r="K209" s="8" t="s">
        <v>18</v>
      </c>
    </row>
    <row r="210" spans="1:11" hidden="1" x14ac:dyDescent="0.3">
      <c r="A210" s="8">
        <v>13190</v>
      </c>
      <c r="B210" s="8" t="s">
        <v>618</v>
      </c>
      <c r="C210" s="8" t="s">
        <v>20</v>
      </c>
      <c r="D210" s="8" t="s">
        <v>153</v>
      </c>
      <c r="E210" s="8" t="s">
        <v>14</v>
      </c>
      <c r="F210" s="8" t="s">
        <v>35</v>
      </c>
      <c r="G210" s="8" t="s">
        <v>619</v>
      </c>
      <c r="H210" s="8" t="s">
        <v>66</v>
      </c>
      <c r="I210" s="8">
        <v>9</v>
      </c>
      <c r="J210" s="30">
        <v>21040</v>
      </c>
      <c r="K210" s="8" t="s">
        <v>18</v>
      </c>
    </row>
    <row r="211" spans="1:11" hidden="1" x14ac:dyDescent="0.3">
      <c r="A211" s="8">
        <v>16087</v>
      </c>
      <c r="B211" s="8" t="s">
        <v>618</v>
      </c>
      <c r="C211" s="8" t="s">
        <v>20</v>
      </c>
      <c r="D211" s="8" t="s">
        <v>153</v>
      </c>
      <c r="E211" s="8" t="s">
        <v>48</v>
      </c>
      <c r="F211" s="8" t="s">
        <v>94</v>
      </c>
      <c r="G211" s="8" t="s">
        <v>620</v>
      </c>
      <c r="H211" s="8" t="s">
        <v>91</v>
      </c>
      <c r="I211" s="8">
        <v>6</v>
      </c>
      <c r="J211" s="30">
        <v>28241</v>
      </c>
      <c r="K211" s="8" t="s">
        <v>18</v>
      </c>
    </row>
    <row r="212" spans="1:11" x14ac:dyDescent="0.3">
      <c r="A212" s="8">
        <v>25766</v>
      </c>
      <c r="B212" s="8" t="s">
        <v>621</v>
      </c>
      <c r="C212" s="8" t="s">
        <v>20</v>
      </c>
      <c r="D212" s="8" t="s">
        <v>153</v>
      </c>
      <c r="E212" s="8"/>
      <c r="F212" s="8" t="s">
        <v>141</v>
      </c>
      <c r="G212" s="8" t="s">
        <v>622</v>
      </c>
      <c r="H212" s="8" t="s">
        <v>5</v>
      </c>
      <c r="I212" s="8">
        <v>4</v>
      </c>
      <c r="J212" s="30">
        <v>29883</v>
      </c>
      <c r="K212" s="8" t="s">
        <v>18</v>
      </c>
    </row>
    <row r="213" spans="1:11" hidden="1" x14ac:dyDescent="0.3">
      <c r="A213" s="8">
        <v>11959</v>
      </c>
      <c r="B213" s="8" t="s">
        <v>623</v>
      </c>
      <c r="C213" s="8" t="s">
        <v>20</v>
      </c>
      <c r="D213" s="8" t="s">
        <v>596</v>
      </c>
      <c r="E213" s="8" t="s">
        <v>112</v>
      </c>
      <c r="F213" s="8" t="s">
        <v>137</v>
      </c>
      <c r="G213" s="8" t="s">
        <v>624</v>
      </c>
      <c r="H213" s="8" t="s">
        <v>91</v>
      </c>
      <c r="I213" s="8">
        <v>8</v>
      </c>
      <c r="J213" s="30">
        <v>27463</v>
      </c>
      <c r="K213" s="8" t="s">
        <v>18</v>
      </c>
    </row>
    <row r="214" spans="1:11" hidden="1" x14ac:dyDescent="0.3">
      <c r="A214" s="8">
        <v>15520</v>
      </c>
      <c r="B214" s="8" t="s">
        <v>625</v>
      </c>
      <c r="C214" s="8" t="s">
        <v>12</v>
      </c>
      <c r="D214" s="8" t="s">
        <v>182</v>
      </c>
      <c r="E214" s="8" t="s">
        <v>28</v>
      </c>
      <c r="F214" s="8" t="s">
        <v>141</v>
      </c>
      <c r="G214" s="8" t="s">
        <v>626</v>
      </c>
      <c r="H214" s="8" t="s">
        <v>118</v>
      </c>
      <c r="I214" s="8">
        <v>6</v>
      </c>
      <c r="J214" s="30">
        <v>28257</v>
      </c>
      <c r="K214" s="8" t="s">
        <v>18</v>
      </c>
    </row>
    <row r="215" spans="1:11" x14ac:dyDescent="0.3">
      <c r="A215" s="8">
        <v>25175</v>
      </c>
      <c r="B215" s="8" t="s">
        <v>627</v>
      </c>
      <c r="C215" s="8" t="s">
        <v>12</v>
      </c>
      <c r="D215" s="8" t="s">
        <v>285</v>
      </c>
      <c r="E215" s="8"/>
      <c r="F215" s="8" t="s">
        <v>141</v>
      </c>
      <c r="G215" s="8" t="s">
        <v>628</v>
      </c>
      <c r="H215" s="8" t="s">
        <v>54</v>
      </c>
      <c r="I215" s="8">
        <v>7</v>
      </c>
      <c r="J215" s="30">
        <v>28417</v>
      </c>
      <c r="K215" s="8" t="s">
        <v>18</v>
      </c>
    </row>
    <row r="216" spans="1:11" hidden="1" x14ac:dyDescent="0.3">
      <c r="A216" s="8">
        <v>27607</v>
      </c>
      <c r="B216" s="8" t="s">
        <v>629</v>
      </c>
      <c r="C216" s="8" t="s">
        <v>20</v>
      </c>
      <c r="D216" s="8" t="s">
        <v>630</v>
      </c>
      <c r="E216" s="8" t="s">
        <v>78</v>
      </c>
      <c r="F216" s="8" t="s">
        <v>94</v>
      </c>
      <c r="G216" s="8" t="s">
        <v>631</v>
      </c>
      <c r="H216" s="8" t="s">
        <v>75</v>
      </c>
      <c r="I216" s="8">
        <v>7</v>
      </c>
      <c r="J216" s="30">
        <v>28879</v>
      </c>
      <c r="K216" s="8" t="s">
        <v>18</v>
      </c>
    </row>
    <row r="217" spans="1:11" hidden="1" x14ac:dyDescent="0.3">
      <c r="A217" s="8">
        <v>24299</v>
      </c>
      <c r="B217" s="8" t="s">
        <v>632</v>
      </c>
      <c r="C217" s="8" t="s">
        <v>20</v>
      </c>
      <c r="D217" s="8" t="s">
        <v>77</v>
      </c>
      <c r="E217" s="8" t="s">
        <v>99</v>
      </c>
      <c r="F217" s="8" t="s">
        <v>94</v>
      </c>
      <c r="G217" s="8" t="s">
        <v>633</v>
      </c>
      <c r="H217" s="8" t="s">
        <v>96</v>
      </c>
      <c r="I217" s="8">
        <v>3</v>
      </c>
      <c r="J217" s="30">
        <v>29007</v>
      </c>
      <c r="K217" s="8" t="s">
        <v>18</v>
      </c>
    </row>
    <row r="218" spans="1:11" hidden="1" x14ac:dyDescent="0.3">
      <c r="A218" s="8">
        <v>23200</v>
      </c>
      <c r="B218" s="8" t="s">
        <v>634</v>
      </c>
      <c r="C218" s="8" t="s">
        <v>20</v>
      </c>
      <c r="D218" s="8" t="s">
        <v>635</v>
      </c>
      <c r="E218" s="8" t="s">
        <v>389</v>
      </c>
      <c r="F218" s="8" t="s">
        <v>186</v>
      </c>
      <c r="G218" s="8" t="s">
        <v>636</v>
      </c>
      <c r="H218" s="8" t="s">
        <v>118</v>
      </c>
      <c r="I218" s="8">
        <v>3</v>
      </c>
      <c r="J218" s="30">
        <v>28133</v>
      </c>
      <c r="K218" s="8" t="s">
        <v>18</v>
      </c>
    </row>
    <row r="219" spans="1:11" hidden="1" x14ac:dyDescent="0.3">
      <c r="A219" s="8">
        <v>12542</v>
      </c>
      <c r="B219" s="8" t="s">
        <v>637</v>
      </c>
      <c r="C219" s="8" t="s">
        <v>20</v>
      </c>
      <c r="D219" s="8" t="s">
        <v>604</v>
      </c>
      <c r="E219" s="8" t="s">
        <v>48</v>
      </c>
      <c r="F219" s="8" t="s">
        <v>94</v>
      </c>
      <c r="G219" s="8" t="s">
        <v>638</v>
      </c>
      <c r="H219" s="8" t="s">
        <v>25</v>
      </c>
      <c r="I219" s="8">
        <v>9</v>
      </c>
      <c r="J219" s="30">
        <v>28266</v>
      </c>
      <c r="K219" s="8" t="s">
        <v>18</v>
      </c>
    </row>
    <row r="220" spans="1:11" x14ac:dyDescent="0.3">
      <c r="A220" s="8">
        <v>25254</v>
      </c>
      <c r="B220" s="8" t="s">
        <v>639</v>
      </c>
      <c r="C220" s="8" t="s">
        <v>20</v>
      </c>
      <c r="D220" s="8" t="s">
        <v>640</v>
      </c>
      <c r="E220" s="8"/>
      <c r="F220" s="8" t="s">
        <v>191</v>
      </c>
      <c r="G220" s="8" t="s">
        <v>641</v>
      </c>
      <c r="H220" s="8" t="s">
        <v>31</v>
      </c>
      <c r="I220" s="8">
        <v>1</v>
      </c>
      <c r="J220" s="30">
        <v>29373</v>
      </c>
      <c r="K220" s="8" t="s">
        <v>18</v>
      </c>
    </row>
    <row r="221" spans="1:11" x14ac:dyDescent="0.3">
      <c r="A221" s="8">
        <v>22237</v>
      </c>
      <c r="B221" s="8" t="s">
        <v>642</v>
      </c>
      <c r="C221" s="8" t="s">
        <v>20</v>
      </c>
      <c r="D221" s="8" t="s">
        <v>643</v>
      </c>
      <c r="E221" s="8"/>
      <c r="F221" s="8" t="s">
        <v>94</v>
      </c>
      <c r="G221" s="8" t="s">
        <v>644</v>
      </c>
      <c r="H221" s="8" t="s">
        <v>105</v>
      </c>
      <c r="I221" s="8">
        <v>6</v>
      </c>
      <c r="J221" s="30">
        <v>28136</v>
      </c>
      <c r="K221" s="8" t="s">
        <v>18</v>
      </c>
    </row>
    <row r="222" spans="1:11" hidden="1" x14ac:dyDescent="0.3">
      <c r="A222" s="8">
        <v>12650</v>
      </c>
      <c r="B222" s="8" t="s">
        <v>645</v>
      </c>
      <c r="C222" s="8" t="s">
        <v>20</v>
      </c>
      <c r="D222" s="8" t="s">
        <v>646</v>
      </c>
      <c r="E222" s="8" t="s">
        <v>389</v>
      </c>
      <c r="F222" s="8" t="s">
        <v>15</v>
      </c>
      <c r="G222" s="8" t="s">
        <v>647</v>
      </c>
      <c r="H222" s="8" t="s">
        <v>118</v>
      </c>
      <c r="I222" s="8">
        <v>6</v>
      </c>
      <c r="J222" s="30">
        <v>27994</v>
      </c>
      <c r="K222" s="8" t="s">
        <v>18</v>
      </c>
    </row>
    <row r="223" spans="1:11" hidden="1" x14ac:dyDescent="0.3">
      <c r="A223" s="8">
        <v>19394</v>
      </c>
      <c r="B223" s="8" t="s">
        <v>648</v>
      </c>
      <c r="C223" s="8" t="s">
        <v>12</v>
      </c>
      <c r="D223" s="8" t="s">
        <v>263</v>
      </c>
      <c r="E223" s="8" t="s">
        <v>103</v>
      </c>
      <c r="F223" s="8" t="s">
        <v>211</v>
      </c>
      <c r="G223" s="8" t="s">
        <v>649</v>
      </c>
      <c r="H223" s="8" t="s">
        <v>61</v>
      </c>
      <c r="I223" s="8">
        <v>7</v>
      </c>
      <c r="J223" s="30">
        <v>29260</v>
      </c>
      <c r="K223" s="8" t="s">
        <v>18</v>
      </c>
    </row>
    <row r="224" spans="1:11" hidden="1" x14ac:dyDescent="0.3">
      <c r="A224" s="8">
        <v>13793</v>
      </c>
      <c r="B224" s="8" t="s">
        <v>650</v>
      </c>
      <c r="C224" s="8" t="s">
        <v>12</v>
      </c>
      <c r="D224" s="8" t="s">
        <v>220</v>
      </c>
      <c r="E224" s="8" t="s">
        <v>14</v>
      </c>
      <c r="F224" s="8" t="s">
        <v>94</v>
      </c>
      <c r="G224" s="8" t="s">
        <v>651</v>
      </c>
      <c r="H224" s="8" t="s">
        <v>45</v>
      </c>
      <c r="I224" s="8">
        <v>2</v>
      </c>
      <c r="J224" s="30">
        <v>28410</v>
      </c>
      <c r="K224" s="8" t="s">
        <v>18</v>
      </c>
    </row>
    <row r="225" spans="1:11" x14ac:dyDescent="0.3">
      <c r="A225" s="8">
        <v>27868</v>
      </c>
      <c r="B225" s="8" t="s">
        <v>59</v>
      </c>
      <c r="C225" s="8" t="s">
        <v>12</v>
      </c>
      <c r="D225" s="8" t="s">
        <v>379</v>
      </c>
      <c r="E225" s="8"/>
      <c r="F225" s="8" t="s">
        <v>137</v>
      </c>
      <c r="G225" s="8" t="s">
        <v>652</v>
      </c>
      <c r="H225" s="8" t="s">
        <v>96</v>
      </c>
      <c r="I225" s="8">
        <v>8</v>
      </c>
      <c r="J225" s="30">
        <v>28393</v>
      </c>
      <c r="K225" s="8" t="s">
        <v>18</v>
      </c>
    </row>
    <row r="226" spans="1:11" hidden="1" x14ac:dyDescent="0.3">
      <c r="A226" s="8">
        <v>27824</v>
      </c>
      <c r="B226" s="8" t="s">
        <v>653</v>
      </c>
      <c r="C226" s="8" t="s">
        <v>20</v>
      </c>
      <c r="D226" s="8" t="s">
        <v>256</v>
      </c>
      <c r="E226" s="8" t="s">
        <v>99</v>
      </c>
      <c r="F226" s="8" t="s">
        <v>23</v>
      </c>
      <c r="G226" s="8" t="s">
        <v>654</v>
      </c>
      <c r="H226" s="8" t="s">
        <v>17</v>
      </c>
      <c r="I226" s="8">
        <v>8</v>
      </c>
      <c r="J226" s="30">
        <v>28821</v>
      </c>
      <c r="K226" s="8" t="s">
        <v>18</v>
      </c>
    </row>
    <row r="227" spans="1:11" hidden="1" x14ac:dyDescent="0.3">
      <c r="A227" s="8">
        <v>20710</v>
      </c>
      <c r="B227" s="8" t="s">
        <v>655</v>
      </c>
      <c r="C227" s="8" t="s">
        <v>20</v>
      </c>
      <c r="D227" s="8" t="s">
        <v>656</v>
      </c>
      <c r="E227" s="8" t="s">
        <v>130</v>
      </c>
      <c r="F227" s="8" t="s">
        <v>35</v>
      </c>
      <c r="G227" s="8" t="s">
        <v>657</v>
      </c>
      <c r="H227" s="8" t="s">
        <v>75</v>
      </c>
      <c r="I227" s="8">
        <v>3</v>
      </c>
      <c r="J227" s="30">
        <v>28333</v>
      </c>
      <c r="K227" s="8" t="s">
        <v>18</v>
      </c>
    </row>
    <row r="228" spans="1:11" hidden="1" x14ac:dyDescent="0.3">
      <c r="A228" s="8">
        <v>19747</v>
      </c>
      <c r="B228" s="8" t="s">
        <v>263</v>
      </c>
      <c r="C228" s="8" t="s">
        <v>12</v>
      </c>
      <c r="D228" s="8" t="s">
        <v>190</v>
      </c>
      <c r="E228" s="8" t="s">
        <v>99</v>
      </c>
      <c r="F228" s="8" t="s">
        <v>29</v>
      </c>
      <c r="G228" s="8" t="s">
        <v>658</v>
      </c>
      <c r="H228" s="8" t="s">
        <v>80</v>
      </c>
      <c r="I228" s="8">
        <v>1</v>
      </c>
      <c r="J228" s="30">
        <v>29181</v>
      </c>
      <c r="K228" s="8" t="s">
        <v>18</v>
      </c>
    </row>
    <row r="229" spans="1:11" x14ac:dyDescent="0.3">
      <c r="A229" s="8">
        <v>21136</v>
      </c>
      <c r="B229" s="8" t="s">
        <v>659</v>
      </c>
      <c r="C229" s="8" t="s">
        <v>20</v>
      </c>
      <c r="D229" s="8" t="s">
        <v>468</v>
      </c>
      <c r="E229" s="8"/>
      <c r="F229" s="8" t="s">
        <v>94</v>
      </c>
      <c r="G229" s="8" t="s">
        <v>660</v>
      </c>
      <c r="H229" s="8" t="s">
        <v>176</v>
      </c>
      <c r="I229" s="8">
        <v>1</v>
      </c>
      <c r="J229" s="30">
        <v>27681</v>
      </c>
      <c r="K229" s="8" t="s">
        <v>18</v>
      </c>
    </row>
    <row r="230" spans="1:11" x14ac:dyDescent="0.3">
      <c r="A230" s="8">
        <v>17735</v>
      </c>
      <c r="B230" s="8" t="s">
        <v>661</v>
      </c>
      <c r="C230" s="8" t="s">
        <v>12</v>
      </c>
      <c r="D230" s="8" t="s">
        <v>662</v>
      </c>
      <c r="E230" s="8"/>
      <c r="F230" s="8" t="s">
        <v>23</v>
      </c>
      <c r="G230" s="8" t="s">
        <v>663</v>
      </c>
      <c r="H230" s="8" t="s">
        <v>54</v>
      </c>
      <c r="I230" s="8">
        <v>2</v>
      </c>
      <c r="J230" s="30">
        <v>28659</v>
      </c>
      <c r="K230" s="8" t="s">
        <v>18</v>
      </c>
    </row>
    <row r="231" spans="1:11" hidden="1" x14ac:dyDescent="0.3">
      <c r="A231" s="8">
        <v>18626</v>
      </c>
      <c r="B231" s="8" t="s">
        <v>664</v>
      </c>
      <c r="C231" s="8" t="s">
        <v>20</v>
      </c>
      <c r="D231" s="8" t="s">
        <v>665</v>
      </c>
      <c r="E231" s="8" t="s">
        <v>144</v>
      </c>
      <c r="F231" s="8" t="s">
        <v>94</v>
      </c>
      <c r="G231" s="8" t="s">
        <v>666</v>
      </c>
      <c r="H231" s="8" t="s">
        <v>54</v>
      </c>
      <c r="I231" s="8">
        <v>7</v>
      </c>
      <c r="J231" s="30">
        <v>28686</v>
      </c>
      <c r="K231" s="8" t="s">
        <v>18</v>
      </c>
    </row>
    <row r="232" spans="1:11" hidden="1" x14ac:dyDescent="0.3">
      <c r="A232" s="8">
        <v>26669</v>
      </c>
      <c r="B232" s="8" t="s">
        <v>667</v>
      </c>
      <c r="C232" s="8" t="s">
        <v>20</v>
      </c>
      <c r="D232" s="8" t="s">
        <v>668</v>
      </c>
      <c r="E232" s="8" t="s">
        <v>48</v>
      </c>
      <c r="F232" s="8" t="s">
        <v>35</v>
      </c>
      <c r="G232" s="8" t="s">
        <v>669</v>
      </c>
      <c r="H232" s="8" t="s">
        <v>188</v>
      </c>
      <c r="I232" s="8">
        <v>5</v>
      </c>
      <c r="J232" s="30">
        <v>29341</v>
      </c>
      <c r="K232" s="8" t="s">
        <v>18</v>
      </c>
    </row>
    <row r="233" spans="1:11" hidden="1" x14ac:dyDescent="0.3">
      <c r="A233" s="8">
        <v>18769</v>
      </c>
      <c r="B233" s="8" t="s">
        <v>670</v>
      </c>
      <c r="C233" s="8" t="s">
        <v>12</v>
      </c>
      <c r="D233" s="8" t="s">
        <v>671</v>
      </c>
      <c r="E233" s="8" t="s">
        <v>217</v>
      </c>
      <c r="F233" s="8" t="s">
        <v>108</v>
      </c>
      <c r="G233" s="8" t="s">
        <v>672</v>
      </c>
      <c r="H233" s="8" t="s">
        <v>5</v>
      </c>
      <c r="I233" s="8">
        <v>3</v>
      </c>
      <c r="J233" s="30">
        <v>29049</v>
      </c>
      <c r="K233" s="8" t="s">
        <v>18</v>
      </c>
    </row>
    <row r="234" spans="1:11" x14ac:dyDescent="0.3">
      <c r="A234" s="8">
        <v>14416</v>
      </c>
      <c r="B234" s="8" t="s">
        <v>673</v>
      </c>
      <c r="C234" s="8" t="s">
        <v>20</v>
      </c>
      <c r="D234" s="8" t="s">
        <v>674</v>
      </c>
      <c r="E234" s="8"/>
      <c r="F234" s="8" t="s">
        <v>49</v>
      </c>
      <c r="G234" s="8" t="s">
        <v>675</v>
      </c>
      <c r="H234" s="8" t="s">
        <v>61</v>
      </c>
      <c r="I234" s="8">
        <v>7</v>
      </c>
      <c r="J234" s="30">
        <v>28899</v>
      </c>
      <c r="K234" s="8" t="s">
        <v>18</v>
      </c>
    </row>
    <row r="235" spans="1:11" hidden="1" x14ac:dyDescent="0.3">
      <c r="A235" s="8">
        <v>23363</v>
      </c>
      <c r="B235" s="8" t="s">
        <v>676</v>
      </c>
      <c r="C235" s="8" t="s">
        <v>20</v>
      </c>
      <c r="D235" s="8" t="s">
        <v>520</v>
      </c>
      <c r="E235" s="8" t="s">
        <v>254</v>
      </c>
      <c r="F235" s="8" t="s">
        <v>94</v>
      </c>
      <c r="G235" s="8" t="s">
        <v>677</v>
      </c>
      <c r="H235" s="8" t="s">
        <v>96</v>
      </c>
      <c r="I235" s="8">
        <v>6</v>
      </c>
      <c r="J235" s="30">
        <v>28094</v>
      </c>
      <c r="K235" s="8" t="s">
        <v>18</v>
      </c>
    </row>
    <row r="236" spans="1:11" hidden="1" x14ac:dyDescent="0.3">
      <c r="A236" s="8">
        <v>26296</v>
      </c>
      <c r="B236" s="8" t="s">
        <v>678</v>
      </c>
      <c r="C236" s="8" t="s">
        <v>20</v>
      </c>
      <c r="D236" s="8" t="s">
        <v>679</v>
      </c>
      <c r="E236" s="8" t="s">
        <v>342</v>
      </c>
      <c r="F236" s="8" t="s">
        <v>211</v>
      </c>
      <c r="G236" s="8" t="s">
        <v>680</v>
      </c>
      <c r="H236" s="8" t="s">
        <v>31</v>
      </c>
      <c r="I236" s="8">
        <v>8</v>
      </c>
      <c r="J236" s="30">
        <v>28986</v>
      </c>
      <c r="K236" s="8" t="s">
        <v>18</v>
      </c>
    </row>
    <row r="237" spans="1:11" x14ac:dyDescent="0.3">
      <c r="A237" s="8">
        <v>11775</v>
      </c>
      <c r="B237" s="8" t="s">
        <v>681</v>
      </c>
      <c r="C237" s="8" t="s">
        <v>20</v>
      </c>
      <c r="D237" s="8" t="s">
        <v>578</v>
      </c>
      <c r="E237" s="8"/>
      <c r="F237" s="8" t="s">
        <v>141</v>
      </c>
      <c r="G237" s="8" t="s">
        <v>682</v>
      </c>
      <c r="H237" s="8" t="s">
        <v>75</v>
      </c>
      <c r="I237" s="8">
        <v>1</v>
      </c>
      <c r="J237" s="30">
        <v>27135</v>
      </c>
      <c r="K237" s="8" t="s">
        <v>18</v>
      </c>
    </row>
    <row r="238" spans="1:11" hidden="1" x14ac:dyDescent="0.3">
      <c r="A238" s="8">
        <v>27391</v>
      </c>
      <c r="B238" s="8" t="s">
        <v>683</v>
      </c>
      <c r="C238" s="8" t="s">
        <v>20</v>
      </c>
      <c r="D238" s="8" t="s">
        <v>68</v>
      </c>
      <c r="E238" s="8" t="s">
        <v>238</v>
      </c>
      <c r="F238" s="8" t="s">
        <v>94</v>
      </c>
      <c r="G238" s="8" t="s">
        <v>684</v>
      </c>
      <c r="H238" s="8" t="s">
        <v>118</v>
      </c>
      <c r="I238" s="8">
        <v>6</v>
      </c>
      <c r="J238" s="30">
        <v>27855</v>
      </c>
      <c r="K238" s="8" t="s">
        <v>18</v>
      </c>
    </row>
    <row r="239" spans="1:11" hidden="1" x14ac:dyDescent="0.3">
      <c r="A239" s="8">
        <v>10495</v>
      </c>
      <c r="B239" s="8" t="s">
        <v>685</v>
      </c>
      <c r="C239" s="8" t="s">
        <v>486</v>
      </c>
      <c r="D239" s="8" t="s">
        <v>665</v>
      </c>
      <c r="E239" s="8" t="s">
        <v>64</v>
      </c>
      <c r="F239" s="8" t="s">
        <v>94</v>
      </c>
      <c r="G239" s="8" t="s">
        <v>686</v>
      </c>
      <c r="H239" s="8" t="s">
        <v>31</v>
      </c>
      <c r="I239" s="8">
        <v>6</v>
      </c>
      <c r="J239" s="30">
        <v>27132</v>
      </c>
      <c r="K239" s="8" t="s">
        <v>18</v>
      </c>
    </row>
    <row r="240" spans="1:11" x14ac:dyDescent="0.3">
      <c r="A240" s="8">
        <v>24480</v>
      </c>
      <c r="B240" s="8" t="s">
        <v>687</v>
      </c>
      <c r="C240" s="8" t="s">
        <v>12</v>
      </c>
      <c r="D240" s="8" t="s">
        <v>688</v>
      </c>
      <c r="E240" s="8"/>
      <c r="F240" s="8" t="s">
        <v>15</v>
      </c>
      <c r="G240" s="8" t="s">
        <v>689</v>
      </c>
      <c r="H240" s="8" t="s">
        <v>31</v>
      </c>
      <c r="I240" s="8">
        <v>3</v>
      </c>
      <c r="J240" s="30">
        <v>29275</v>
      </c>
      <c r="K240" s="8" t="s">
        <v>18</v>
      </c>
    </row>
    <row r="241" spans="1:11" hidden="1" x14ac:dyDescent="0.3">
      <c r="A241" s="8">
        <v>20354</v>
      </c>
      <c r="B241" s="8" t="s">
        <v>687</v>
      </c>
      <c r="C241" s="8" t="s">
        <v>12</v>
      </c>
      <c r="D241" s="8" t="s">
        <v>190</v>
      </c>
      <c r="E241" s="8" t="s">
        <v>43</v>
      </c>
      <c r="F241" s="8" t="s">
        <v>89</v>
      </c>
      <c r="G241" s="8" t="s">
        <v>690</v>
      </c>
      <c r="H241" s="8" t="s">
        <v>80</v>
      </c>
      <c r="I241" s="8">
        <v>5</v>
      </c>
      <c r="J241" s="30">
        <v>27554</v>
      </c>
      <c r="K241" s="8" t="s">
        <v>18</v>
      </c>
    </row>
    <row r="242" spans="1:11" hidden="1" x14ac:dyDescent="0.3">
      <c r="A242" s="8">
        <v>16640</v>
      </c>
      <c r="B242" s="8" t="s">
        <v>691</v>
      </c>
      <c r="C242" s="8" t="s">
        <v>20</v>
      </c>
      <c r="D242" s="8" t="s">
        <v>520</v>
      </c>
      <c r="E242" s="8" t="s">
        <v>28</v>
      </c>
      <c r="F242" s="8" t="s">
        <v>49</v>
      </c>
      <c r="G242" s="8" t="s">
        <v>692</v>
      </c>
      <c r="H242" s="8" t="s">
        <v>105</v>
      </c>
      <c r="I242" s="8">
        <v>5</v>
      </c>
      <c r="J242" s="30">
        <v>27356</v>
      </c>
      <c r="K242" s="8" t="s">
        <v>18</v>
      </c>
    </row>
    <row r="243" spans="1:11" hidden="1" x14ac:dyDescent="0.3">
      <c r="A243" s="8">
        <v>25749</v>
      </c>
      <c r="B243" s="8" t="s">
        <v>693</v>
      </c>
      <c r="C243" s="8" t="s">
        <v>20</v>
      </c>
      <c r="D243" s="8" t="s">
        <v>694</v>
      </c>
      <c r="E243" s="8" t="s">
        <v>14</v>
      </c>
      <c r="F243" s="8" t="s">
        <v>94</v>
      </c>
      <c r="G243" s="8" t="s">
        <v>695</v>
      </c>
      <c r="H243" s="8" t="s">
        <v>155</v>
      </c>
      <c r="I243" s="8">
        <v>9</v>
      </c>
      <c r="J243" s="30">
        <v>28287</v>
      </c>
      <c r="K243" s="8" t="s">
        <v>18</v>
      </c>
    </row>
    <row r="244" spans="1:11" hidden="1" x14ac:dyDescent="0.3">
      <c r="A244" s="8">
        <v>22291</v>
      </c>
      <c r="B244" s="8" t="s">
        <v>696</v>
      </c>
      <c r="C244" s="8" t="s">
        <v>12</v>
      </c>
      <c r="D244" s="8" t="s">
        <v>402</v>
      </c>
      <c r="E244" s="8" t="s">
        <v>130</v>
      </c>
      <c r="F244" s="8" t="s">
        <v>83</v>
      </c>
      <c r="G244" s="8" t="s">
        <v>697</v>
      </c>
      <c r="H244" s="8" t="s">
        <v>71</v>
      </c>
      <c r="I244" s="8">
        <v>5</v>
      </c>
      <c r="J244" s="30">
        <v>29169</v>
      </c>
      <c r="K244" s="8" t="s">
        <v>18</v>
      </c>
    </row>
    <row r="245" spans="1:11" x14ac:dyDescent="0.3">
      <c r="A245" s="8">
        <v>23598</v>
      </c>
      <c r="B245" s="8" t="s">
        <v>698</v>
      </c>
      <c r="C245" s="8" t="s">
        <v>12</v>
      </c>
      <c r="D245" s="8" t="s">
        <v>699</v>
      </c>
      <c r="E245" s="8"/>
      <c r="F245" s="8" t="s">
        <v>94</v>
      </c>
      <c r="G245" s="8" t="s">
        <v>700</v>
      </c>
      <c r="H245" s="8" t="s">
        <v>61</v>
      </c>
      <c r="I245" s="8">
        <v>5</v>
      </c>
      <c r="J245" s="30">
        <v>29063</v>
      </c>
      <c r="K245" s="8" t="s">
        <v>18</v>
      </c>
    </row>
    <row r="246" spans="1:11" x14ac:dyDescent="0.3">
      <c r="A246" s="8">
        <v>20821</v>
      </c>
      <c r="B246" s="8" t="s">
        <v>701</v>
      </c>
      <c r="C246" s="8" t="s">
        <v>20</v>
      </c>
      <c r="D246" s="8" t="s">
        <v>702</v>
      </c>
      <c r="E246" s="8"/>
      <c r="F246" s="8" t="s">
        <v>94</v>
      </c>
      <c r="G246" s="8" t="s">
        <v>703</v>
      </c>
      <c r="H246" s="8" t="s">
        <v>75</v>
      </c>
      <c r="I246" s="8">
        <v>7</v>
      </c>
      <c r="J246" s="30">
        <v>29158</v>
      </c>
      <c r="K246" s="8" t="s">
        <v>18</v>
      </c>
    </row>
    <row r="247" spans="1:11" hidden="1" x14ac:dyDescent="0.3">
      <c r="A247" s="8">
        <v>24613</v>
      </c>
      <c r="B247" s="8" t="s">
        <v>704</v>
      </c>
      <c r="C247" s="8" t="s">
        <v>12</v>
      </c>
      <c r="D247" s="8" t="s">
        <v>705</v>
      </c>
      <c r="E247" s="8" t="s">
        <v>144</v>
      </c>
      <c r="F247" s="8" t="s">
        <v>94</v>
      </c>
      <c r="G247" s="8" t="s">
        <v>706</v>
      </c>
      <c r="H247" s="8" t="s">
        <v>61</v>
      </c>
      <c r="I247" s="8">
        <v>4</v>
      </c>
      <c r="J247" s="30">
        <v>29802</v>
      </c>
      <c r="K247" s="8" t="s">
        <v>18</v>
      </c>
    </row>
    <row r="248" spans="1:11" hidden="1" x14ac:dyDescent="0.3">
      <c r="A248" s="8">
        <v>29652</v>
      </c>
      <c r="B248" s="8" t="s">
        <v>707</v>
      </c>
      <c r="C248" s="8" t="s">
        <v>20</v>
      </c>
      <c r="D248" s="8" t="s">
        <v>708</v>
      </c>
      <c r="E248" s="8" t="s">
        <v>709</v>
      </c>
      <c r="F248" s="8" t="s">
        <v>137</v>
      </c>
      <c r="G248" s="8" t="s">
        <v>710</v>
      </c>
      <c r="H248" s="8" t="s">
        <v>180</v>
      </c>
      <c r="I248" s="8">
        <v>8</v>
      </c>
      <c r="J248" s="30">
        <v>29563</v>
      </c>
      <c r="K248" s="8" t="s">
        <v>18</v>
      </c>
    </row>
    <row r="249" spans="1:11" hidden="1" x14ac:dyDescent="0.3">
      <c r="A249" s="8">
        <v>27186</v>
      </c>
      <c r="B249" s="8" t="s">
        <v>711</v>
      </c>
      <c r="C249" s="8" t="s">
        <v>12</v>
      </c>
      <c r="D249" s="8" t="s">
        <v>348</v>
      </c>
      <c r="E249" s="8" t="s">
        <v>121</v>
      </c>
      <c r="F249" s="8" t="s">
        <v>249</v>
      </c>
      <c r="G249" s="8" t="s">
        <v>712</v>
      </c>
      <c r="H249" s="8" t="s">
        <v>66</v>
      </c>
      <c r="I249" s="8">
        <v>6</v>
      </c>
      <c r="J249" s="30">
        <v>27880</v>
      </c>
      <c r="K249" s="8" t="s">
        <v>18</v>
      </c>
    </row>
    <row r="250" spans="1:11" hidden="1" x14ac:dyDescent="0.3">
      <c r="A250" s="8">
        <v>11367</v>
      </c>
      <c r="B250" s="8" t="s">
        <v>713</v>
      </c>
      <c r="C250" s="8" t="s">
        <v>20</v>
      </c>
      <c r="D250" s="8" t="s">
        <v>714</v>
      </c>
      <c r="E250" s="8" t="s">
        <v>48</v>
      </c>
      <c r="F250" s="8" t="s">
        <v>94</v>
      </c>
      <c r="G250" s="8" t="s">
        <v>715</v>
      </c>
      <c r="H250" s="8" t="s">
        <v>45</v>
      </c>
      <c r="I250" s="8">
        <v>7</v>
      </c>
      <c r="J250" s="30">
        <v>28640</v>
      </c>
      <c r="K250" s="8" t="s">
        <v>18</v>
      </c>
    </row>
    <row r="251" spans="1:11" x14ac:dyDescent="0.3">
      <c r="A251" s="8">
        <v>20071</v>
      </c>
      <c r="B251" s="8" t="s">
        <v>716</v>
      </c>
      <c r="C251" s="8" t="s">
        <v>20</v>
      </c>
      <c r="D251" s="8" t="s">
        <v>717</v>
      </c>
      <c r="E251" s="8"/>
      <c r="F251" s="8" t="s">
        <v>49</v>
      </c>
      <c r="G251" s="8" t="s">
        <v>718</v>
      </c>
      <c r="H251" s="8" t="s">
        <v>71</v>
      </c>
      <c r="I251" s="8">
        <v>8</v>
      </c>
      <c r="J251" s="30">
        <v>27480</v>
      </c>
      <c r="K251" s="8" t="s">
        <v>18</v>
      </c>
    </row>
    <row r="252" spans="1:11" hidden="1" x14ac:dyDescent="0.3">
      <c r="A252" s="8">
        <v>18923</v>
      </c>
      <c r="B252" s="8" t="s">
        <v>719</v>
      </c>
      <c r="C252" s="8" t="s">
        <v>20</v>
      </c>
      <c r="D252" s="8" t="s">
        <v>720</v>
      </c>
      <c r="E252" s="8" t="s">
        <v>217</v>
      </c>
      <c r="F252" s="8" t="s">
        <v>249</v>
      </c>
      <c r="G252" s="8" t="s">
        <v>721</v>
      </c>
      <c r="H252" s="8" t="s">
        <v>118</v>
      </c>
      <c r="I252" s="8">
        <v>8</v>
      </c>
      <c r="J252" s="30">
        <v>29262</v>
      </c>
      <c r="K252" s="8" t="s">
        <v>18</v>
      </c>
    </row>
    <row r="253" spans="1:11" hidden="1" x14ac:dyDescent="0.3">
      <c r="A253" s="8">
        <v>15355</v>
      </c>
      <c r="B253" s="8" t="s">
        <v>722</v>
      </c>
      <c r="C253" s="8" t="s">
        <v>12</v>
      </c>
      <c r="D253" s="8" t="s">
        <v>197</v>
      </c>
      <c r="E253" s="8" t="s">
        <v>254</v>
      </c>
      <c r="F253" s="8" t="s">
        <v>249</v>
      </c>
      <c r="G253" s="8" t="s">
        <v>723</v>
      </c>
      <c r="H253" s="8" t="s">
        <v>176</v>
      </c>
      <c r="I253" s="8">
        <v>6</v>
      </c>
      <c r="J253" s="30">
        <v>27659</v>
      </c>
      <c r="K253" s="8" t="s">
        <v>18</v>
      </c>
    </row>
    <row r="254" spans="1:11" hidden="1" x14ac:dyDescent="0.3">
      <c r="A254" s="8">
        <v>10703</v>
      </c>
      <c r="B254" s="8" t="s">
        <v>724</v>
      </c>
      <c r="C254" s="8" t="s">
        <v>20</v>
      </c>
      <c r="D254" s="8" t="s">
        <v>604</v>
      </c>
      <c r="E254" s="8" t="s">
        <v>112</v>
      </c>
      <c r="F254" s="8" t="s">
        <v>174</v>
      </c>
      <c r="G254" s="8" t="s">
        <v>725</v>
      </c>
      <c r="H254" s="8" t="s">
        <v>105</v>
      </c>
      <c r="I254" s="8">
        <v>2</v>
      </c>
      <c r="J254" s="30">
        <v>21688</v>
      </c>
      <c r="K254" s="8" t="s">
        <v>18</v>
      </c>
    </row>
    <row r="255" spans="1:11" x14ac:dyDescent="0.3">
      <c r="A255" s="8">
        <v>22165</v>
      </c>
      <c r="B255" s="8" t="s">
        <v>724</v>
      </c>
      <c r="C255" s="8" t="s">
        <v>12</v>
      </c>
      <c r="D255" s="8" t="s">
        <v>726</v>
      </c>
      <c r="E255" s="8"/>
      <c r="F255" s="8" t="s">
        <v>89</v>
      </c>
      <c r="G255" s="8" t="s">
        <v>727</v>
      </c>
      <c r="H255" s="8" t="s">
        <v>45</v>
      </c>
      <c r="I255" s="8">
        <v>6</v>
      </c>
      <c r="J255" s="30">
        <v>29011</v>
      </c>
      <c r="K255" s="8" t="s">
        <v>18</v>
      </c>
    </row>
    <row r="256" spans="1:11" hidden="1" x14ac:dyDescent="0.3">
      <c r="A256" s="8">
        <v>28801</v>
      </c>
      <c r="B256" s="8" t="s">
        <v>728</v>
      </c>
      <c r="C256" s="8" t="s">
        <v>20</v>
      </c>
      <c r="D256" s="8" t="s">
        <v>77</v>
      </c>
      <c r="E256" s="8" t="s">
        <v>130</v>
      </c>
      <c r="F256" s="8" t="s">
        <v>49</v>
      </c>
      <c r="G256" s="8" t="s">
        <v>729</v>
      </c>
      <c r="H256" s="8" t="s">
        <v>75</v>
      </c>
      <c r="I256" s="8">
        <v>2</v>
      </c>
      <c r="J256" s="30">
        <v>28426</v>
      </c>
      <c r="K256" s="8" t="s">
        <v>18</v>
      </c>
    </row>
    <row r="257" spans="1:11" hidden="1" x14ac:dyDescent="0.3">
      <c r="A257" s="8">
        <v>16798</v>
      </c>
      <c r="B257" s="8" t="s">
        <v>730</v>
      </c>
      <c r="C257" s="8" t="s">
        <v>20</v>
      </c>
      <c r="D257" s="8" t="s">
        <v>731</v>
      </c>
      <c r="E257" s="8" t="s">
        <v>48</v>
      </c>
      <c r="F257" s="8" t="s">
        <v>94</v>
      </c>
      <c r="G257" s="8" t="s">
        <v>732</v>
      </c>
      <c r="H257" s="8" t="s">
        <v>155</v>
      </c>
      <c r="I257" s="8">
        <v>6</v>
      </c>
      <c r="J257" s="30">
        <v>28079</v>
      </c>
      <c r="K257" s="8" t="s">
        <v>18</v>
      </c>
    </row>
    <row r="258" spans="1:11" hidden="1" x14ac:dyDescent="0.3">
      <c r="A258" s="8">
        <v>14553</v>
      </c>
      <c r="B258" s="8" t="s">
        <v>733</v>
      </c>
      <c r="C258" s="8" t="s">
        <v>486</v>
      </c>
      <c r="D258" s="8" t="s">
        <v>734</v>
      </c>
      <c r="E258" s="8" t="s">
        <v>103</v>
      </c>
      <c r="F258" s="8" t="s">
        <v>94</v>
      </c>
      <c r="G258" s="8" t="s">
        <v>735</v>
      </c>
      <c r="H258" s="8" t="s">
        <v>61</v>
      </c>
      <c r="I258" s="8">
        <v>1</v>
      </c>
      <c r="J258" s="30">
        <v>26990</v>
      </c>
      <c r="K258" s="8" t="s">
        <v>18</v>
      </c>
    </row>
    <row r="259" spans="1:11" hidden="1" x14ac:dyDescent="0.3">
      <c r="A259" s="8">
        <v>29827</v>
      </c>
      <c r="B259" s="8" t="s">
        <v>736</v>
      </c>
      <c r="C259" s="8" t="s">
        <v>12</v>
      </c>
      <c r="D259" s="8" t="s">
        <v>737</v>
      </c>
      <c r="E259" s="8" t="s">
        <v>99</v>
      </c>
      <c r="F259" s="8" t="s">
        <v>186</v>
      </c>
      <c r="G259" s="8" t="s">
        <v>738</v>
      </c>
      <c r="H259" s="8" t="s">
        <v>61</v>
      </c>
      <c r="I259" s="8">
        <v>1</v>
      </c>
      <c r="J259" s="30">
        <v>29941</v>
      </c>
      <c r="K259" s="8" t="s">
        <v>18</v>
      </c>
    </row>
    <row r="260" spans="1:11" x14ac:dyDescent="0.3">
      <c r="A260" s="8">
        <v>11847</v>
      </c>
      <c r="B260" s="8" t="s">
        <v>285</v>
      </c>
      <c r="C260" s="8" t="s">
        <v>12</v>
      </c>
      <c r="D260" s="8" t="s">
        <v>739</v>
      </c>
      <c r="E260" s="8"/>
      <c r="F260" s="8" t="s">
        <v>83</v>
      </c>
      <c r="G260" s="8" t="s">
        <v>740</v>
      </c>
      <c r="H260" s="8" t="s">
        <v>80</v>
      </c>
      <c r="I260" s="8">
        <v>4</v>
      </c>
      <c r="J260" s="30">
        <v>28624</v>
      </c>
      <c r="K260" s="8" t="s">
        <v>18</v>
      </c>
    </row>
    <row r="261" spans="1:11" hidden="1" x14ac:dyDescent="0.3">
      <c r="A261" s="8">
        <v>19304</v>
      </c>
      <c r="B261" s="8" t="s">
        <v>741</v>
      </c>
      <c r="C261" s="8" t="s">
        <v>20</v>
      </c>
      <c r="D261" s="8" t="s">
        <v>457</v>
      </c>
      <c r="E261" s="8" t="s">
        <v>742</v>
      </c>
      <c r="F261" s="8" t="s">
        <v>137</v>
      </c>
      <c r="G261" s="8" t="s">
        <v>743</v>
      </c>
      <c r="H261" s="8" t="s">
        <v>45</v>
      </c>
      <c r="I261" s="8">
        <v>4</v>
      </c>
      <c r="J261" s="30">
        <v>29440</v>
      </c>
      <c r="K261" s="8" t="s">
        <v>18</v>
      </c>
    </row>
    <row r="262" spans="1:11" x14ac:dyDescent="0.3">
      <c r="A262" s="8">
        <v>27167</v>
      </c>
      <c r="B262" s="8" t="s">
        <v>744</v>
      </c>
      <c r="C262" s="8" t="s">
        <v>12</v>
      </c>
      <c r="D262" s="8" t="s">
        <v>454</v>
      </c>
      <c r="E262" s="8"/>
      <c r="F262" s="8" t="s">
        <v>141</v>
      </c>
      <c r="G262" s="8" t="s">
        <v>745</v>
      </c>
      <c r="H262" s="8" t="s">
        <v>96</v>
      </c>
      <c r="I262" s="8">
        <v>5</v>
      </c>
      <c r="J262" s="30">
        <v>29819</v>
      </c>
      <c r="K262" s="8" t="s">
        <v>18</v>
      </c>
    </row>
    <row r="263" spans="1:11" hidden="1" x14ac:dyDescent="0.3">
      <c r="A263" s="8">
        <v>25114</v>
      </c>
      <c r="B263" s="8" t="s">
        <v>746</v>
      </c>
      <c r="C263" s="8" t="s">
        <v>12</v>
      </c>
      <c r="D263" s="8" t="s">
        <v>747</v>
      </c>
      <c r="E263" s="8" t="s">
        <v>22</v>
      </c>
      <c r="F263" s="8" t="s">
        <v>89</v>
      </c>
      <c r="G263" s="8" t="s">
        <v>748</v>
      </c>
      <c r="H263" s="8" t="s">
        <v>31</v>
      </c>
      <c r="I263" s="8">
        <v>1</v>
      </c>
      <c r="J263" s="30">
        <v>29819</v>
      </c>
      <c r="K263" s="8" t="s">
        <v>18</v>
      </c>
    </row>
    <row r="264" spans="1:11" hidden="1" x14ac:dyDescent="0.3">
      <c r="A264" s="8">
        <v>25435</v>
      </c>
      <c r="B264" s="8" t="s">
        <v>749</v>
      </c>
      <c r="C264" s="8" t="s">
        <v>20</v>
      </c>
      <c r="D264" s="8" t="s">
        <v>750</v>
      </c>
      <c r="E264" s="8" t="s">
        <v>217</v>
      </c>
      <c r="F264" s="8" t="s">
        <v>73</v>
      </c>
      <c r="G264" s="8" t="s">
        <v>751</v>
      </c>
      <c r="H264" s="8" t="s">
        <v>118</v>
      </c>
      <c r="I264" s="8">
        <v>7</v>
      </c>
      <c r="J264" s="30">
        <v>28039</v>
      </c>
      <c r="K264" s="8" t="s">
        <v>18</v>
      </c>
    </row>
    <row r="265" spans="1:11" x14ac:dyDescent="0.3">
      <c r="A265" s="8">
        <v>16843</v>
      </c>
      <c r="B265" s="8" t="s">
        <v>752</v>
      </c>
      <c r="C265" s="8" t="s">
        <v>20</v>
      </c>
      <c r="D265" s="8" t="s">
        <v>153</v>
      </c>
      <c r="E265" s="8"/>
      <c r="F265" s="8" t="s">
        <v>94</v>
      </c>
      <c r="G265" s="8" t="s">
        <v>753</v>
      </c>
      <c r="H265" s="8" t="s">
        <v>75</v>
      </c>
      <c r="I265" s="8">
        <v>7</v>
      </c>
      <c r="J265" s="30">
        <v>27154</v>
      </c>
      <c r="K265" s="8" t="s">
        <v>18</v>
      </c>
    </row>
    <row r="266" spans="1:11" hidden="1" x14ac:dyDescent="0.3">
      <c r="A266" s="8">
        <v>21213</v>
      </c>
      <c r="B266" s="8" t="s">
        <v>752</v>
      </c>
      <c r="C266" s="8" t="s">
        <v>20</v>
      </c>
      <c r="D266" s="8" t="s">
        <v>754</v>
      </c>
      <c r="E266" s="8" t="s">
        <v>332</v>
      </c>
      <c r="F266" s="8" t="s">
        <v>94</v>
      </c>
      <c r="G266" s="8" t="s">
        <v>755</v>
      </c>
      <c r="H266" s="8" t="s">
        <v>176</v>
      </c>
      <c r="I266" s="8">
        <v>2</v>
      </c>
      <c r="J266" s="30">
        <v>27545</v>
      </c>
      <c r="K266" s="8" t="s">
        <v>18</v>
      </c>
    </row>
    <row r="267" spans="1:11" hidden="1" x14ac:dyDescent="0.3">
      <c r="A267" s="8">
        <v>20512</v>
      </c>
      <c r="B267" s="8" t="s">
        <v>756</v>
      </c>
      <c r="C267" s="8" t="s">
        <v>20</v>
      </c>
      <c r="D267" s="8" t="s">
        <v>757</v>
      </c>
      <c r="E267" s="8" t="s">
        <v>144</v>
      </c>
      <c r="F267" s="8" t="s">
        <v>23</v>
      </c>
      <c r="G267" s="8" t="s">
        <v>758</v>
      </c>
      <c r="H267" s="8" t="s">
        <v>80</v>
      </c>
      <c r="I267" s="8">
        <v>4</v>
      </c>
      <c r="J267" s="30">
        <v>29495</v>
      </c>
      <c r="K267" s="8" t="s">
        <v>18</v>
      </c>
    </row>
    <row r="268" spans="1:11" hidden="1" x14ac:dyDescent="0.3">
      <c r="A268" s="8">
        <v>16853</v>
      </c>
      <c r="B268" s="8" t="s">
        <v>759</v>
      </c>
      <c r="C268" s="8" t="s">
        <v>20</v>
      </c>
      <c r="D268" s="8" t="s">
        <v>760</v>
      </c>
      <c r="E268" s="8" t="s">
        <v>112</v>
      </c>
      <c r="F268" s="8" t="s">
        <v>73</v>
      </c>
      <c r="G268" s="8" t="s">
        <v>761</v>
      </c>
      <c r="H268" s="8" t="s">
        <v>155</v>
      </c>
      <c r="I268" s="8">
        <v>3</v>
      </c>
      <c r="J268" s="30">
        <v>28520</v>
      </c>
      <c r="K268" s="8" t="s">
        <v>18</v>
      </c>
    </row>
    <row r="269" spans="1:11" x14ac:dyDescent="0.3">
      <c r="A269" s="8">
        <v>20270</v>
      </c>
      <c r="B269" s="8" t="s">
        <v>762</v>
      </c>
      <c r="C269" s="8" t="s">
        <v>12</v>
      </c>
      <c r="D269" s="8" t="s">
        <v>763</v>
      </c>
      <c r="E269" s="8"/>
      <c r="F269" s="8" t="s">
        <v>94</v>
      </c>
      <c r="G269" s="8" t="s">
        <v>764</v>
      </c>
      <c r="H269" s="8" t="s">
        <v>71</v>
      </c>
      <c r="I269" s="8">
        <v>6</v>
      </c>
      <c r="J269" s="30">
        <v>28598</v>
      </c>
      <c r="K269" s="8" t="s">
        <v>171</v>
      </c>
    </row>
    <row r="270" spans="1:11" hidden="1" x14ac:dyDescent="0.3">
      <c r="A270" s="8">
        <v>14856</v>
      </c>
      <c r="B270" s="8" t="s">
        <v>765</v>
      </c>
      <c r="C270" s="8" t="s">
        <v>20</v>
      </c>
      <c r="D270" s="8" t="s">
        <v>153</v>
      </c>
      <c r="E270" s="8" t="s">
        <v>48</v>
      </c>
      <c r="F270" s="8" t="s">
        <v>89</v>
      </c>
      <c r="G270" s="8" t="s">
        <v>766</v>
      </c>
      <c r="H270" s="8" t="s">
        <v>17</v>
      </c>
      <c r="I270" s="8">
        <v>7</v>
      </c>
      <c r="J270" s="30">
        <v>27757</v>
      </c>
      <c r="K270" s="8" t="s">
        <v>18</v>
      </c>
    </row>
    <row r="271" spans="1:11" hidden="1" x14ac:dyDescent="0.3">
      <c r="A271" s="8">
        <v>10353</v>
      </c>
      <c r="B271" s="8" t="s">
        <v>767</v>
      </c>
      <c r="C271" s="8" t="s">
        <v>486</v>
      </c>
      <c r="D271" s="8" t="s">
        <v>338</v>
      </c>
      <c r="E271" s="8" t="s">
        <v>43</v>
      </c>
      <c r="F271" s="8" t="s">
        <v>94</v>
      </c>
      <c r="G271" s="8" t="s">
        <v>768</v>
      </c>
      <c r="H271" s="8" t="s">
        <v>45</v>
      </c>
      <c r="I271" s="8">
        <v>6</v>
      </c>
      <c r="J271" s="30">
        <v>27912</v>
      </c>
      <c r="K271" s="8" t="s">
        <v>18</v>
      </c>
    </row>
    <row r="272" spans="1:11" x14ac:dyDescent="0.3">
      <c r="A272" s="8">
        <v>29554</v>
      </c>
      <c r="B272" s="8" t="s">
        <v>96</v>
      </c>
      <c r="C272" s="8" t="s">
        <v>20</v>
      </c>
      <c r="D272" s="8" t="s">
        <v>288</v>
      </c>
      <c r="E272" s="8"/>
      <c r="F272" s="8" t="s">
        <v>15</v>
      </c>
      <c r="G272" s="8" t="s">
        <v>769</v>
      </c>
      <c r="H272" s="8" t="s">
        <v>71</v>
      </c>
      <c r="I272" s="8">
        <v>4</v>
      </c>
      <c r="J272" s="30">
        <v>29727</v>
      </c>
      <c r="K272" s="8" t="s">
        <v>18</v>
      </c>
    </row>
    <row r="273" spans="1:11" hidden="1" x14ac:dyDescent="0.3">
      <c r="A273" s="8">
        <v>27540</v>
      </c>
      <c r="B273" s="8" t="s">
        <v>770</v>
      </c>
      <c r="C273" s="8" t="s">
        <v>20</v>
      </c>
      <c r="D273" s="8" t="s">
        <v>408</v>
      </c>
      <c r="E273" s="8" t="s">
        <v>112</v>
      </c>
      <c r="F273" s="8" t="s">
        <v>137</v>
      </c>
      <c r="G273" s="8" t="s">
        <v>771</v>
      </c>
      <c r="H273" s="8" t="s">
        <v>45</v>
      </c>
      <c r="I273" s="8">
        <v>7</v>
      </c>
      <c r="J273" s="30">
        <v>29678</v>
      </c>
      <c r="K273" s="8" t="s">
        <v>18</v>
      </c>
    </row>
    <row r="274" spans="1:11" hidden="1" x14ac:dyDescent="0.3">
      <c r="A274" s="8">
        <v>29029</v>
      </c>
      <c r="B274" s="8" t="s">
        <v>772</v>
      </c>
      <c r="C274" s="8" t="s">
        <v>20</v>
      </c>
      <c r="D274" s="8" t="s">
        <v>483</v>
      </c>
      <c r="E274" s="8" t="s">
        <v>130</v>
      </c>
      <c r="F274" s="8" t="s">
        <v>249</v>
      </c>
      <c r="G274" s="8" t="s">
        <v>773</v>
      </c>
      <c r="H274" s="8" t="s">
        <v>105</v>
      </c>
      <c r="I274" s="8">
        <v>9</v>
      </c>
      <c r="J274" s="30">
        <v>28707</v>
      </c>
      <c r="K274" s="8" t="s">
        <v>18</v>
      </c>
    </row>
    <row r="275" spans="1:11" hidden="1" x14ac:dyDescent="0.3">
      <c r="A275" s="8">
        <v>13051</v>
      </c>
      <c r="B275" s="8" t="s">
        <v>774</v>
      </c>
      <c r="C275" s="8" t="s">
        <v>12</v>
      </c>
      <c r="D275" s="8" t="s">
        <v>190</v>
      </c>
      <c r="E275" s="8" t="s">
        <v>43</v>
      </c>
      <c r="F275" s="8" t="s">
        <v>141</v>
      </c>
      <c r="G275" s="8" t="s">
        <v>775</v>
      </c>
      <c r="H275" s="8" t="s">
        <v>71</v>
      </c>
      <c r="I275" s="8">
        <v>9</v>
      </c>
      <c r="J275" s="30">
        <v>27865</v>
      </c>
      <c r="K275" s="8" t="s">
        <v>18</v>
      </c>
    </row>
    <row r="276" spans="1:11" x14ac:dyDescent="0.3">
      <c r="A276" s="8">
        <v>25051</v>
      </c>
      <c r="B276" s="8" t="s">
        <v>776</v>
      </c>
      <c r="C276" s="8" t="s">
        <v>20</v>
      </c>
      <c r="D276" s="8" t="s">
        <v>153</v>
      </c>
      <c r="E276" s="8"/>
      <c r="F276" s="8" t="s">
        <v>15</v>
      </c>
      <c r="G276" s="8" t="s">
        <v>777</v>
      </c>
      <c r="H276" s="8" t="s">
        <v>85</v>
      </c>
      <c r="I276" s="8">
        <v>5</v>
      </c>
      <c r="J276" s="30">
        <v>29697</v>
      </c>
      <c r="K276" s="8" t="s">
        <v>18</v>
      </c>
    </row>
    <row r="277" spans="1:11" hidden="1" x14ac:dyDescent="0.3">
      <c r="A277" s="8">
        <v>28376</v>
      </c>
      <c r="B277" s="8" t="s">
        <v>778</v>
      </c>
      <c r="C277" s="8" t="s">
        <v>20</v>
      </c>
      <c r="D277" s="8" t="s">
        <v>779</v>
      </c>
      <c r="E277" s="8" t="s">
        <v>22</v>
      </c>
      <c r="F277" s="8" t="s">
        <v>94</v>
      </c>
      <c r="G277" s="8" t="s">
        <v>780</v>
      </c>
      <c r="H277" s="8" t="s">
        <v>45</v>
      </c>
      <c r="I277" s="8">
        <v>7</v>
      </c>
      <c r="J277" s="30">
        <v>29461</v>
      </c>
      <c r="K277" s="8" t="s">
        <v>18</v>
      </c>
    </row>
    <row r="278" spans="1:11" x14ac:dyDescent="0.3">
      <c r="A278" s="8">
        <v>18358</v>
      </c>
      <c r="B278" s="8" t="s">
        <v>781</v>
      </c>
      <c r="C278" s="8" t="s">
        <v>12</v>
      </c>
      <c r="D278" s="8" t="s">
        <v>782</v>
      </c>
      <c r="E278" s="8"/>
      <c r="F278" s="8" t="s">
        <v>83</v>
      </c>
      <c r="G278" s="8" t="s">
        <v>783</v>
      </c>
      <c r="H278" s="8" t="s">
        <v>91</v>
      </c>
      <c r="I278" s="8">
        <v>8</v>
      </c>
      <c r="J278" s="30">
        <v>27811</v>
      </c>
      <c r="K278" s="8" t="s">
        <v>18</v>
      </c>
    </row>
    <row r="279" spans="1:11" hidden="1" x14ac:dyDescent="0.3">
      <c r="A279" s="8">
        <v>20506</v>
      </c>
      <c r="B279" s="8" t="s">
        <v>784</v>
      </c>
      <c r="C279" s="8" t="s">
        <v>20</v>
      </c>
      <c r="D279" s="8" t="s">
        <v>382</v>
      </c>
      <c r="E279" s="8" t="s">
        <v>342</v>
      </c>
      <c r="F279" s="8" t="s">
        <v>137</v>
      </c>
      <c r="G279" s="8" t="s">
        <v>785</v>
      </c>
      <c r="H279" s="8" t="s">
        <v>80</v>
      </c>
      <c r="I279" s="8">
        <v>5</v>
      </c>
      <c r="J279" s="30">
        <v>28125</v>
      </c>
      <c r="K279" s="8" t="s">
        <v>18</v>
      </c>
    </row>
    <row r="280" spans="1:11" hidden="1" x14ac:dyDescent="0.3">
      <c r="A280" s="8">
        <v>29840</v>
      </c>
      <c r="B280" s="8" t="s">
        <v>786</v>
      </c>
      <c r="C280" s="8" t="s">
        <v>12</v>
      </c>
      <c r="D280" s="8" t="s">
        <v>279</v>
      </c>
      <c r="E280" s="8" t="s">
        <v>238</v>
      </c>
      <c r="F280" s="8" t="s">
        <v>49</v>
      </c>
      <c r="G280" s="8" t="s">
        <v>787</v>
      </c>
      <c r="H280" s="8" t="s">
        <v>25</v>
      </c>
      <c r="I280" s="8">
        <v>7</v>
      </c>
      <c r="J280" s="30">
        <v>28357</v>
      </c>
      <c r="K280" s="8" t="s">
        <v>18</v>
      </c>
    </row>
    <row r="281" spans="1:11" x14ac:dyDescent="0.3">
      <c r="A281" s="8">
        <v>20306</v>
      </c>
      <c r="B281" s="8" t="s">
        <v>788</v>
      </c>
      <c r="C281" s="8" t="s">
        <v>12</v>
      </c>
      <c r="D281" s="8" t="s">
        <v>229</v>
      </c>
      <c r="E281" s="8"/>
      <c r="F281" s="8" t="s">
        <v>89</v>
      </c>
      <c r="G281" s="8" t="s">
        <v>789</v>
      </c>
      <c r="H281" s="8" t="s">
        <v>85</v>
      </c>
      <c r="I281" s="8">
        <v>5</v>
      </c>
      <c r="J281" s="30">
        <v>28397</v>
      </c>
      <c r="K281" s="8" t="s">
        <v>18</v>
      </c>
    </row>
    <row r="282" spans="1:11" hidden="1" x14ac:dyDescent="0.3">
      <c r="A282" s="8">
        <v>10013</v>
      </c>
      <c r="B282" s="8" t="s">
        <v>790</v>
      </c>
      <c r="C282" s="8" t="s">
        <v>486</v>
      </c>
      <c r="D282" s="8" t="s">
        <v>791</v>
      </c>
      <c r="E282" s="8" t="s">
        <v>491</v>
      </c>
      <c r="F282" s="8" t="s">
        <v>94</v>
      </c>
      <c r="G282" s="8" t="s">
        <v>792</v>
      </c>
      <c r="H282" s="8" t="s">
        <v>91</v>
      </c>
      <c r="I282" s="8">
        <v>4</v>
      </c>
      <c r="J282" s="30">
        <v>28422</v>
      </c>
      <c r="K282" s="8" t="s">
        <v>18</v>
      </c>
    </row>
    <row r="283" spans="1:11" hidden="1" x14ac:dyDescent="0.3">
      <c r="A283" s="8">
        <v>22688</v>
      </c>
      <c r="B283" s="8" t="s">
        <v>793</v>
      </c>
      <c r="C283" s="8" t="s">
        <v>12</v>
      </c>
      <c r="D283" s="8" t="s">
        <v>794</v>
      </c>
      <c r="E283" s="8" t="s">
        <v>130</v>
      </c>
      <c r="F283" s="8" t="s">
        <v>137</v>
      </c>
      <c r="G283" s="8" t="s">
        <v>795</v>
      </c>
      <c r="H283" s="8" t="s">
        <v>96</v>
      </c>
      <c r="I283" s="8">
        <v>1</v>
      </c>
      <c r="J283" s="30">
        <v>27818</v>
      </c>
      <c r="K283" s="8" t="s">
        <v>18</v>
      </c>
    </row>
    <row r="284" spans="1:11" hidden="1" x14ac:dyDescent="0.3">
      <c r="A284" s="8">
        <v>27834</v>
      </c>
      <c r="B284" s="8" t="s">
        <v>796</v>
      </c>
      <c r="C284" s="8" t="s">
        <v>12</v>
      </c>
      <c r="D284" s="8" t="s">
        <v>82</v>
      </c>
      <c r="E284" s="8" t="s">
        <v>99</v>
      </c>
      <c r="F284" s="8" t="s">
        <v>108</v>
      </c>
      <c r="G284" s="8" t="s">
        <v>797</v>
      </c>
      <c r="H284" s="8" t="s">
        <v>61</v>
      </c>
      <c r="I284" s="8">
        <v>6</v>
      </c>
      <c r="J284" s="30">
        <v>28033</v>
      </c>
      <c r="K284" s="8" t="s">
        <v>18</v>
      </c>
    </row>
    <row r="285" spans="1:11" hidden="1" x14ac:dyDescent="0.3">
      <c r="A285" s="8">
        <v>25992</v>
      </c>
      <c r="B285" s="8" t="s">
        <v>796</v>
      </c>
      <c r="C285" s="8" t="s">
        <v>12</v>
      </c>
      <c r="D285" s="8" t="s">
        <v>739</v>
      </c>
      <c r="E285" s="8" t="s">
        <v>103</v>
      </c>
      <c r="F285" s="8" t="s">
        <v>89</v>
      </c>
      <c r="G285" s="8" t="s">
        <v>798</v>
      </c>
      <c r="H285" s="8" t="s">
        <v>25</v>
      </c>
      <c r="I285" s="8">
        <v>6</v>
      </c>
      <c r="J285" s="30">
        <v>29710</v>
      </c>
      <c r="K285" s="8" t="s">
        <v>18</v>
      </c>
    </row>
    <row r="286" spans="1:11" x14ac:dyDescent="0.3">
      <c r="A286" s="8">
        <v>17696</v>
      </c>
      <c r="B286" s="8" t="s">
        <v>799</v>
      </c>
      <c r="C286" s="8" t="s">
        <v>12</v>
      </c>
      <c r="D286" s="8" t="s">
        <v>800</v>
      </c>
      <c r="E286" s="8"/>
      <c r="F286" s="8" t="s">
        <v>29</v>
      </c>
      <c r="G286" s="8" t="s">
        <v>801</v>
      </c>
      <c r="H286" s="8" t="s">
        <v>71</v>
      </c>
      <c r="I286" s="8">
        <v>7</v>
      </c>
      <c r="J286" s="30">
        <v>28603</v>
      </c>
      <c r="K286" s="8" t="s">
        <v>18</v>
      </c>
    </row>
    <row r="287" spans="1:11" hidden="1" x14ac:dyDescent="0.3">
      <c r="A287" s="8">
        <v>16909</v>
      </c>
      <c r="B287" s="8" t="s">
        <v>802</v>
      </c>
      <c r="C287" s="8" t="s">
        <v>20</v>
      </c>
      <c r="D287" s="8" t="s">
        <v>803</v>
      </c>
      <c r="E287" s="8" t="s">
        <v>130</v>
      </c>
      <c r="F287" s="8" t="s">
        <v>108</v>
      </c>
      <c r="G287" s="8" t="s">
        <v>804</v>
      </c>
      <c r="H287" s="8" t="s">
        <v>45</v>
      </c>
      <c r="I287" s="8">
        <v>6</v>
      </c>
      <c r="J287" s="30">
        <v>28671</v>
      </c>
      <c r="K287" s="8" t="s">
        <v>18</v>
      </c>
    </row>
    <row r="288" spans="1:11" hidden="1" x14ac:dyDescent="0.3">
      <c r="A288" s="8">
        <v>28143</v>
      </c>
      <c r="B288" s="8" t="s">
        <v>805</v>
      </c>
      <c r="C288" s="8" t="s">
        <v>20</v>
      </c>
      <c r="D288" s="8" t="s">
        <v>806</v>
      </c>
      <c r="E288" s="8" t="s">
        <v>88</v>
      </c>
      <c r="F288" s="8" t="s">
        <v>94</v>
      </c>
      <c r="G288" s="8" t="s">
        <v>807</v>
      </c>
      <c r="H288" s="8" t="s">
        <v>180</v>
      </c>
      <c r="I288" s="8">
        <v>8</v>
      </c>
      <c r="J288" s="30">
        <v>29935</v>
      </c>
      <c r="K288" s="8" t="s">
        <v>18</v>
      </c>
    </row>
    <row r="289" spans="1:11" hidden="1" x14ac:dyDescent="0.3">
      <c r="A289" s="8">
        <v>29013</v>
      </c>
      <c r="B289" s="8" t="s">
        <v>808</v>
      </c>
      <c r="C289" s="8" t="s">
        <v>20</v>
      </c>
      <c r="D289" s="8" t="s">
        <v>126</v>
      </c>
      <c r="E289" s="8" t="s">
        <v>389</v>
      </c>
      <c r="F289" s="8" t="s">
        <v>94</v>
      </c>
      <c r="G289" s="8" t="s">
        <v>809</v>
      </c>
      <c r="H289" s="8" t="s">
        <v>31</v>
      </c>
      <c r="I289" s="8">
        <v>3</v>
      </c>
      <c r="J289" s="30">
        <v>28401</v>
      </c>
      <c r="K289" s="8" t="s">
        <v>18</v>
      </c>
    </row>
    <row r="290" spans="1:11" hidden="1" x14ac:dyDescent="0.3">
      <c r="A290" s="8">
        <v>18350</v>
      </c>
      <c r="B290" s="8" t="s">
        <v>810</v>
      </c>
      <c r="C290" s="8" t="s">
        <v>20</v>
      </c>
      <c r="D290" s="8" t="s">
        <v>268</v>
      </c>
      <c r="E290" s="8" t="s">
        <v>48</v>
      </c>
      <c r="F290" s="8" t="s">
        <v>94</v>
      </c>
      <c r="G290" s="8" t="s">
        <v>811</v>
      </c>
      <c r="H290" s="8" t="s">
        <v>180</v>
      </c>
      <c r="I290" s="8">
        <v>3</v>
      </c>
      <c r="J290" s="30">
        <v>28083</v>
      </c>
      <c r="K290" s="8" t="s">
        <v>18</v>
      </c>
    </row>
    <row r="291" spans="1:11" hidden="1" x14ac:dyDescent="0.3">
      <c r="A291" s="8">
        <v>17539</v>
      </c>
      <c r="B291" s="8" t="s">
        <v>810</v>
      </c>
      <c r="C291" s="8" t="s">
        <v>12</v>
      </c>
      <c r="D291" s="8" t="s">
        <v>812</v>
      </c>
      <c r="E291" s="8" t="s">
        <v>813</v>
      </c>
      <c r="F291" s="8" t="s">
        <v>94</v>
      </c>
      <c r="G291" s="8" t="s">
        <v>814</v>
      </c>
      <c r="H291" s="8" t="s">
        <v>80</v>
      </c>
      <c r="I291" s="8">
        <v>3</v>
      </c>
      <c r="J291" s="30">
        <v>28316</v>
      </c>
      <c r="K291" s="8" t="s">
        <v>18</v>
      </c>
    </row>
    <row r="292" spans="1:11" hidden="1" x14ac:dyDescent="0.3">
      <c r="A292" s="8">
        <v>29673</v>
      </c>
      <c r="B292" s="8" t="s">
        <v>815</v>
      </c>
      <c r="C292" s="8" t="s">
        <v>12</v>
      </c>
      <c r="D292" s="8" t="s">
        <v>816</v>
      </c>
      <c r="E292" s="8" t="s">
        <v>103</v>
      </c>
      <c r="F292" s="8" t="s">
        <v>15</v>
      </c>
      <c r="G292" s="8" t="s">
        <v>817</v>
      </c>
      <c r="H292" s="8" t="s">
        <v>25</v>
      </c>
      <c r="I292" s="8">
        <v>9</v>
      </c>
      <c r="J292" s="30">
        <v>27978</v>
      </c>
      <c r="K292" s="8" t="s">
        <v>18</v>
      </c>
    </row>
    <row r="293" spans="1:11" x14ac:dyDescent="0.3">
      <c r="A293" s="8">
        <v>19143</v>
      </c>
      <c r="B293" s="8" t="s">
        <v>815</v>
      </c>
      <c r="C293" s="8" t="s">
        <v>20</v>
      </c>
      <c r="D293" s="8" t="s">
        <v>256</v>
      </c>
      <c r="E293" s="8"/>
      <c r="F293" s="8" t="s">
        <v>94</v>
      </c>
      <c r="G293" s="8" t="s">
        <v>818</v>
      </c>
      <c r="H293" s="8" t="s">
        <v>105</v>
      </c>
      <c r="I293" s="8">
        <v>9</v>
      </c>
      <c r="J293" s="30">
        <v>28441</v>
      </c>
      <c r="K293" s="8" t="s">
        <v>18</v>
      </c>
    </row>
    <row r="294" spans="1:11" hidden="1" x14ac:dyDescent="0.3">
      <c r="A294" s="8">
        <v>19285</v>
      </c>
      <c r="B294" s="8" t="s">
        <v>819</v>
      </c>
      <c r="C294" s="8" t="s">
        <v>12</v>
      </c>
      <c r="D294" s="8" t="s">
        <v>263</v>
      </c>
      <c r="E294" s="8" t="s">
        <v>22</v>
      </c>
      <c r="F294" s="8" t="s">
        <v>191</v>
      </c>
      <c r="G294" s="8" t="s">
        <v>820</v>
      </c>
      <c r="H294" s="8" t="s">
        <v>188</v>
      </c>
      <c r="I294" s="8">
        <v>6</v>
      </c>
      <c r="J294" s="30">
        <v>29001</v>
      </c>
      <c r="K294" s="8" t="s">
        <v>18</v>
      </c>
    </row>
    <row r="295" spans="1:11" hidden="1" x14ac:dyDescent="0.3">
      <c r="A295" s="8">
        <v>22849</v>
      </c>
      <c r="B295" s="8" t="s">
        <v>821</v>
      </c>
      <c r="C295" s="8" t="s">
        <v>12</v>
      </c>
      <c r="D295" s="8" t="s">
        <v>822</v>
      </c>
      <c r="E295" s="8" t="s">
        <v>99</v>
      </c>
      <c r="F295" s="8" t="s">
        <v>141</v>
      </c>
      <c r="G295" s="8" t="s">
        <v>823</v>
      </c>
      <c r="H295" s="8" t="s">
        <v>176</v>
      </c>
      <c r="I295" s="8">
        <v>6</v>
      </c>
      <c r="J295" s="30">
        <v>27535</v>
      </c>
      <c r="K295" s="8" t="s">
        <v>18</v>
      </c>
    </row>
    <row r="296" spans="1:11" hidden="1" x14ac:dyDescent="0.3">
      <c r="A296" s="8">
        <v>22631</v>
      </c>
      <c r="B296" s="8" t="s">
        <v>824</v>
      </c>
      <c r="C296" s="8" t="s">
        <v>12</v>
      </c>
      <c r="D296" s="8" t="s">
        <v>825</v>
      </c>
      <c r="E296" s="8" t="s">
        <v>144</v>
      </c>
      <c r="F296" s="8" t="s">
        <v>94</v>
      </c>
      <c r="G296" s="8" t="s">
        <v>826</v>
      </c>
      <c r="H296" s="8" t="s">
        <v>85</v>
      </c>
      <c r="I296" s="8">
        <v>9</v>
      </c>
      <c r="J296" s="30">
        <v>29328</v>
      </c>
      <c r="K296" s="8" t="s">
        <v>18</v>
      </c>
    </row>
    <row r="297" spans="1:11" hidden="1" x14ac:dyDescent="0.3">
      <c r="A297" s="8">
        <v>25439</v>
      </c>
      <c r="B297" s="8" t="s">
        <v>827</v>
      </c>
      <c r="C297" s="8" t="s">
        <v>20</v>
      </c>
      <c r="D297" s="8" t="s">
        <v>828</v>
      </c>
      <c r="E297" s="8" t="s">
        <v>491</v>
      </c>
      <c r="F297" s="8" t="s">
        <v>94</v>
      </c>
      <c r="G297" s="8" t="s">
        <v>829</v>
      </c>
      <c r="H297" s="8" t="s">
        <v>5</v>
      </c>
      <c r="I297" s="8">
        <v>2</v>
      </c>
      <c r="J297" s="30">
        <v>28606</v>
      </c>
      <c r="K297" s="8" t="s">
        <v>18</v>
      </c>
    </row>
    <row r="298" spans="1:11" hidden="1" x14ac:dyDescent="0.3">
      <c r="A298" s="8">
        <v>22649</v>
      </c>
      <c r="B298" s="8" t="s">
        <v>830</v>
      </c>
      <c r="C298" s="8" t="s">
        <v>20</v>
      </c>
      <c r="D298" s="8" t="s">
        <v>256</v>
      </c>
      <c r="E298" s="8" t="s">
        <v>491</v>
      </c>
      <c r="F298" s="8" t="s">
        <v>249</v>
      </c>
      <c r="G298" s="8" t="s">
        <v>831</v>
      </c>
      <c r="H298" s="8" t="s">
        <v>25</v>
      </c>
      <c r="I298" s="8">
        <v>4</v>
      </c>
      <c r="J298" s="30">
        <v>29201</v>
      </c>
      <c r="K298" s="8" t="s">
        <v>18</v>
      </c>
    </row>
    <row r="299" spans="1:11" hidden="1" x14ac:dyDescent="0.3">
      <c r="A299" s="8">
        <v>24637</v>
      </c>
      <c r="B299" s="8" t="s">
        <v>832</v>
      </c>
      <c r="C299" s="8" t="s">
        <v>20</v>
      </c>
      <c r="D299" s="8" t="s">
        <v>833</v>
      </c>
      <c r="E299" s="8" t="s">
        <v>130</v>
      </c>
      <c r="F299" s="8" t="s">
        <v>174</v>
      </c>
      <c r="G299" s="8" t="s">
        <v>834</v>
      </c>
      <c r="H299" s="8" t="s">
        <v>180</v>
      </c>
      <c r="I299" s="8">
        <v>4</v>
      </c>
      <c r="J299" s="30">
        <v>29414</v>
      </c>
      <c r="K299" s="8" t="s">
        <v>18</v>
      </c>
    </row>
    <row r="300" spans="1:11" hidden="1" x14ac:dyDescent="0.3">
      <c r="A300" s="8">
        <v>16226</v>
      </c>
      <c r="B300" s="8" t="s">
        <v>832</v>
      </c>
      <c r="C300" s="8" t="s">
        <v>20</v>
      </c>
      <c r="D300" s="8" t="s">
        <v>223</v>
      </c>
      <c r="E300" s="8" t="s">
        <v>48</v>
      </c>
      <c r="F300" s="8" t="s">
        <v>94</v>
      </c>
      <c r="G300" s="8" t="s">
        <v>835</v>
      </c>
      <c r="H300" s="8" t="s">
        <v>85</v>
      </c>
      <c r="I300" s="8">
        <v>6</v>
      </c>
      <c r="J300" s="30">
        <v>28364</v>
      </c>
      <c r="K300" s="8" t="s">
        <v>18</v>
      </c>
    </row>
    <row r="301" spans="1:11" x14ac:dyDescent="0.3">
      <c r="A301" s="8">
        <v>22054</v>
      </c>
      <c r="B301" s="8" t="s">
        <v>832</v>
      </c>
      <c r="C301" s="8" t="s">
        <v>20</v>
      </c>
      <c r="D301" s="8" t="s">
        <v>560</v>
      </c>
      <c r="E301" s="8"/>
      <c r="F301" s="8" t="s">
        <v>141</v>
      </c>
      <c r="G301" s="8" t="s">
        <v>836</v>
      </c>
      <c r="H301" s="8" t="s">
        <v>45</v>
      </c>
      <c r="I301" s="8">
        <v>1</v>
      </c>
      <c r="J301" s="30">
        <v>29106</v>
      </c>
      <c r="K301" s="8" t="s">
        <v>18</v>
      </c>
    </row>
    <row r="302" spans="1:11" hidden="1" x14ac:dyDescent="0.3">
      <c r="A302" s="8">
        <v>19574</v>
      </c>
      <c r="B302" s="8" t="s">
        <v>31</v>
      </c>
      <c r="C302" s="8" t="s">
        <v>20</v>
      </c>
      <c r="D302" s="8" t="s">
        <v>837</v>
      </c>
      <c r="E302" s="8" t="s">
        <v>112</v>
      </c>
      <c r="F302" s="8" t="s">
        <v>94</v>
      </c>
      <c r="G302" s="8" t="s">
        <v>838</v>
      </c>
      <c r="H302" s="8" t="s">
        <v>66</v>
      </c>
      <c r="I302" s="8">
        <v>3</v>
      </c>
      <c r="J302" s="30">
        <v>28425</v>
      </c>
      <c r="K302" s="8" t="s">
        <v>18</v>
      </c>
    </row>
    <row r="303" spans="1:11" hidden="1" x14ac:dyDescent="0.3">
      <c r="A303" s="8">
        <v>23122</v>
      </c>
      <c r="B303" s="8" t="s">
        <v>839</v>
      </c>
      <c r="C303" s="8" t="s">
        <v>20</v>
      </c>
      <c r="D303" s="8" t="s">
        <v>840</v>
      </c>
      <c r="E303" s="8" t="s">
        <v>254</v>
      </c>
      <c r="F303" s="8" t="s">
        <v>15</v>
      </c>
      <c r="G303" s="8" t="s">
        <v>841</v>
      </c>
      <c r="H303" s="8" t="s">
        <v>176</v>
      </c>
      <c r="I303" s="8">
        <v>9</v>
      </c>
      <c r="J303" s="30">
        <v>28385</v>
      </c>
      <c r="K303" s="8" t="s">
        <v>18</v>
      </c>
    </row>
    <row r="304" spans="1:11" x14ac:dyDescent="0.3">
      <c r="A304" s="8">
        <v>28213</v>
      </c>
      <c r="B304" s="8" t="s">
        <v>842</v>
      </c>
      <c r="C304" s="8" t="s">
        <v>20</v>
      </c>
      <c r="D304" s="8" t="s">
        <v>843</v>
      </c>
      <c r="E304" s="8"/>
      <c r="F304" s="8" t="s">
        <v>49</v>
      </c>
      <c r="G304" s="8" t="s">
        <v>844</v>
      </c>
      <c r="H304" s="8" t="s">
        <v>188</v>
      </c>
      <c r="I304" s="8">
        <v>6</v>
      </c>
      <c r="J304" s="30">
        <v>28746</v>
      </c>
      <c r="K304" s="8" t="s">
        <v>18</v>
      </c>
    </row>
    <row r="305" spans="1:11" hidden="1" x14ac:dyDescent="0.3">
      <c r="A305" s="8">
        <v>22064</v>
      </c>
      <c r="B305" s="8" t="s">
        <v>845</v>
      </c>
      <c r="C305" s="8" t="s">
        <v>20</v>
      </c>
      <c r="D305" s="8" t="s">
        <v>408</v>
      </c>
      <c r="E305" s="8" t="s">
        <v>342</v>
      </c>
      <c r="F305" s="8" t="s">
        <v>49</v>
      </c>
      <c r="G305" s="8" t="s">
        <v>846</v>
      </c>
      <c r="H305" s="8" t="s">
        <v>5</v>
      </c>
      <c r="I305" s="8">
        <v>7</v>
      </c>
      <c r="J305" s="30">
        <v>28511</v>
      </c>
      <c r="K305" s="8" t="s">
        <v>18</v>
      </c>
    </row>
    <row r="306" spans="1:11" hidden="1" x14ac:dyDescent="0.3">
      <c r="A306" s="8">
        <v>11313</v>
      </c>
      <c r="B306" s="8" t="s">
        <v>847</v>
      </c>
      <c r="C306" s="8" t="s">
        <v>20</v>
      </c>
      <c r="D306" s="8" t="s">
        <v>848</v>
      </c>
      <c r="E306" s="8" t="s">
        <v>99</v>
      </c>
      <c r="F306" s="8" t="s">
        <v>94</v>
      </c>
      <c r="G306" s="8" t="s">
        <v>849</v>
      </c>
      <c r="H306" s="8" t="s">
        <v>54</v>
      </c>
      <c r="I306" s="8">
        <v>1</v>
      </c>
      <c r="J306" s="30">
        <v>28030</v>
      </c>
      <c r="K306" s="8" t="s">
        <v>18</v>
      </c>
    </row>
    <row r="307" spans="1:11" hidden="1" x14ac:dyDescent="0.3">
      <c r="A307" s="8">
        <v>29262</v>
      </c>
      <c r="B307" s="8" t="s">
        <v>850</v>
      </c>
      <c r="C307" s="8" t="s">
        <v>12</v>
      </c>
      <c r="D307" s="8" t="s">
        <v>851</v>
      </c>
      <c r="E307" s="8" t="s">
        <v>78</v>
      </c>
      <c r="F307" s="8" t="s">
        <v>94</v>
      </c>
      <c r="G307" s="8" t="s">
        <v>852</v>
      </c>
      <c r="H307" s="8" t="s">
        <v>96</v>
      </c>
      <c r="I307" s="8">
        <v>5</v>
      </c>
      <c r="J307" s="30">
        <v>28778</v>
      </c>
      <c r="K307" s="8" t="s">
        <v>18</v>
      </c>
    </row>
    <row r="308" spans="1:11" x14ac:dyDescent="0.3">
      <c r="A308" s="8">
        <v>21237</v>
      </c>
      <c r="B308" s="8" t="s">
        <v>853</v>
      </c>
      <c r="C308" s="8" t="s">
        <v>20</v>
      </c>
      <c r="D308" s="8" t="s">
        <v>848</v>
      </c>
      <c r="E308" s="8"/>
      <c r="F308" s="8" t="s">
        <v>94</v>
      </c>
      <c r="G308" s="8" t="s">
        <v>854</v>
      </c>
      <c r="H308" s="8" t="s">
        <v>5</v>
      </c>
      <c r="I308" s="8">
        <v>5</v>
      </c>
      <c r="J308" s="30">
        <v>29350</v>
      </c>
      <c r="K308" s="8" t="s">
        <v>18</v>
      </c>
    </row>
    <row r="309" spans="1:11" hidden="1" x14ac:dyDescent="0.3">
      <c r="A309" s="8">
        <v>28540</v>
      </c>
      <c r="B309" s="8" t="s">
        <v>855</v>
      </c>
      <c r="C309" s="8" t="s">
        <v>20</v>
      </c>
      <c r="D309" s="8" t="s">
        <v>856</v>
      </c>
      <c r="E309" s="8" t="s">
        <v>332</v>
      </c>
      <c r="F309" s="8" t="s">
        <v>137</v>
      </c>
      <c r="G309" s="8" t="s">
        <v>857</v>
      </c>
      <c r="H309" s="8" t="s">
        <v>91</v>
      </c>
      <c r="I309" s="8">
        <v>1</v>
      </c>
      <c r="J309" s="30">
        <v>28285</v>
      </c>
      <c r="K309" s="8" t="s">
        <v>18</v>
      </c>
    </row>
    <row r="310" spans="1:11" hidden="1" x14ac:dyDescent="0.3">
      <c r="A310" s="8">
        <v>13228</v>
      </c>
      <c r="B310" s="8" t="s">
        <v>858</v>
      </c>
      <c r="C310" s="8" t="s">
        <v>20</v>
      </c>
      <c r="D310" s="8" t="s">
        <v>859</v>
      </c>
      <c r="E310" s="8" t="s">
        <v>22</v>
      </c>
      <c r="F310" s="8" t="s">
        <v>211</v>
      </c>
      <c r="G310" s="8" t="s">
        <v>860</v>
      </c>
      <c r="H310" s="8" t="s">
        <v>118</v>
      </c>
      <c r="I310" s="8">
        <v>5</v>
      </c>
      <c r="J310" s="30">
        <v>29147</v>
      </c>
      <c r="K310" s="8" t="s">
        <v>18</v>
      </c>
    </row>
    <row r="311" spans="1:11" hidden="1" x14ac:dyDescent="0.3">
      <c r="A311" s="8">
        <v>18926</v>
      </c>
      <c r="B311" s="8" t="s">
        <v>861</v>
      </c>
      <c r="C311" s="8" t="s">
        <v>20</v>
      </c>
      <c r="D311" s="8" t="s">
        <v>153</v>
      </c>
      <c r="E311" s="8" t="s">
        <v>862</v>
      </c>
      <c r="F311" s="8" t="s">
        <v>94</v>
      </c>
      <c r="G311" s="8" t="s">
        <v>863</v>
      </c>
      <c r="H311" s="8" t="s">
        <v>54</v>
      </c>
      <c r="I311" s="8">
        <v>3</v>
      </c>
      <c r="J311" s="30">
        <v>24031</v>
      </c>
      <c r="K311" s="8" t="s">
        <v>18</v>
      </c>
    </row>
    <row r="312" spans="1:11" hidden="1" x14ac:dyDescent="0.3">
      <c r="A312" s="8">
        <v>19581</v>
      </c>
      <c r="B312" s="8" t="s">
        <v>864</v>
      </c>
      <c r="C312" s="8" t="s">
        <v>486</v>
      </c>
      <c r="D312" s="8" t="s">
        <v>140</v>
      </c>
      <c r="E312" s="8" t="s">
        <v>28</v>
      </c>
      <c r="F312" s="8" t="s">
        <v>94</v>
      </c>
      <c r="G312" s="8" t="s">
        <v>865</v>
      </c>
      <c r="H312" s="8" t="s">
        <v>180</v>
      </c>
      <c r="I312" s="8">
        <v>8</v>
      </c>
      <c r="J312" s="30">
        <v>25905</v>
      </c>
      <c r="K312" s="8" t="s">
        <v>18</v>
      </c>
    </row>
    <row r="313" spans="1:11" hidden="1" x14ac:dyDescent="0.3">
      <c r="A313" s="8">
        <v>27052</v>
      </c>
      <c r="B313" s="8" t="s">
        <v>866</v>
      </c>
      <c r="C313" s="8" t="s">
        <v>20</v>
      </c>
      <c r="D313" s="8" t="s">
        <v>372</v>
      </c>
      <c r="E313" s="8" t="s">
        <v>112</v>
      </c>
      <c r="F313" s="8" t="s">
        <v>94</v>
      </c>
      <c r="G313" s="8" t="s">
        <v>867</v>
      </c>
      <c r="H313" s="8" t="s">
        <v>180</v>
      </c>
      <c r="I313" s="8">
        <v>7</v>
      </c>
      <c r="J313" s="30">
        <v>27934</v>
      </c>
      <c r="K313" s="8" t="s">
        <v>18</v>
      </c>
    </row>
    <row r="314" spans="1:11" x14ac:dyDescent="0.3">
      <c r="A314" s="8">
        <v>17214</v>
      </c>
      <c r="B314" s="8" t="s">
        <v>868</v>
      </c>
      <c r="C314" s="8" t="s">
        <v>20</v>
      </c>
      <c r="D314" s="8" t="s">
        <v>560</v>
      </c>
      <c r="E314" s="8"/>
      <c r="F314" s="8" t="s">
        <v>15</v>
      </c>
      <c r="G314" s="8" t="s">
        <v>869</v>
      </c>
      <c r="H314" s="8" t="s">
        <v>25</v>
      </c>
      <c r="I314" s="8">
        <v>5</v>
      </c>
      <c r="J314" s="30">
        <v>29293</v>
      </c>
      <c r="K314" s="8" t="s">
        <v>18</v>
      </c>
    </row>
    <row r="315" spans="1:11" hidden="1" x14ac:dyDescent="0.3">
      <c r="A315" s="8">
        <v>20309</v>
      </c>
      <c r="B315" s="8" t="s">
        <v>870</v>
      </c>
      <c r="C315" s="8" t="s">
        <v>20</v>
      </c>
      <c r="D315" s="8" t="s">
        <v>871</v>
      </c>
      <c r="E315" s="8" t="s">
        <v>130</v>
      </c>
      <c r="F315" s="8" t="s">
        <v>89</v>
      </c>
      <c r="G315" s="8" t="s">
        <v>872</v>
      </c>
      <c r="H315" s="8" t="s">
        <v>75</v>
      </c>
      <c r="I315" s="8">
        <v>9</v>
      </c>
      <c r="J315" s="30">
        <v>27776</v>
      </c>
      <c r="K315" s="8" t="s">
        <v>18</v>
      </c>
    </row>
    <row r="316" spans="1:11" x14ac:dyDescent="0.3">
      <c r="A316" s="8">
        <v>21656</v>
      </c>
      <c r="B316" s="8" t="s">
        <v>873</v>
      </c>
      <c r="C316" s="8" t="s">
        <v>20</v>
      </c>
      <c r="D316" s="8" t="s">
        <v>56</v>
      </c>
      <c r="E316" s="8"/>
      <c r="F316" s="8" t="s">
        <v>94</v>
      </c>
      <c r="G316" s="8" t="s">
        <v>874</v>
      </c>
      <c r="H316" s="8" t="s">
        <v>180</v>
      </c>
      <c r="I316" s="8">
        <v>7</v>
      </c>
      <c r="J316" s="30">
        <v>27459</v>
      </c>
      <c r="K316" s="8" t="s">
        <v>18</v>
      </c>
    </row>
    <row r="317" spans="1:11" hidden="1" x14ac:dyDescent="0.3">
      <c r="A317" s="8">
        <v>10213</v>
      </c>
      <c r="B317" s="8" t="s">
        <v>875</v>
      </c>
      <c r="C317" s="8" t="s">
        <v>20</v>
      </c>
      <c r="D317" s="8" t="s">
        <v>531</v>
      </c>
      <c r="E317" s="8" t="s">
        <v>144</v>
      </c>
      <c r="F317" s="8" t="s">
        <v>49</v>
      </c>
      <c r="G317" s="8" t="s">
        <v>876</v>
      </c>
      <c r="H317" s="8" t="s">
        <v>188</v>
      </c>
      <c r="I317" s="8">
        <v>8</v>
      </c>
      <c r="J317" s="30">
        <v>27225</v>
      </c>
      <c r="K317" s="8" t="s">
        <v>18</v>
      </c>
    </row>
    <row r="318" spans="1:11" hidden="1" x14ac:dyDescent="0.3">
      <c r="A318" s="8">
        <v>26827</v>
      </c>
      <c r="B318" s="8" t="s">
        <v>877</v>
      </c>
      <c r="C318" s="8" t="s">
        <v>12</v>
      </c>
      <c r="D318" s="8" t="s">
        <v>115</v>
      </c>
      <c r="E318" s="8" t="s">
        <v>130</v>
      </c>
      <c r="F318" s="8" t="s">
        <v>174</v>
      </c>
      <c r="G318" s="8" t="s">
        <v>878</v>
      </c>
      <c r="H318" s="8" t="s">
        <v>31</v>
      </c>
      <c r="I318" s="8">
        <v>1</v>
      </c>
      <c r="J318" s="30">
        <v>28793</v>
      </c>
      <c r="K318" s="8" t="s">
        <v>18</v>
      </c>
    </row>
    <row r="319" spans="1:11" hidden="1" x14ac:dyDescent="0.3">
      <c r="A319" s="8">
        <v>27794</v>
      </c>
      <c r="B319" s="8" t="s">
        <v>879</v>
      </c>
      <c r="C319" s="8" t="s">
        <v>20</v>
      </c>
      <c r="D319" s="8" t="s">
        <v>880</v>
      </c>
      <c r="E319" s="8" t="s">
        <v>99</v>
      </c>
      <c r="F319" s="8" t="s">
        <v>94</v>
      </c>
      <c r="G319" s="8" t="s">
        <v>881</v>
      </c>
      <c r="H319" s="8" t="s">
        <v>85</v>
      </c>
      <c r="I319" s="8">
        <v>4</v>
      </c>
      <c r="J319" s="30">
        <v>29265</v>
      </c>
      <c r="K319" s="8" t="s">
        <v>18</v>
      </c>
    </row>
    <row r="320" spans="1:11" x14ac:dyDescent="0.3">
      <c r="A320" s="8">
        <v>25457</v>
      </c>
      <c r="B320" s="8" t="s">
        <v>80</v>
      </c>
      <c r="C320" s="8" t="s">
        <v>20</v>
      </c>
      <c r="D320" s="8" t="s">
        <v>882</v>
      </c>
      <c r="E320" s="8"/>
      <c r="F320" s="8" t="s">
        <v>94</v>
      </c>
      <c r="G320" s="8" t="s">
        <v>883</v>
      </c>
      <c r="H320" s="8" t="s">
        <v>17</v>
      </c>
      <c r="I320" s="8">
        <v>6</v>
      </c>
      <c r="J320" s="30">
        <v>28657</v>
      </c>
      <c r="K320" s="8" t="s">
        <v>171</v>
      </c>
    </row>
    <row r="321" spans="1:11" hidden="1" x14ac:dyDescent="0.3">
      <c r="A321" s="8">
        <v>11916</v>
      </c>
      <c r="B321" s="8" t="s">
        <v>884</v>
      </c>
      <c r="C321" s="8" t="s">
        <v>20</v>
      </c>
      <c r="D321" s="8" t="s">
        <v>708</v>
      </c>
      <c r="E321" s="8" t="s">
        <v>48</v>
      </c>
      <c r="F321" s="8" t="s">
        <v>94</v>
      </c>
      <c r="G321" s="8" t="s">
        <v>885</v>
      </c>
      <c r="H321" s="8" t="s">
        <v>25</v>
      </c>
      <c r="I321" s="8">
        <v>3</v>
      </c>
      <c r="J321" s="30">
        <v>27998</v>
      </c>
      <c r="K321" s="8" t="s">
        <v>18</v>
      </c>
    </row>
    <row r="322" spans="1:11" hidden="1" x14ac:dyDescent="0.3">
      <c r="A322" s="8">
        <v>12665</v>
      </c>
      <c r="B322" s="8" t="s">
        <v>886</v>
      </c>
      <c r="C322" s="8" t="s">
        <v>12</v>
      </c>
      <c r="D322" s="8" t="s">
        <v>662</v>
      </c>
      <c r="E322" s="8" t="s">
        <v>112</v>
      </c>
      <c r="F322" s="8" t="s">
        <v>83</v>
      </c>
      <c r="G322" s="8" t="s">
        <v>887</v>
      </c>
      <c r="H322" s="8" t="s">
        <v>176</v>
      </c>
      <c r="I322" s="8">
        <v>5</v>
      </c>
      <c r="J322" s="30">
        <v>27612</v>
      </c>
      <c r="K322" s="8" t="s">
        <v>18</v>
      </c>
    </row>
    <row r="323" spans="1:11" hidden="1" x14ac:dyDescent="0.3">
      <c r="A323" s="8">
        <v>28596</v>
      </c>
      <c r="B323" s="8" t="s">
        <v>888</v>
      </c>
      <c r="C323" s="8" t="s">
        <v>12</v>
      </c>
      <c r="D323" s="8" t="s">
        <v>285</v>
      </c>
      <c r="E323" s="8" t="s">
        <v>43</v>
      </c>
      <c r="F323" s="8" t="s">
        <v>15</v>
      </c>
      <c r="G323" s="8" t="s">
        <v>889</v>
      </c>
      <c r="H323" s="8" t="s">
        <v>155</v>
      </c>
      <c r="I323" s="8">
        <v>3</v>
      </c>
      <c r="J323" s="30">
        <v>28635</v>
      </c>
      <c r="K323" s="8" t="s">
        <v>18</v>
      </c>
    </row>
    <row r="324" spans="1:11" hidden="1" x14ac:dyDescent="0.3">
      <c r="A324" s="8">
        <v>23002</v>
      </c>
      <c r="B324" s="8" t="s">
        <v>890</v>
      </c>
      <c r="C324" s="8" t="s">
        <v>20</v>
      </c>
      <c r="D324" s="8" t="s">
        <v>891</v>
      </c>
      <c r="E324" s="8" t="s">
        <v>130</v>
      </c>
      <c r="F324" s="8" t="s">
        <v>94</v>
      </c>
      <c r="G324" s="8" t="s">
        <v>892</v>
      </c>
      <c r="H324" s="8" t="s">
        <v>118</v>
      </c>
      <c r="I324" s="8">
        <v>2</v>
      </c>
      <c r="J324" s="30">
        <v>28331</v>
      </c>
      <c r="K324" s="8" t="s">
        <v>18</v>
      </c>
    </row>
    <row r="325" spans="1:11" hidden="1" x14ac:dyDescent="0.3">
      <c r="A325" s="8">
        <v>26017</v>
      </c>
      <c r="B325" s="8" t="s">
        <v>25</v>
      </c>
      <c r="C325" s="8" t="s">
        <v>12</v>
      </c>
      <c r="D325" s="8" t="s">
        <v>893</v>
      </c>
      <c r="E325" s="8" t="s">
        <v>14</v>
      </c>
      <c r="F325" s="8" t="s">
        <v>35</v>
      </c>
      <c r="G325" s="8" t="s">
        <v>894</v>
      </c>
      <c r="H325" s="8" t="s">
        <v>75</v>
      </c>
      <c r="I325" s="8">
        <v>5</v>
      </c>
      <c r="J325" s="30">
        <v>28096</v>
      </c>
      <c r="K325" s="8" t="s">
        <v>18</v>
      </c>
    </row>
    <row r="326" spans="1:11" hidden="1" x14ac:dyDescent="0.3">
      <c r="A326" s="8">
        <v>27869</v>
      </c>
      <c r="B326" s="8" t="s">
        <v>25</v>
      </c>
      <c r="C326" s="8" t="s">
        <v>20</v>
      </c>
      <c r="D326" s="8" t="s">
        <v>291</v>
      </c>
      <c r="E326" s="8" t="s">
        <v>99</v>
      </c>
      <c r="F326" s="8" t="s">
        <v>191</v>
      </c>
      <c r="G326" s="8" t="s">
        <v>895</v>
      </c>
      <c r="H326" s="8" t="s">
        <v>188</v>
      </c>
      <c r="I326" s="8">
        <v>4</v>
      </c>
      <c r="J326" s="30">
        <v>29102</v>
      </c>
      <c r="K326" s="8" t="s">
        <v>18</v>
      </c>
    </row>
    <row r="327" spans="1:11" hidden="1" x14ac:dyDescent="0.3">
      <c r="A327" s="8">
        <v>11339</v>
      </c>
      <c r="B327" s="8" t="s">
        <v>25</v>
      </c>
      <c r="C327" s="8" t="s">
        <v>20</v>
      </c>
      <c r="D327" s="8" t="s">
        <v>457</v>
      </c>
      <c r="E327" s="8" t="s">
        <v>22</v>
      </c>
      <c r="F327" s="8" t="s">
        <v>94</v>
      </c>
      <c r="G327" s="8" t="s">
        <v>896</v>
      </c>
      <c r="H327" s="8" t="s">
        <v>17</v>
      </c>
      <c r="I327" s="8">
        <v>8</v>
      </c>
      <c r="J327" s="30">
        <v>28037</v>
      </c>
      <c r="K327" s="8" t="s">
        <v>18</v>
      </c>
    </row>
    <row r="328" spans="1:11" x14ac:dyDescent="0.3">
      <c r="A328" s="8">
        <v>11071</v>
      </c>
      <c r="B328" s="8" t="s">
        <v>25</v>
      </c>
      <c r="C328" s="8" t="s">
        <v>12</v>
      </c>
      <c r="D328" s="8" t="s">
        <v>688</v>
      </c>
      <c r="E328" s="8"/>
      <c r="F328" s="8" t="s">
        <v>73</v>
      </c>
      <c r="G328" s="8" t="s">
        <v>897</v>
      </c>
      <c r="H328" s="8" t="s">
        <v>91</v>
      </c>
      <c r="I328" s="8">
        <v>6</v>
      </c>
      <c r="J328" s="30">
        <v>28843</v>
      </c>
      <c r="K328" s="8" t="s">
        <v>18</v>
      </c>
    </row>
    <row r="329" spans="1:11" x14ac:dyDescent="0.3">
      <c r="A329" s="8">
        <v>21530</v>
      </c>
      <c r="B329" s="8" t="s">
        <v>25</v>
      </c>
      <c r="C329" s="8" t="s">
        <v>12</v>
      </c>
      <c r="D329" s="8" t="s">
        <v>282</v>
      </c>
      <c r="E329" s="8"/>
      <c r="F329" s="8" t="s">
        <v>35</v>
      </c>
      <c r="G329" s="8" t="s">
        <v>898</v>
      </c>
      <c r="H329" s="8" t="s">
        <v>61</v>
      </c>
      <c r="I329" s="8">
        <v>9</v>
      </c>
      <c r="J329" s="30">
        <v>29237</v>
      </c>
      <c r="K329" s="8" t="s">
        <v>18</v>
      </c>
    </row>
    <row r="330" spans="1:11" x14ac:dyDescent="0.3">
      <c r="A330" s="8">
        <v>20477</v>
      </c>
      <c r="B330" s="8" t="s">
        <v>25</v>
      </c>
      <c r="C330" s="8" t="s">
        <v>20</v>
      </c>
      <c r="D330" s="8" t="s">
        <v>520</v>
      </c>
      <c r="E330" s="8"/>
      <c r="F330" s="8" t="s">
        <v>89</v>
      </c>
      <c r="G330" s="8" t="s">
        <v>899</v>
      </c>
      <c r="H330" s="8" t="s">
        <v>155</v>
      </c>
      <c r="I330" s="8">
        <v>1</v>
      </c>
      <c r="J330" s="30">
        <v>28023</v>
      </c>
      <c r="K330" s="8" t="s">
        <v>18</v>
      </c>
    </row>
    <row r="331" spans="1:11" hidden="1" x14ac:dyDescent="0.3">
      <c r="A331" s="8">
        <v>19674</v>
      </c>
      <c r="B331" s="8" t="s">
        <v>900</v>
      </c>
      <c r="C331" s="8" t="s">
        <v>12</v>
      </c>
      <c r="D331" s="8" t="s">
        <v>190</v>
      </c>
      <c r="E331" s="8" t="s">
        <v>22</v>
      </c>
      <c r="F331" s="8" t="s">
        <v>35</v>
      </c>
      <c r="G331" s="8" t="s">
        <v>901</v>
      </c>
      <c r="H331" s="8" t="s">
        <v>105</v>
      </c>
      <c r="I331" s="8">
        <v>2</v>
      </c>
      <c r="J331" s="30">
        <v>27620</v>
      </c>
      <c r="K331" s="8" t="s">
        <v>18</v>
      </c>
    </row>
    <row r="332" spans="1:11" hidden="1" x14ac:dyDescent="0.3">
      <c r="A332" s="8">
        <v>27613</v>
      </c>
      <c r="B332" s="8" t="s">
        <v>61</v>
      </c>
      <c r="C332" s="8" t="s">
        <v>20</v>
      </c>
      <c r="D332" s="8" t="s">
        <v>902</v>
      </c>
      <c r="E332" s="8" t="s">
        <v>28</v>
      </c>
      <c r="F332" s="8" t="s">
        <v>191</v>
      </c>
      <c r="G332" s="8" t="s">
        <v>903</v>
      </c>
      <c r="H332" s="8" t="s">
        <v>85</v>
      </c>
      <c r="I332" s="8">
        <v>5</v>
      </c>
      <c r="J332" s="30">
        <v>29074</v>
      </c>
      <c r="K332" s="8" t="s">
        <v>18</v>
      </c>
    </row>
    <row r="333" spans="1:11" x14ac:dyDescent="0.3">
      <c r="A333" s="8">
        <v>10351</v>
      </c>
      <c r="B333" s="8" t="s">
        <v>904</v>
      </c>
      <c r="C333" s="8" t="s">
        <v>20</v>
      </c>
      <c r="D333" s="8" t="s">
        <v>291</v>
      </c>
      <c r="E333" s="8"/>
      <c r="F333" s="8" t="s">
        <v>89</v>
      </c>
      <c r="G333" s="8" t="s">
        <v>905</v>
      </c>
      <c r="H333" s="8" t="s">
        <v>91</v>
      </c>
      <c r="I333" s="8">
        <v>2</v>
      </c>
      <c r="J333" s="30">
        <v>29133</v>
      </c>
      <c r="K333" s="8" t="s">
        <v>18</v>
      </c>
    </row>
    <row r="334" spans="1:11" hidden="1" x14ac:dyDescent="0.3">
      <c r="A334" s="8">
        <v>23652</v>
      </c>
      <c r="B334" s="8" t="s">
        <v>906</v>
      </c>
      <c r="C334" s="8" t="s">
        <v>20</v>
      </c>
      <c r="D334" s="8" t="s">
        <v>392</v>
      </c>
      <c r="E334" s="8" t="s">
        <v>166</v>
      </c>
      <c r="F334" s="8" t="s">
        <v>186</v>
      </c>
      <c r="G334" s="8" t="s">
        <v>907</v>
      </c>
      <c r="H334" s="8" t="s">
        <v>155</v>
      </c>
      <c r="I334" s="8">
        <v>5</v>
      </c>
      <c r="J334" s="30">
        <v>29724</v>
      </c>
      <c r="K334" s="8" t="s">
        <v>18</v>
      </c>
    </row>
    <row r="335" spans="1:11" x14ac:dyDescent="0.3">
      <c r="A335" s="8">
        <v>27516</v>
      </c>
      <c r="B335" s="8" t="s">
        <v>908</v>
      </c>
      <c r="C335" s="8" t="s">
        <v>12</v>
      </c>
      <c r="D335" s="8" t="s">
        <v>220</v>
      </c>
      <c r="E335" s="8"/>
      <c r="F335" s="8" t="s">
        <v>94</v>
      </c>
      <c r="G335" s="8" t="s">
        <v>909</v>
      </c>
      <c r="H335" s="8" t="s">
        <v>66</v>
      </c>
      <c r="I335" s="8">
        <v>8</v>
      </c>
      <c r="J335" s="30">
        <v>28123</v>
      </c>
      <c r="K335" s="8" t="s">
        <v>18</v>
      </c>
    </row>
    <row r="336" spans="1:11" hidden="1" x14ac:dyDescent="0.3">
      <c r="A336" s="8">
        <v>11443</v>
      </c>
      <c r="B336" s="8" t="s">
        <v>908</v>
      </c>
      <c r="C336" s="8" t="s">
        <v>12</v>
      </c>
      <c r="D336" s="8" t="s">
        <v>365</v>
      </c>
      <c r="E336" s="8" t="s">
        <v>88</v>
      </c>
      <c r="F336" s="8" t="s">
        <v>89</v>
      </c>
      <c r="G336" s="8" t="s">
        <v>910</v>
      </c>
      <c r="H336" s="8" t="s">
        <v>5</v>
      </c>
      <c r="I336" s="8">
        <v>7</v>
      </c>
      <c r="J336" s="30">
        <v>28761</v>
      </c>
      <c r="K336" s="8" t="s">
        <v>18</v>
      </c>
    </row>
    <row r="337" spans="1:11" hidden="1" x14ac:dyDescent="0.3">
      <c r="A337" s="8">
        <v>10563</v>
      </c>
      <c r="B337" s="8" t="s">
        <v>911</v>
      </c>
      <c r="C337" s="8" t="s">
        <v>12</v>
      </c>
      <c r="D337" s="8" t="s">
        <v>912</v>
      </c>
      <c r="E337" s="8" t="s">
        <v>913</v>
      </c>
      <c r="F337" s="8" t="s">
        <v>137</v>
      </c>
      <c r="G337" s="8" t="s">
        <v>914</v>
      </c>
      <c r="H337" s="8" t="s">
        <v>118</v>
      </c>
      <c r="I337" s="8">
        <v>1</v>
      </c>
      <c r="J337" s="30">
        <v>27837</v>
      </c>
      <c r="K337" s="8" t="s">
        <v>18</v>
      </c>
    </row>
    <row r="338" spans="1:11" hidden="1" x14ac:dyDescent="0.3">
      <c r="A338" s="8">
        <v>29517</v>
      </c>
      <c r="B338" s="8" t="s">
        <v>173</v>
      </c>
      <c r="C338" s="8" t="s">
        <v>20</v>
      </c>
      <c r="D338" s="8" t="s">
        <v>915</v>
      </c>
      <c r="E338" s="8" t="s">
        <v>144</v>
      </c>
      <c r="F338" s="8" t="s">
        <v>89</v>
      </c>
      <c r="G338" s="8" t="s">
        <v>916</v>
      </c>
      <c r="H338" s="8" t="s">
        <v>71</v>
      </c>
      <c r="I338" s="8">
        <v>1</v>
      </c>
      <c r="J338" s="30">
        <v>27893</v>
      </c>
      <c r="K338" s="8" t="s">
        <v>18</v>
      </c>
    </row>
    <row r="339" spans="1:11" hidden="1" x14ac:dyDescent="0.3">
      <c r="A339" s="8">
        <v>29809</v>
      </c>
      <c r="B339" s="8" t="s">
        <v>917</v>
      </c>
      <c r="C339" s="8" t="s">
        <v>20</v>
      </c>
      <c r="D339" s="8" t="s">
        <v>918</v>
      </c>
      <c r="E339" s="8" t="s">
        <v>48</v>
      </c>
      <c r="F339" s="8" t="s">
        <v>94</v>
      </c>
      <c r="G339" s="8" t="s">
        <v>919</v>
      </c>
      <c r="H339" s="8" t="s">
        <v>45</v>
      </c>
      <c r="I339" s="8">
        <v>9</v>
      </c>
      <c r="J339" s="30">
        <v>28058</v>
      </c>
      <c r="K339" s="8" t="s">
        <v>18</v>
      </c>
    </row>
    <row r="340" spans="1:11" x14ac:dyDescent="0.3">
      <c r="A340" s="8">
        <v>14557</v>
      </c>
      <c r="B340" s="8" t="s">
        <v>920</v>
      </c>
      <c r="C340" s="8" t="s">
        <v>20</v>
      </c>
      <c r="D340" s="8" t="s">
        <v>665</v>
      </c>
      <c r="E340" s="8"/>
      <c r="F340" s="8" t="s">
        <v>108</v>
      </c>
      <c r="G340" s="8" t="s">
        <v>921</v>
      </c>
      <c r="H340" s="8" t="s">
        <v>96</v>
      </c>
      <c r="I340" s="8">
        <v>8</v>
      </c>
      <c r="J340" s="30">
        <v>27525</v>
      </c>
      <c r="K340" s="8" t="s">
        <v>18</v>
      </c>
    </row>
    <row r="341" spans="1:11" hidden="1" x14ac:dyDescent="0.3">
      <c r="A341" s="8">
        <v>14773</v>
      </c>
      <c r="B341" s="8" t="s">
        <v>922</v>
      </c>
      <c r="C341" s="8" t="s">
        <v>20</v>
      </c>
      <c r="D341" s="8" t="s">
        <v>575</v>
      </c>
      <c r="E341" s="8" t="s">
        <v>43</v>
      </c>
      <c r="F341" s="8" t="s">
        <v>94</v>
      </c>
      <c r="G341" s="8" t="s">
        <v>923</v>
      </c>
      <c r="H341" s="8" t="s">
        <v>45</v>
      </c>
      <c r="I341" s="8">
        <v>4</v>
      </c>
      <c r="J341" s="30">
        <v>28354</v>
      </c>
      <c r="K341" s="8" t="s">
        <v>18</v>
      </c>
    </row>
    <row r="342" spans="1:11" hidden="1" x14ac:dyDescent="0.3">
      <c r="A342" s="8">
        <v>16489</v>
      </c>
      <c r="B342" s="8" t="s">
        <v>924</v>
      </c>
      <c r="C342" s="8" t="s">
        <v>20</v>
      </c>
      <c r="D342" s="8" t="s">
        <v>616</v>
      </c>
      <c r="E342" s="8" t="s">
        <v>925</v>
      </c>
      <c r="F342" s="8" t="s">
        <v>137</v>
      </c>
      <c r="G342" s="8" t="s">
        <v>926</v>
      </c>
      <c r="H342" s="8" t="s">
        <v>176</v>
      </c>
      <c r="I342" s="8">
        <v>5</v>
      </c>
      <c r="J342" s="30">
        <v>28977</v>
      </c>
      <c r="K342" s="8" t="s">
        <v>18</v>
      </c>
    </row>
    <row r="343" spans="1:11" x14ac:dyDescent="0.3">
      <c r="A343" s="8">
        <v>27062</v>
      </c>
      <c r="B343" s="8" t="s">
        <v>927</v>
      </c>
      <c r="C343" s="8" t="s">
        <v>20</v>
      </c>
      <c r="D343" s="8" t="s">
        <v>460</v>
      </c>
      <c r="E343" s="8"/>
      <c r="F343" s="8" t="s">
        <v>94</v>
      </c>
      <c r="G343" s="8" t="s">
        <v>928</v>
      </c>
      <c r="H343" s="8" t="s">
        <v>66</v>
      </c>
      <c r="I343" s="8">
        <v>6</v>
      </c>
      <c r="J343" s="30">
        <v>28515</v>
      </c>
      <c r="K343" s="8" t="s">
        <v>18</v>
      </c>
    </row>
    <row r="344" spans="1:11" hidden="1" x14ac:dyDescent="0.3">
      <c r="A344" s="8">
        <v>13205</v>
      </c>
      <c r="B344" s="8" t="s">
        <v>927</v>
      </c>
      <c r="C344" s="8" t="s">
        <v>20</v>
      </c>
      <c r="D344" s="8" t="s">
        <v>929</v>
      </c>
      <c r="E344" s="8" t="s">
        <v>99</v>
      </c>
      <c r="F344" s="8" t="s">
        <v>89</v>
      </c>
      <c r="G344" s="8" t="s">
        <v>930</v>
      </c>
      <c r="H344" s="8" t="s">
        <v>5</v>
      </c>
      <c r="I344" s="8">
        <v>9</v>
      </c>
      <c r="J344" s="30">
        <v>28600</v>
      </c>
      <c r="K344" s="8" t="s">
        <v>18</v>
      </c>
    </row>
    <row r="345" spans="1:11" hidden="1" x14ac:dyDescent="0.3">
      <c r="A345" s="8">
        <v>18656</v>
      </c>
      <c r="B345" s="8" t="s">
        <v>927</v>
      </c>
      <c r="C345" s="8" t="s">
        <v>20</v>
      </c>
      <c r="D345" s="8" t="s">
        <v>931</v>
      </c>
      <c r="E345" s="8" t="s">
        <v>130</v>
      </c>
      <c r="F345" s="8" t="s">
        <v>29</v>
      </c>
      <c r="G345" s="8" t="s">
        <v>932</v>
      </c>
      <c r="H345" s="8" t="s">
        <v>91</v>
      </c>
      <c r="I345" s="8">
        <v>8</v>
      </c>
      <c r="J345" s="30">
        <v>27638</v>
      </c>
      <c r="K345" s="8" t="s">
        <v>18</v>
      </c>
    </row>
    <row r="346" spans="1:11" hidden="1" x14ac:dyDescent="0.3">
      <c r="A346" s="8">
        <v>19828</v>
      </c>
      <c r="B346" s="8" t="s">
        <v>927</v>
      </c>
      <c r="C346" s="8" t="s">
        <v>12</v>
      </c>
      <c r="D346" s="8" t="s">
        <v>111</v>
      </c>
      <c r="E346" s="8" t="s">
        <v>933</v>
      </c>
      <c r="F346" s="8" t="s">
        <v>89</v>
      </c>
      <c r="G346" s="8" t="s">
        <v>934</v>
      </c>
      <c r="H346" s="8" t="s">
        <v>91</v>
      </c>
      <c r="I346" s="8">
        <v>4</v>
      </c>
      <c r="J346" s="30">
        <v>27887</v>
      </c>
      <c r="K346" s="8" t="s">
        <v>18</v>
      </c>
    </row>
    <row r="347" spans="1:11" hidden="1" x14ac:dyDescent="0.3">
      <c r="A347" s="8">
        <v>20703</v>
      </c>
      <c r="B347" s="8" t="s">
        <v>927</v>
      </c>
      <c r="C347" s="8" t="s">
        <v>12</v>
      </c>
      <c r="D347" s="8" t="s">
        <v>190</v>
      </c>
      <c r="E347" s="8" t="s">
        <v>112</v>
      </c>
      <c r="F347" s="8" t="s">
        <v>49</v>
      </c>
      <c r="G347" s="8" t="s">
        <v>935</v>
      </c>
      <c r="H347" s="8" t="s">
        <v>66</v>
      </c>
      <c r="I347" s="8">
        <v>8</v>
      </c>
      <c r="J347" s="30">
        <v>29132</v>
      </c>
      <c r="K347" s="8" t="s">
        <v>18</v>
      </c>
    </row>
    <row r="348" spans="1:11" hidden="1" x14ac:dyDescent="0.3">
      <c r="A348" s="8">
        <v>25123</v>
      </c>
      <c r="B348" s="8" t="s">
        <v>936</v>
      </c>
      <c r="C348" s="8" t="s">
        <v>12</v>
      </c>
      <c r="D348" s="8" t="s">
        <v>165</v>
      </c>
      <c r="E348" s="8" t="s">
        <v>48</v>
      </c>
      <c r="F348" s="8" t="s">
        <v>174</v>
      </c>
      <c r="G348" s="8" t="s">
        <v>937</v>
      </c>
      <c r="H348" s="8" t="s">
        <v>118</v>
      </c>
      <c r="I348" s="8">
        <v>2</v>
      </c>
      <c r="J348" s="30">
        <v>29585</v>
      </c>
      <c r="K348" s="8" t="s">
        <v>18</v>
      </c>
    </row>
    <row r="349" spans="1:11" x14ac:dyDescent="0.3">
      <c r="A349" s="8">
        <v>18708</v>
      </c>
      <c r="B349" s="8" t="s">
        <v>197</v>
      </c>
      <c r="C349" s="8" t="s">
        <v>12</v>
      </c>
      <c r="D349" s="8" t="s">
        <v>938</v>
      </c>
      <c r="E349" s="8"/>
      <c r="F349" s="8" t="s">
        <v>94</v>
      </c>
      <c r="G349" s="8" t="s">
        <v>939</v>
      </c>
      <c r="H349" s="8" t="s">
        <v>75</v>
      </c>
      <c r="I349" s="8">
        <v>4</v>
      </c>
      <c r="J349" s="30">
        <v>28915</v>
      </c>
      <c r="K349" s="8" t="s">
        <v>18</v>
      </c>
    </row>
    <row r="350" spans="1:11" hidden="1" x14ac:dyDescent="0.3">
      <c r="A350" s="8">
        <v>15918</v>
      </c>
      <c r="B350" s="8" t="s">
        <v>940</v>
      </c>
      <c r="C350" s="8" t="s">
        <v>20</v>
      </c>
      <c r="D350" s="8" t="s">
        <v>941</v>
      </c>
      <c r="E350" s="8" t="s">
        <v>103</v>
      </c>
      <c r="F350" s="8" t="s">
        <v>94</v>
      </c>
      <c r="G350" s="8" t="s">
        <v>942</v>
      </c>
      <c r="H350" s="8" t="s">
        <v>176</v>
      </c>
      <c r="I350" s="8">
        <v>8</v>
      </c>
      <c r="J350" s="30">
        <v>27229</v>
      </c>
      <c r="K350" s="8" t="s">
        <v>18</v>
      </c>
    </row>
    <row r="351" spans="1:11" hidden="1" x14ac:dyDescent="0.3">
      <c r="A351" s="8">
        <v>20953</v>
      </c>
      <c r="B351" s="8" t="s">
        <v>943</v>
      </c>
      <c r="C351" s="8" t="s">
        <v>12</v>
      </c>
      <c r="D351" s="8" t="s">
        <v>944</v>
      </c>
      <c r="E351" s="8" t="s">
        <v>88</v>
      </c>
      <c r="F351" s="8" t="s">
        <v>29</v>
      </c>
      <c r="G351" s="8" t="s">
        <v>945</v>
      </c>
      <c r="H351" s="8" t="s">
        <v>45</v>
      </c>
      <c r="I351" s="8">
        <v>9</v>
      </c>
      <c r="J351" s="30">
        <v>29540</v>
      </c>
      <c r="K351" s="8" t="s">
        <v>171</v>
      </c>
    </row>
    <row r="352" spans="1:11" x14ac:dyDescent="0.3">
      <c r="A352" s="8">
        <v>27641</v>
      </c>
      <c r="B352" s="8" t="s">
        <v>946</v>
      </c>
      <c r="C352" s="8" t="s">
        <v>20</v>
      </c>
      <c r="D352" s="8" t="s">
        <v>947</v>
      </c>
      <c r="E352" s="8"/>
      <c r="F352" s="8" t="s">
        <v>49</v>
      </c>
      <c r="G352" s="8" t="s">
        <v>948</v>
      </c>
      <c r="H352" s="8" t="s">
        <v>155</v>
      </c>
      <c r="I352" s="8">
        <v>8</v>
      </c>
      <c r="J352" s="30">
        <v>29328</v>
      </c>
      <c r="K352" s="8" t="s">
        <v>18</v>
      </c>
    </row>
    <row r="353" spans="1:11" hidden="1" x14ac:dyDescent="0.3">
      <c r="A353" s="8">
        <v>25445</v>
      </c>
      <c r="B353" s="8" t="s">
        <v>949</v>
      </c>
      <c r="C353" s="8" t="s">
        <v>12</v>
      </c>
      <c r="D353" s="8" t="s">
        <v>944</v>
      </c>
      <c r="E353" s="8" t="s">
        <v>14</v>
      </c>
      <c r="F353" s="8" t="s">
        <v>94</v>
      </c>
      <c r="G353" s="8" t="s">
        <v>950</v>
      </c>
      <c r="H353" s="8" t="s">
        <v>96</v>
      </c>
      <c r="I353" s="8">
        <v>3</v>
      </c>
      <c r="J353" s="30">
        <v>28719</v>
      </c>
      <c r="K353" s="8" t="s">
        <v>18</v>
      </c>
    </row>
    <row r="354" spans="1:11" hidden="1" x14ac:dyDescent="0.3">
      <c r="A354" s="8">
        <v>18596</v>
      </c>
      <c r="B354" s="8" t="s">
        <v>951</v>
      </c>
      <c r="C354" s="8" t="s">
        <v>20</v>
      </c>
      <c r="D354" s="8" t="s">
        <v>952</v>
      </c>
      <c r="E354" s="8" t="s">
        <v>144</v>
      </c>
      <c r="F354" s="8" t="s">
        <v>94</v>
      </c>
      <c r="G354" s="8" t="s">
        <v>953</v>
      </c>
      <c r="H354" s="8" t="s">
        <v>75</v>
      </c>
      <c r="I354" s="8">
        <v>1</v>
      </c>
      <c r="J354" s="30">
        <v>27918</v>
      </c>
      <c r="K354" s="8" t="s">
        <v>18</v>
      </c>
    </row>
    <row r="355" spans="1:11" hidden="1" x14ac:dyDescent="0.3">
      <c r="A355" s="8">
        <v>12937</v>
      </c>
      <c r="B355" s="8" t="s">
        <v>954</v>
      </c>
      <c r="C355" s="8" t="s">
        <v>12</v>
      </c>
      <c r="D355" s="8" t="s">
        <v>190</v>
      </c>
      <c r="E355" s="8" t="s">
        <v>99</v>
      </c>
      <c r="F355" s="8" t="s">
        <v>94</v>
      </c>
      <c r="G355" s="8" t="s">
        <v>955</v>
      </c>
      <c r="H355" s="8" t="s">
        <v>54</v>
      </c>
      <c r="I355" s="8">
        <v>2</v>
      </c>
      <c r="J355" s="30">
        <v>27255</v>
      </c>
      <c r="K355" s="8" t="s">
        <v>18</v>
      </c>
    </row>
    <row r="356" spans="1:11" hidden="1" x14ac:dyDescent="0.3">
      <c r="A356" s="8">
        <v>25013</v>
      </c>
      <c r="B356" s="8" t="s">
        <v>956</v>
      </c>
      <c r="C356" s="8" t="s">
        <v>20</v>
      </c>
      <c r="D356" s="8" t="s">
        <v>957</v>
      </c>
      <c r="E356" s="8" t="s">
        <v>48</v>
      </c>
      <c r="F356" s="8" t="s">
        <v>174</v>
      </c>
      <c r="G356" s="8" t="s">
        <v>958</v>
      </c>
      <c r="H356" s="8" t="s">
        <v>61</v>
      </c>
      <c r="I356" s="8">
        <v>1</v>
      </c>
      <c r="J356" s="30">
        <v>28208</v>
      </c>
      <c r="K356" s="8" t="s">
        <v>18</v>
      </c>
    </row>
    <row r="357" spans="1:11" x14ac:dyDescent="0.3">
      <c r="A357" s="8">
        <v>17330</v>
      </c>
      <c r="B357" s="8" t="s">
        <v>956</v>
      </c>
      <c r="C357" s="8" t="s">
        <v>20</v>
      </c>
      <c r="D357" s="8" t="s">
        <v>372</v>
      </c>
      <c r="E357" s="8"/>
      <c r="F357" s="8" t="s">
        <v>174</v>
      </c>
      <c r="G357" s="8" t="s">
        <v>959</v>
      </c>
      <c r="H357" s="8" t="s">
        <v>96</v>
      </c>
      <c r="I357" s="8">
        <v>6</v>
      </c>
      <c r="J357" s="30">
        <v>28298</v>
      </c>
      <c r="K357" s="8" t="s">
        <v>18</v>
      </c>
    </row>
    <row r="358" spans="1:11" x14ac:dyDescent="0.3">
      <c r="A358" s="8">
        <v>15273</v>
      </c>
      <c r="B358" s="8" t="s">
        <v>960</v>
      </c>
      <c r="C358" s="8" t="s">
        <v>20</v>
      </c>
      <c r="D358" s="8" t="s">
        <v>961</v>
      </c>
      <c r="E358" s="8"/>
      <c r="F358" s="8" t="s">
        <v>73</v>
      </c>
      <c r="G358" s="8" t="s">
        <v>962</v>
      </c>
      <c r="H358" s="8" t="s">
        <v>105</v>
      </c>
      <c r="I358" s="8">
        <v>2</v>
      </c>
      <c r="J358" s="30">
        <v>28597</v>
      </c>
      <c r="K358" s="8" t="s">
        <v>18</v>
      </c>
    </row>
    <row r="359" spans="1:11" hidden="1" x14ac:dyDescent="0.3">
      <c r="A359" s="8">
        <v>26415</v>
      </c>
      <c r="B359" s="8" t="s">
        <v>963</v>
      </c>
      <c r="C359" s="8" t="s">
        <v>20</v>
      </c>
      <c r="D359" s="8" t="s">
        <v>385</v>
      </c>
      <c r="E359" s="8" t="s">
        <v>121</v>
      </c>
      <c r="F359" s="8" t="s">
        <v>108</v>
      </c>
      <c r="G359" s="8" t="s">
        <v>964</v>
      </c>
      <c r="H359" s="8" t="s">
        <v>17</v>
      </c>
      <c r="I359" s="8">
        <v>8</v>
      </c>
      <c r="J359" s="30">
        <v>29391</v>
      </c>
      <c r="K359" s="8" t="s">
        <v>18</v>
      </c>
    </row>
    <row r="360" spans="1:11" hidden="1" x14ac:dyDescent="0.3">
      <c r="A360" s="8">
        <v>22033</v>
      </c>
      <c r="B360" s="8" t="s">
        <v>965</v>
      </c>
      <c r="C360" s="8" t="s">
        <v>20</v>
      </c>
      <c r="D360" s="8" t="s">
        <v>966</v>
      </c>
      <c r="E360" s="8" t="s">
        <v>64</v>
      </c>
      <c r="F360" s="8" t="s">
        <v>29</v>
      </c>
      <c r="G360" s="8" t="s">
        <v>967</v>
      </c>
      <c r="H360" s="8" t="s">
        <v>66</v>
      </c>
      <c r="I360" s="8">
        <v>9</v>
      </c>
      <c r="J360" s="30">
        <v>28145</v>
      </c>
      <c r="K360" s="8" t="s">
        <v>18</v>
      </c>
    </row>
    <row r="361" spans="1:11" hidden="1" x14ac:dyDescent="0.3">
      <c r="A361" s="8">
        <v>29264</v>
      </c>
      <c r="B361" s="8" t="s">
        <v>968</v>
      </c>
      <c r="C361" s="8" t="s">
        <v>12</v>
      </c>
      <c r="D361" s="8" t="s">
        <v>969</v>
      </c>
      <c r="E361" s="8" t="s">
        <v>22</v>
      </c>
      <c r="F361" s="8" t="s">
        <v>94</v>
      </c>
      <c r="G361" s="8" t="s">
        <v>970</v>
      </c>
      <c r="H361" s="8" t="s">
        <v>45</v>
      </c>
      <c r="I361" s="8">
        <v>4</v>
      </c>
      <c r="J361" s="30">
        <v>27933</v>
      </c>
      <c r="K361" s="8" t="s">
        <v>18</v>
      </c>
    </row>
    <row r="362" spans="1:11" x14ac:dyDescent="0.3">
      <c r="A362" s="8">
        <v>18467</v>
      </c>
      <c r="B362" s="8" t="s">
        <v>971</v>
      </c>
      <c r="C362" s="8" t="s">
        <v>20</v>
      </c>
      <c r="D362" s="8" t="s">
        <v>520</v>
      </c>
      <c r="E362" s="8"/>
      <c r="F362" s="8" t="s">
        <v>94</v>
      </c>
      <c r="G362" s="8" t="s">
        <v>972</v>
      </c>
      <c r="H362" s="8" t="s">
        <v>155</v>
      </c>
      <c r="I362" s="8">
        <v>5</v>
      </c>
      <c r="J362" s="30">
        <v>27877</v>
      </c>
      <c r="K362" s="8" t="s">
        <v>18</v>
      </c>
    </row>
    <row r="363" spans="1:11" hidden="1" x14ac:dyDescent="0.3">
      <c r="A363" s="8">
        <v>27124</v>
      </c>
      <c r="B363" s="8" t="s">
        <v>973</v>
      </c>
      <c r="C363" s="8" t="s">
        <v>20</v>
      </c>
      <c r="D363" s="8" t="s">
        <v>578</v>
      </c>
      <c r="E363" s="8" t="s">
        <v>166</v>
      </c>
      <c r="F363" s="8" t="s">
        <v>83</v>
      </c>
      <c r="G363" s="8" t="s">
        <v>974</v>
      </c>
      <c r="H363" s="8" t="s">
        <v>5</v>
      </c>
      <c r="I363" s="8">
        <v>8</v>
      </c>
      <c r="J363" s="30">
        <v>29647</v>
      </c>
      <c r="K363" s="8" t="s">
        <v>18</v>
      </c>
    </row>
    <row r="364" spans="1:11" hidden="1" x14ac:dyDescent="0.3">
      <c r="A364" s="8">
        <v>23509</v>
      </c>
      <c r="B364" s="8" t="s">
        <v>975</v>
      </c>
      <c r="C364" s="8" t="s">
        <v>486</v>
      </c>
      <c r="D364" s="8" t="s">
        <v>405</v>
      </c>
      <c r="E364" s="8" t="s">
        <v>14</v>
      </c>
      <c r="F364" s="8" t="s">
        <v>94</v>
      </c>
      <c r="G364" s="8" t="s">
        <v>976</v>
      </c>
      <c r="H364" s="8" t="s">
        <v>71</v>
      </c>
      <c r="I364" s="8">
        <v>5</v>
      </c>
      <c r="J364" s="30">
        <v>22481</v>
      </c>
      <c r="K364" s="8" t="s">
        <v>18</v>
      </c>
    </row>
    <row r="365" spans="1:11" x14ac:dyDescent="0.3">
      <c r="A365" s="8">
        <v>22863</v>
      </c>
      <c r="B365" s="8" t="s">
        <v>975</v>
      </c>
      <c r="C365" s="8" t="s">
        <v>20</v>
      </c>
      <c r="D365" s="8" t="s">
        <v>977</v>
      </c>
      <c r="E365" s="8"/>
      <c r="F365" s="8" t="s">
        <v>94</v>
      </c>
      <c r="G365" s="8" t="s">
        <v>978</v>
      </c>
      <c r="H365" s="8" t="s">
        <v>71</v>
      </c>
      <c r="I365" s="8">
        <v>3</v>
      </c>
      <c r="J365" s="30">
        <v>28465</v>
      </c>
      <c r="K365" s="8" t="s">
        <v>18</v>
      </c>
    </row>
    <row r="366" spans="1:11" hidden="1" x14ac:dyDescent="0.3">
      <c r="A366" s="8">
        <v>18540</v>
      </c>
      <c r="B366" s="8" t="s">
        <v>979</v>
      </c>
      <c r="C366" s="8" t="s">
        <v>20</v>
      </c>
      <c r="D366" s="8" t="s">
        <v>980</v>
      </c>
      <c r="E366" s="8" t="s">
        <v>144</v>
      </c>
      <c r="F366" s="8" t="s">
        <v>141</v>
      </c>
      <c r="G366" s="8" t="s">
        <v>981</v>
      </c>
      <c r="H366" s="8" t="s">
        <v>25</v>
      </c>
      <c r="I366" s="8">
        <v>3</v>
      </c>
      <c r="J366" s="30">
        <v>27594</v>
      </c>
      <c r="K366" s="8" t="s">
        <v>18</v>
      </c>
    </row>
    <row r="367" spans="1:11" hidden="1" x14ac:dyDescent="0.3">
      <c r="A367" s="8">
        <v>23811</v>
      </c>
      <c r="B367" s="8" t="s">
        <v>982</v>
      </c>
      <c r="C367" s="8" t="s">
        <v>20</v>
      </c>
      <c r="D367" s="8" t="s">
        <v>980</v>
      </c>
      <c r="E367" s="8" t="s">
        <v>28</v>
      </c>
      <c r="F367" s="8" t="s">
        <v>94</v>
      </c>
      <c r="G367" s="8" t="s">
        <v>983</v>
      </c>
      <c r="H367" s="8" t="s">
        <v>91</v>
      </c>
      <c r="I367" s="8">
        <v>5</v>
      </c>
      <c r="J367" s="30">
        <v>29282</v>
      </c>
      <c r="K367" s="8" t="s">
        <v>18</v>
      </c>
    </row>
    <row r="368" spans="1:11" hidden="1" x14ac:dyDescent="0.3">
      <c r="A368" s="8">
        <v>27233</v>
      </c>
      <c r="B368" s="8" t="s">
        <v>185</v>
      </c>
      <c r="C368" s="8" t="s">
        <v>12</v>
      </c>
      <c r="D368" s="8" t="s">
        <v>341</v>
      </c>
      <c r="E368" s="8" t="s">
        <v>48</v>
      </c>
      <c r="F368" s="8" t="s">
        <v>94</v>
      </c>
      <c r="G368" s="8" t="s">
        <v>984</v>
      </c>
      <c r="H368" s="8" t="s">
        <v>71</v>
      </c>
      <c r="I368" s="8">
        <v>6</v>
      </c>
      <c r="J368" s="30">
        <v>29130</v>
      </c>
      <c r="K368" s="8" t="s">
        <v>18</v>
      </c>
    </row>
    <row r="369" spans="1:11" x14ac:dyDescent="0.3">
      <c r="A369" s="8">
        <v>13034</v>
      </c>
      <c r="B369" s="8" t="s">
        <v>985</v>
      </c>
      <c r="C369" s="8" t="s">
        <v>12</v>
      </c>
      <c r="D369" s="8" t="s">
        <v>379</v>
      </c>
      <c r="E369" s="8"/>
      <c r="F369" s="8" t="s">
        <v>49</v>
      </c>
      <c r="G369" s="8" t="s">
        <v>986</v>
      </c>
      <c r="H369" s="8" t="s">
        <v>96</v>
      </c>
      <c r="I369" s="8">
        <v>8</v>
      </c>
      <c r="J369" s="30">
        <v>27649</v>
      </c>
      <c r="K369" s="8" t="s">
        <v>18</v>
      </c>
    </row>
    <row r="370" spans="1:11" hidden="1" x14ac:dyDescent="0.3">
      <c r="A370" s="8">
        <v>16604</v>
      </c>
      <c r="B370" s="8" t="s">
        <v>987</v>
      </c>
      <c r="C370" s="8" t="s">
        <v>20</v>
      </c>
      <c r="D370" s="8" t="s">
        <v>468</v>
      </c>
      <c r="E370" s="8" t="s">
        <v>332</v>
      </c>
      <c r="F370" s="8" t="s">
        <v>191</v>
      </c>
      <c r="G370" s="8" t="s">
        <v>988</v>
      </c>
      <c r="H370" s="8" t="s">
        <v>25</v>
      </c>
      <c r="I370" s="8">
        <v>5</v>
      </c>
      <c r="J370" s="30">
        <v>27669</v>
      </c>
      <c r="K370" s="8" t="s">
        <v>18</v>
      </c>
    </row>
    <row r="371" spans="1:11" x14ac:dyDescent="0.3">
      <c r="A371" s="8">
        <v>15927</v>
      </c>
      <c r="B371" s="8" t="s">
        <v>989</v>
      </c>
      <c r="C371" s="8" t="s">
        <v>20</v>
      </c>
      <c r="D371" s="8" t="s">
        <v>990</v>
      </c>
      <c r="E371" s="8"/>
      <c r="F371" s="8" t="s">
        <v>94</v>
      </c>
      <c r="G371" s="8" t="s">
        <v>991</v>
      </c>
      <c r="H371" s="8" t="s">
        <v>61</v>
      </c>
      <c r="I371" s="8">
        <v>8</v>
      </c>
      <c r="J371" s="30">
        <v>28231</v>
      </c>
      <c r="K371" s="8" t="s">
        <v>18</v>
      </c>
    </row>
    <row r="372" spans="1:11" hidden="1" x14ac:dyDescent="0.3">
      <c r="A372" s="8">
        <v>25343</v>
      </c>
      <c r="B372" s="8" t="s">
        <v>992</v>
      </c>
      <c r="C372" s="8" t="s">
        <v>20</v>
      </c>
      <c r="D372" s="8" t="s">
        <v>871</v>
      </c>
      <c r="E372" s="8" t="s">
        <v>130</v>
      </c>
      <c r="F372" s="8" t="s">
        <v>49</v>
      </c>
      <c r="G372" s="8" t="s">
        <v>993</v>
      </c>
      <c r="H372" s="8" t="s">
        <v>91</v>
      </c>
      <c r="I372" s="8">
        <v>6</v>
      </c>
      <c r="J372" s="30">
        <v>29720</v>
      </c>
      <c r="K372" s="8" t="s">
        <v>18</v>
      </c>
    </row>
    <row r="373" spans="1:11" hidden="1" x14ac:dyDescent="0.3">
      <c r="A373" s="8">
        <v>12533</v>
      </c>
      <c r="B373" s="8" t="s">
        <v>994</v>
      </c>
      <c r="C373" s="8" t="s">
        <v>20</v>
      </c>
      <c r="D373" s="8" t="s">
        <v>754</v>
      </c>
      <c r="E373" s="8" t="s">
        <v>22</v>
      </c>
      <c r="F373" s="8" t="s">
        <v>94</v>
      </c>
      <c r="G373" s="8" t="s">
        <v>995</v>
      </c>
      <c r="H373" s="8" t="s">
        <v>176</v>
      </c>
      <c r="I373" s="8">
        <v>5</v>
      </c>
      <c r="J373" s="30">
        <v>27938</v>
      </c>
      <c r="K373" s="8" t="s">
        <v>18</v>
      </c>
    </row>
    <row r="374" spans="1:11" hidden="1" x14ac:dyDescent="0.3">
      <c r="A374" s="8">
        <v>17202</v>
      </c>
      <c r="B374" s="8" t="s">
        <v>996</v>
      </c>
      <c r="C374" s="8" t="s">
        <v>20</v>
      </c>
      <c r="D374" s="8" t="s">
        <v>153</v>
      </c>
      <c r="E374" s="8" t="s">
        <v>99</v>
      </c>
      <c r="F374" s="8" t="s">
        <v>49</v>
      </c>
      <c r="G374" s="8" t="s">
        <v>997</v>
      </c>
      <c r="H374" s="8" t="s">
        <v>118</v>
      </c>
      <c r="I374" s="8">
        <v>7</v>
      </c>
      <c r="J374" s="30">
        <v>28384</v>
      </c>
      <c r="K374" s="8" t="s">
        <v>18</v>
      </c>
    </row>
    <row r="375" spans="1:11" x14ac:dyDescent="0.3">
      <c r="A375" s="8">
        <v>24598</v>
      </c>
      <c r="B375" s="8" t="s">
        <v>998</v>
      </c>
      <c r="C375" s="8" t="s">
        <v>20</v>
      </c>
      <c r="D375" s="8" t="s">
        <v>999</v>
      </c>
      <c r="E375" s="8"/>
      <c r="F375" s="8" t="s">
        <v>174</v>
      </c>
      <c r="G375" s="8" t="s">
        <v>1000</v>
      </c>
      <c r="H375" s="8" t="s">
        <v>176</v>
      </c>
      <c r="I375" s="8">
        <v>6</v>
      </c>
      <c r="J375" s="30">
        <v>29780</v>
      </c>
      <c r="K375" s="8" t="s">
        <v>18</v>
      </c>
    </row>
    <row r="376" spans="1:11" hidden="1" x14ac:dyDescent="0.3">
      <c r="A376" s="8">
        <v>17679</v>
      </c>
      <c r="B376" s="8" t="s">
        <v>1001</v>
      </c>
      <c r="C376" s="8" t="s">
        <v>20</v>
      </c>
      <c r="D376" s="8" t="s">
        <v>42</v>
      </c>
      <c r="E376" s="8" t="s">
        <v>48</v>
      </c>
      <c r="F376" s="8" t="s">
        <v>94</v>
      </c>
      <c r="G376" s="8" t="s">
        <v>1002</v>
      </c>
      <c r="H376" s="8" t="s">
        <v>31</v>
      </c>
      <c r="I376" s="8">
        <v>9</v>
      </c>
      <c r="J376" s="30">
        <v>29113</v>
      </c>
      <c r="K376" s="8" t="s">
        <v>18</v>
      </c>
    </row>
    <row r="377" spans="1:11" x14ac:dyDescent="0.3">
      <c r="A377" s="8">
        <v>29638</v>
      </c>
      <c r="B377" s="8" t="s">
        <v>1003</v>
      </c>
      <c r="C377" s="8" t="s">
        <v>20</v>
      </c>
      <c r="D377" s="8" t="s">
        <v>525</v>
      </c>
      <c r="E377" s="8"/>
      <c r="F377" s="8" t="s">
        <v>73</v>
      </c>
      <c r="G377" s="8" t="s">
        <v>1004</v>
      </c>
      <c r="H377" s="8" t="s">
        <v>54</v>
      </c>
      <c r="I377" s="8">
        <v>7</v>
      </c>
      <c r="J377" s="30">
        <v>29468</v>
      </c>
      <c r="K377" s="8" t="s">
        <v>18</v>
      </c>
    </row>
    <row r="378" spans="1:11" hidden="1" x14ac:dyDescent="0.3">
      <c r="A378" s="8">
        <v>19007</v>
      </c>
      <c r="B378" s="8" t="s">
        <v>1005</v>
      </c>
      <c r="C378" s="8" t="s">
        <v>12</v>
      </c>
      <c r="D378" s="8" t="s">
        <v>1006</v>
      </c>
      <c r="E378" s="8" t="s">
        <v>130</v>
      </c>
      <c r="F378" s="8" t="s">
        <v>73</v>
      </c>
      <c r="G378" s="8" t="s">
        <v>1007</v>
      </c>
      <c r="H378" s="8" t="s">
        <v>155</v>
      </c>
      <c r="I378" s="8">
        <v>3</v>
      </c>
      <c r="J378" s="30">
        <v>28391</v>
      </c>
      <c r="K378" s="8" t="s">
        <v>18</v>
      </c>
    </row>
    <row r="379" spans="1:11" hidden="1" x14ac:dyDescent="0.3">
      <c r="A379" s="8">
        <v>28836</v>
      </c>
      <c r="B379" s="8" t="s">
        <v>1008</v>
      </c>
      <c r="C379" s="8" t="s">
        <v>20</v>
      </c>
      <c r="D379" s="8" t="s">
        <v>150</v>
      </c>
      <c r="E379" s="8" t="s">
        <v>14</v>
      </c>
      <c r="F379" s="8" t="s">
        <v>94</v>
      </c>
      <c r="G379" s="8" t="s">
        <v>1009</v>
      </c>
      <c r="H379" s="8" t="s">
        <v>91</v>
      </c>
      <c r="I379" s="8">
        <v>3</v>
      </c>
      <c r="J379" s="30">
        <v>28774</v>
      </c>
      <c r="K379" s="8" t="s">
        <v>18</v>
      </c>
    </row>
    <row r="380" spans="1:11" hidden="1" x14ac:dyDescent="0.3">
      <c r="A380" s="8">
        <v>18296</v>
      </c>
      <c r="B380" s="8" t="s">
        <v>1010</v>
      </c>
      <c r="C380" s="8" t="s">
        <v>20</v>
      </c>
      <c r="D380" s="8" t="s">
        <v>1011</v>
      </c>
      <c r="E380" s="8" t="s">
        <v>48</v>
      </c>
      <c r="F380" s="8" t="s">
        <v>89</v>
      </c>
      <c r="G380" s="8" t="s">
        <v>1012</v>
      </c>
      <c r="H380" s="8" t="s">
        <v>118</v>
      </c>
      <c r="I380" s="8">
        <v>5</v>
      </c>
      <c r="J380" s="30">
        <v>28937</v>
      </c>
      <c r="K380" s="8" t="s">
        <v>18</v>
      </c>
    </row>
    <row r="381" spans="1:11" x14ac:dyDescent="0.3">
      <c r="A381" s="8">
        <v>28754</v>
      </c>
      <c r="B381" s="8" t="s">
        <v>71</v>
      </c>
      <c r="C381" s="8" t="s">
        <v>20</v>
      </c>
      <c r="D381" s="8" t="s">
        <v>1013</v>
      </c>
      <c r="E381" s="8"/>
      <c r="F381" s="8" t="s">
        <v>29</v>
      </c>
      <c r="G381" s="8" t="s">
        <v>1014</v>
      </c>
      <c r="H381" s="8" t="s">
        <v>188</v>
      </c>
      <c r="I381" s="8">
        <v>6</v>
      </c>
      <c r="J381" s="30">
        <v>28324</v>
      </c>
      <c r="K381" s="8" t="s">
        <v>18</v>
      </c>
    </row>
    <row r="382" spans="1:11" hidden="1" x14ac:dyDescent="0.3">
      <c r="A382" s="8">
        <v>10865</v>
      </c>
      <c r="B382" s="8" t="s">
        <v>1015</v>
      </c>
      <c r="C382" s="8" t="s">
        <v>12</v>
      </c>
      <c r="D382" s="8" t="s">
        <v>282</v>
      </c>
      <c r="E382" s="8" t="s">
        <v>112</v>
      </c>
      <c r="F382" s="8" t="s">
        <v>94</v>
      </c>
      <c r="G382" s="8" t="s">
        <v>1016</v>
      </c>
      <c r="H382" s="8" t="s">
        <v>85</v>
      </c>
      <c r="I382" s="8">
        <v>3</v>
      </c>
      <c r="J382" s="30">
        <v>28454</v>
      </c>
      <c r="K382" s="8" t="s">
        <v>18</v>
      </c>
    </row>
    <row r="383" spans="1:11" x14ac:dyDescent="0.3">
      <c r="A383" s="8">
        <v>18554</v>
      </c>
      <c r="B383" s="8" t="s">
        <v>1015</v>
      </c>
      <c r="C383" s="8" t="s">
        <v>12</v>
      </c>
      <c r="D383" s="8" t="s">
        <v>944</v>
      </c>
      <c r="E383" s="8"/>
      <c r="F383" s="8" t="s">
        <v>29</v>
      </c>
      <c r="G383" s="8" t="s">
        <v>1017</v>
      </c>
      <c r="H383" s="8" t="s">
        <v>54</v>
      </c>
      <c r="I383" s="8">
        <v>4</v>
      </c>
      <c r="J383" s="30">
        <v>29254</v>
      </c>
      <c r="K383" s="8" t="s">
        <v>18</v>
      </c>
    </row>
    <row r="384" spans="1:11" hidden="1" x14ac:dyDescent="0.3">
      <c r="A384" s="8">
        <v>27989</v>
      </c>
      <c r="B384" s="8" t="s">
        <v>1018</v>
      </c>
      <c r="C384" s="8" t="s">
        <v>20</v>
      </c>
      <c r="D384" s="8" t="s">
        <v>803</v>
      </c>
      <c r="E384" s="8" t="s">
        <v>342</v>
      </c>
      <c r="F384" s="8" t="s">
        <v>29</v>
      </c>
      <c r="G384" s="8" t="s">
        <v>1019</v>
      </c>
      <c r="H384" s="8" t="s">
        <v>85</v>
      </c>
      <c r="I384" s="8">
        <v>8</v>
      </c>
      <c r="J384" s="30">
        <v>28560</v>
      </c>
      <c r="K384" s="8" t="s">
        <v>18</v>
      </c>
    </row>
    <row r="385" spans="1:11" hidden="1" x14ac:dyDescent="0.3">
      <c r="A385" s="8">
        <v>19741</v>
      </c>
      <c r="B385" s="8" t="s">
        <v>1020</v>
      </c>
      <c r="C385" s="8" t="s">
        <v>20</v>
      </c>
      <c r="D385" s="8" t="s">
        <v>731</v>
      </c>
      <c r="E385" s="8" t="s">
        <v>64</v>
      </c>
      <c r="F385" s="8" t="s">
        <v>15</v>
      </c>
      <c r="G385" s="8" t="s">
        <v>1021</v>
      </c>
      <c r="H385" s="8" t="s">
        <v>80</v>
      </c>
      <c r="I385" s="8">
        <v>8</v>
      </c>
      <c r="J385" s="30">
        <v>28478</v>
      </c>
      <c r="K385" s="8" t="s">
        <v>18</v>
      </c>
    </row>
    <row r="386" spans="1:11" hidden="1" x14ac:dyDescent="0.3">
      <c r="A386" s="8">
        <v>16594</v>
      </c>
      <c r="B386" s="8" t="s">
        <v>1022</v>
      </c>
      <c r="C386" s="8" t="s">
        <v>20</v>
      </c>
      <c r="D386" s="8" t="s">
        <v>856</v>
      </c>
      <c r="E386" s="8" t="s">
        <v>491</v>
      </c>
      <c r="F386" s="8" t="s">
        <v>15</v>
      </c>
      <c r="G386" s="8" t="s">
        <v>1023</v>
      </c>
      <c r="H386" s="8" t="s">
        <v>80</v>
      </c>
      <c r="I386" s="8">
        <v>6</v>
      </c>
      <c r="J386" s="30">
        <v>27577</v>
      </c>
      <c r="K386" s="8" t="s">
        <v>18</v>
      </c>
    </row>
    <row r="387" spans="1:11" x14ac:dyDescent="0.3">
      <c r="A387" s="8">
        <v>14967</v>
      </c>
      <c r="B387" s="8" t="s">
        <v>1024</v>
      </c>
      <c r="C387" s="8" t="s">
        <v>20</v>
      </c>
      <c r="D387" s="8" t="s">
        <v>385</v>
      </c>
      <c r="E387" s="8"/>
      <c r="F387" s="8" t="s">
        <v>15</v>
      </c>
      <c r="G387" s="8" t="s">
        <v>1025</v>
      </c>
      <c r="H387" s="8" t="s">
        <v>66</v>
      </c>
      <c r="I387" s="8">
        <v>2</v>
      </c>
      <c r="J387" s="30">
        <v>27366</v>
      </c>
      <c r="K387" s="8" t="s">
        <v>171</v>
      </c>
    </row>
    <row r="388" spans="1:11" hidden="1" x14ac:dyDescent="0.3">
      <c r="A388" s="8">
        <v>21201</v>
      </c>
      <c r="B388" s="8" t="s">
        <v>1026</v>
      </c>
      <c r="C388" s="8" t="s">
        <v>12</v>
      </c>
      <c r="D388" s="8" t="s">
        <v>279</v>
      </c>
      <c r="E388" s="8" t="s">
        <v>144</v>
      </c>
      <c r="F388" s="8" t="s">
        <v>94</v>
      </c>
      <c r="G388" s="8" t="s">
        <v>1027</v>
      </c>
      <c r="H388" s="8" t="s">
        <v>96</v>
      </c>
      <c r="I388" s="8">
        <v>1</v>
      </c>
      <c r="J388" s="30">
        <v>27824</v>
      </c>
      <c r="K388" s="8" t="s">
        <v>18</v>
      </c>
    </row>
    <row r="389" spans="1:11" hidden="1" x14ac:dyDescent="0.3">
      <c r="A389" s="8">
        <v>15077</v>
      </c>
      <c r="B389" s="8" t="s">
        <v>1028</v>
      </c>
      <c r="C389" s="8" t="s">
        <v>20</v>
      </c>
      <c r="D389" s="8" t="s">
        <v>408</v>
      </c>
      <c r="E389" s="8" t="s">
        <v>48</v>
      </c>
      <c r="F389" s="8" t="s">
        <v>108</v>
      </c>
      <c r="G389" s="8" t="s">
        <v>1029</v>
      </c>
      <c r="H389" s="8" t="s">
        <v>31</v>
      </c>
      <c r="I389" s="8">
        <v>9</v>
      </c>
      <c r="J389" s="30">
        <v>28298</v>
      </c>
      <c r="K389" s="8" t="s">
        <v>18</v>
      </c>
    </row>
    <row r="390" spans="1:11" x14ac:dyDescent="0.3">
      <c r="A390" s="8">
        <v>17993</v>
      </c>
      <c r="B390" s="8" t="s">
        <v>1028</v>
      </c>
      <c r="C390" s="8" t="s">
        <v>20</v>
      </c>
      <c r="D390" s="8" t="s">
        <v>56</v>
      </c>
      <c r="E390" s="8"/>
      <c r="F390" s="8" t="s">
        <v>141</v>
      </c>
      <c r="G390" s="8" t="s">
        <v>1030</v>
      </c>
      <c r="H390" s="8" t="s">
        <v>96</v>
      </c>
      <c r="I390" s="8">
        <v>7</v>
      </c>
      <c r="J390" s="30">
        <v>27685</v>
      </c>
      <c r="K390" s="8" t="s">
        <v>18</v>
      </c>
    </row>
    <row r="391" spans="1:11" hidden="1" x14ac:dyDescent="0.3">
      <c r="A391" s="8">
        <v>13097</v>
      </c>
      <c r="B391" s="8" t="s">
        <v>1031</v>
      </c>
      <c r="C391" s="8" t="s">
        <v>20</v>
      </c>
      <c r="D391" s="8" t="s">
        <v>436</v>
      </c>
      <c r="E391" s="8" t="s">
        <v>28</v>
      </c>
      <c r="F391" s="8" t="s">
        <v>137</v>
      </c>
      <c r="G391" s="8" t="s">
        <v>1032</v>
      </c>
      <c r="H391" s="8" t="s">
        <v>75</v>
      </c>
      <c r="I391" s="8">
        <v>2</v>
      </c>
      <c r="J391" s="30">
        <v>28781</v>
      </c>
      <c r="K391" s="8" t="s">
        <v>18</v>
      </c>
    </row>
  </sheetData>
  <mergeCells count="1">
    <mergeCell ref="O79:P7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upper_lower_proper</vt:lpstr>
      <vt:lpstr>left_right_functions</vt:lpstr>
      <vt:lpstr>IF</vt:lpstr>
      <vt:lpstr>descriptive</vt:lpstr>
      <vt:lpstr>logical</vt:lpstr>
      <vt:lpstr>filter</vt:lpstr>
      <vt:lpstr>PRIVATE ACCOMODATION</vt:lpstr>
      <vt:lpstr>12 OLDEST STUDENTS</vt:lpstr>
      <vt:lpstr>BIRTHDAYS IN APRIL</vt:lpstr>
      <vt:lpstr>MISSING VALUES IN OTHER 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Lenovo</cp:lastModifiedBy>
  <cp:lastPrinted>2024-07-19T12:05:29Z</cp:lastPrinted>
  <dcterms:created xsi:type="dcterms:W3CDTF">2024-04-15T09:26:26Z</dcterms:created>
  <dcterms:modified xsi:type="dcterms:W3CDTF">2024-10-16T11:56:42Z</dcterms:modified>
</cp:coreProperties>
</file>